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"/>
    </mc:Choice>
  </mc:AlternateContent>
  <xr:revisionPtr revIDLastSave="4" documentId="8_{26035944-5DD6-4D31-A393-1CE3D2D9F39B}" xr6:coauthVersionLast="47" xr6:coauthVersionMax="47" xr10:uidLastSave="{CC6426E0-1875-4042-93FE-CFA06489B3F0}"/>
  <bookViews>
    <workbookView xWindow="2340" yWindow="2340" windowWidth="21600" windowHeight="11385" xr2:uid="{D534C504-B773-4B5E-8F37-D3F559DAD757}"/>
  </bookViews>
  <sheets>
    <sheet name="Electric-Gas Charges" sheetId="1" r:id="rId1"/>
    <sheet name="Budget Bill Calc - Eichelberg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B4" i="3"/>
  <c r="B9" i="3" s="1"/>
</calcChain>
</file>

<file path=xl/sharedStrings.xml><?xml version="1.0" encoding="utf-8"?>
<sst xmlns="http://schemas.openxmlformats.org/spreadsheetml/2006/main" count="60" uniqueCount="60">
  <si>
    <t>Betty Eichelberger</t>
  </si>
  <si>
    <t>6258 Taylor Mill Road</t>
  </si>
  <si>
    <t>Latonia, KY 41015</t>
  </si>
  <si>
    <t>Budget Billing Installment</t>
  </si>
  <si>
    <t>Billing Cycle</t>
  </si>
  <si>
    <t>Actual Gas Charges</t>
  </si>
  <si>
    <t>Actual Electric Charges</t>
  </si>
  <si>
    <t>9/20/2022-10/18/2022</t>
  </si>
  <si>
    <t>Electric Usage (kWh)</t>
  </si>
  <si>
    <t>Gas Usage (CCF)</t>
  </si>
  <si>
    <t>8/19/2022-9/19/2022</t>
  </si>
  <si>
    <t>7/20/2022-8/18/2022</t>
  </si>
  <si>
    <t>6/17/2022-7/19/2022</t>
  </si>
  <si>
    <t>5/18/2022-6/17/2022</t>
  </si>
  <si>
    <t>4/20/2022-5/17/2022</t>
  </si>
  <si>
    <t>3/18/2022-4/19/2022</t>
  </si>
  <si>
    <t>2/18/2022-3/18/2022</t>
  </si>
  <si>
    <t>1/20/2022-2/18/2022</t>
  </si>
  <si>
    <t>12/17/2021-1/20/2022</t>
  </si>
  <si>
    <t>10/18/2021-11/16/2021</t>
  </si>
  <si>
    <t>11/16/2022-12/17/2021</t>
  </si>
  <si>
    <t>9/17/2021-10/18/2021</t>
  </si>
  <si>
    <t>8/18/2021-9/17/2021</t>
  </si>
  <si>
    <t>7/20/2021-8/18/2021</t>
  </si>
  <si>
    <t>6/18/2021-7/20/2021</t>
  </si>
  <si>
    <t>5/19/2021-6/18/2021</t>
  </si>
  <si>
    <t>4/20/2021-5/19/2021</t>
  </si>
  <si>
    <t>3/19/2021-4/20/2021</t>
  </si>
  <si>
    <t>2/18/2021-3/19/2021</t>
  </si>
  <si>
    <t>1/20/2021-2/18/2021</t>
  </si>
  <si>
    <t>12/17/2020-1/20/2021</t>
  </si>
  <si>
    <t>11/16/2020-12/17/2021</t>
  </si>
  <si>
    <t>10/15/2020-11/16/2020</t>
  </si>
  <si>
    <t>9/16/2020-10/15/2020</t>
  </si>
  <si>
    <t>8/17/2020-9/16/2020</t>
  </si>
  <si>
    <t>7/17/2020-8/17/2020</t>
  </si>
  <si>
    <t>6/17/2020-7/17/2020</t>
  </si>
  <si>
    <t>5/18/2020-6/17/2020</t>
  </si>
  <si>
    <t>4/17/2020-5/18/2020</t>
  </si>
  <si>
    <t>Month 12</t>
  </si>
  <si>
    <t>Month 1</t>
  </si>
  <si>
    <t>Month 9</t>
  </si>
  <si>
    <t>Month 8</t>
  </si>
  <si>
    <t>Month 7</t>
  </si>
  <si>
    <t>Month 6</t>
  </si>
  <si>
    <t>Month 5</t>
  </si>
  <si>
    <t>Month 4</t>
  </si>
  <si>
    <t>Month 10</t>
  </si>
  <si>
    <t>Month 3</t>
  </si>
  <si>
    <t>Month 2</t>
  </si>
  <si>
    <t>Month 11</t>
  </si>
  <si>
    <t>ITEM</t>
  </si>
  <si>
    <t>CHARGES</t>
  </si>
  <si>
    <t>Gas Installment (total gas / 11)</t>
  </si>
  <si>
    <t>Electric Installment (total electric / 11)</t>
  </si>
  <si>
    <t>Total BBP Installment Amount</t>
  </si>
  <si>
    <t xml:space="preserve">Actual BBP Amount </t>
  </si>
  <si>
    <t>Total gas charges for 1 year, assuming 127 CCF based on 12 months' historical</t>
  </si>
  <si>
    <t>Total electric charges for 1 year, assuming 22,193 kWh based on 12 months' historical</t>
  </si>
  <si>
    <t>* Difference is likely associated with the WNA rider which is based on daily temperature.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</si>
</sst>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Goudy Old Style"/>
      <family val="1"/>
    </font>
    <font>
      <sz val="12"/>
      <color rgb="FF000000"/>
      <name val="Goudy Old Style"/>
      <family val="1"/>
    </font>
    <font>
      <b/>
      <sz val="12"/>
      <color theme="1"/>
      <name val="Goud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44" fontId="0" fillId="0" borderId="0" xfId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2F24-B1B7-4925-B71F-55E73C667F65}">
  <sheetPr>
    <pageSetUpPr fitToPage="1"/>
  </sheetPr>
  <dimension ref="A1:H36"/>
  <sheetViews>
    <sheetView tabSelected="1" view="pageLayout" zoomScaleNormal="100" workbookViewId="0">
      <selection activeCell="E2" sqref="E2"/>
    </sheetView>
  </sheetViews>
  <sheetFormatPr defaultColWidth="9.140625" defaultRowHeight="15" x14ac:dyDescent="0.25"/>
  <cols>
    <col min="1" max="1" width="21.5703125" style="1" bestFit="1" customWidth="1"/>
    <col min="2" max="2" width="24.85546875" style="3" bestFit="1" customWidth="1"/>
    <col min="3" max="3" width="18" style="3" bestFit="1" customWidth="1"/>
    <col min="4" max="4" width="15.42578125" style="1" bestFit="1" customWidth="1"/>
    <col min="5" max="5" width="21.140625" style="3" bestFit="1" customWidth="1"/>
    <col min="6" max="6" width="19.5703125" style="1" bestFit="1" customWidth="1"/>
    <col min="7" max="7" width="9.140625" style="1"/>
    <col min="8" max="8" width="22.85546875" style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5" spans="1:8" x14ac:dyDescent="0.25">
      <c r="A5" s="2" t="s">
        <v>4</v>
      </c>
      <c r="B5" s="4" t="s">
        <v>3</v>
      </c>
      <c r="C5" s="4" t="s">
        <v>5</v>
      </c>
      <c r="D5" s="2" t="s">
        <v>9</v>
      </c>
      <c r="E5" s="4" t="s">
        <v>6</v>
      </c>
      <c r="F5" s="2" t="s">
        <v>8</v>
      </c>
    </row>
    <row r="7" spans="1:8" s="7" customFormat="1" x14ac:dyDescent="0.25">
      <c r="A7" s="7" t="s">
        <v>7</v>
      </c>
      <c r="B7" s="21">
        <v>212</v>
      </c>
      <c r="C7" s="21">
        <v>17.8</v>
      </c>
      <c r="D7" s="7">
        <v>0</v>
      </c>
      <c r="E7" s="21">
        <v>143.80000000000001</v>
      </c>
      <c r="F7" s="7">
        <v>911</v>
      </c>
      <c r="H7" s="8"/>
    </row>
    <row r="8" spans="1:8" s="7" customFormat="1" x14ac:dyDescent="0.25">
      <c r="A8" s="7" t="s">
        <v>10</v>
      </c>
      <c r="B8" s="21">
        <v>333</v>
      </c>
      <c r="C8" s="21">
        <v>17.8</v>
      </c>
      <c r="D8" s="7">
        <v>0</v>
      </c>
      <c r="E8" s="21">
        <v>108.78</v>
      </c>
      <c r="F8" s="7">
        <v>926</v>
      </c>
    </row>
    <row r="9" spans="1:8" s="7" customFormat="1" x14ac:dyDescent="0.25">
      <c r="A9" s="7" t="s">
        <v>11</v>
      </c>
      <c r="B9" s="21">
        <v>333</v>
      </c>
      <c r="C9" s="21">
        <v>17.8</v>
      </c>
      <c r="D9" s="7">
        <v>0</v>
      </c>
      <c r="E9" s="21">
        <v>141.51</v>
      </c>
      <c r="F9" s="7">
        <v>1223</v>
      </c>
    </row>
    <row r="10" spans="1:8" s="7" customFormat="1" x14ac:dyDescent="0.25">
      <c r="A10" s="7" t="s">
        <v>12</v>
      </c>
      <c r="B10" s="21">
        <v>333</v>
      </c>
      <c r="C10" s="21">
        <v>17.8</v>
      </c>
      <c r="D10" s="7">
        <v>0</v>
      </c>
      <c r="E10" s="21">
        <v>157</v>
      </c>
      <c r="F10" s="7">
        <v>1314</v>
      </c>
    </row>
    <row r="11" spans="1:8" s="7" customFormat="1" x14ac:dyDescent="0.25">
      <c r="A11" s="7" t="s">
        <v>13</v>
      </c>
      <c r="B11" s="21">
        <v>333</v>
      </c>
      <c r="C11" s="21">
        <v>17.8</v>
      </c>
      <c r="D11" s="7">
        <v>0</v>
      </c>
      <c r="E11" s="21">
        <v>149.49</v>
      </c>
      <c r="F11" s="7">
        <v>1075</v>
      </c>
    </row>
    <row r="12" spans="1:8" s="7" customFormat="1" x14ac:dyDescent="0.25">
      <c r="A12" s="7" t="s">
        <v>14</v>
      </c>
      <c r="B12" s="21">
        <v>333</v>
      </c>
      <c r="C12" s="21">
        <v>17.8</v>
      </c>
      <c r="D12" s="7">
        <v>0</v>
      </c>
      <c r="E12" s="21">
        <v>113.94</v>
      </c>
      <c r="F12" s="7">
        <v>980</v>
      </c>
    </row>
    <row r="13" spans="1:8" s="7" customFormat="1" x14ac:dyDescent="0.25">
      <c r="A13" s="7" t="s">
        <v>15</v>
      </c>
      <c r="B13" s="21">
        <v>333</v>
      </c>
      <c r="C13" s="21">
        <v>20.93</v>
      </c>
      <c r="D13" s="7">
        <v>3</v>
      </c>
      <c r="E13" s="21">
        <v>229.79</v>
      </c>
      <c r="F13" s="7">
        <v>2110</v>
      </c>
    </row>
    <row r="14" spans="1:8" s="7" customFormat="1" x14ac:dyDescent="0.25">
      <c r="A14" s="7" t="s">
        <v>16</v>
      </c>
      <c r="B14" s="21">
        <v>333</v>
      </c>
      <c r="C14" s="21">
        <v>34.85</v>
      </c>
      <c r="D14" s="7">
        <v>14</v>
      </c>
      <c r="E14" s="21">
        <v>204.87</v>
      </c>
      <c r="F14" s="7">
        <v>2108</v>
      </c>
    </row>
    <row r="15" spans="1:8" s="7" customFormat="1" x14ac:dyDescent="0.25">
      <c r="A15" s="7" t="s">
        <v>17</v>
      </c>
      <c r="B15" s="21">
        <v>0</v>
      </c>
      <c r="C15" s="21">
        <v>120.1</v>
      </c>
      <c r="D15" s="7">
        <v>79</v>
      </c>
      <c r="E15" s="21">
        <v>322.52999999999997</v>
      </c>
      <c r="F15" s="7">
        <v>2590</v>
      </c>
    </row>
    <row r="16" spans="1:8" s="7" customFormat="1" ht="15.75" thickBot="1" x14ac:dyDescent="0.3">
      <c r="A16" s="7" t="s">
        <v>18</v>
      </c>
      <c r="B16" s="21">
        <v>333</v>
      </c>
      <c r="C16" s="21">
        <v>76.739999999999995</v>
      </c>
      <c r="D16" s="7">
        <v>44</v>
      </c>
      <c r="E16" s="21">
        <v>391.72</v>
      </c>
      <c r="F16" s="7">
        <v>2897</v>
      </c>
    </row>
    <row r="17" spans="1:8" x14ac:dyDescent="0.25">
      <c r="A17" s="5" t="s">
        <v>20</v>
      </c>
      <c r="B17" s="6">
        <v>246.34</v>
      </c>
      <c r="C17" s="6">
        <v>25.98</v>
      </c>
      <c r="D17" s="15">
        <v>7</v>
      </c>
      <c r="E17" s="6">
        <v>306.89999999999998</v>
      </c>
      <c r="F17" s="15">
        <v>2647</v>
      </c>
      <c r="G17" s="5" t="s">
        <v>39</v>
      </c>
      <c r="H17" s="7"/>
    </row>
    <row r="18" spans="1:8" x14ac:dyDescent="0.25">
      <c r="A18" s="5" t="s">
        <v>19</v>
      </c>
      <c r="B18" s="6">
        <v>217</v>
      </c>
      <c r="C18" s="6">
        <v>18.88</v>
      </c>
      <c r="D18" s="16">
        <v>2</v>
      </c>
      <c r="E18" s="6">
        <v>201.13</v>
      </c>
      <c r="F18" s="16">
        <v>1815</v>
      </c>
      <c r="G18" s="5" t="s">
        <v>50</v>
      </c>
      <c r="H18" s="7"/>
    </row>
    <row r="19" spans="1:8" x14ac:dyDescent="0.25">
      <c r="A19" s="5" t="s">
        <v>21</v>
      </c>
      <c r="B19" s="6">
        <v>217</v>
      </c>
      <c r="C19" s="6">
        <v>16.8</v>
      </c>
      <c r="D19" s="16">
        <v>0</v>
      </c>
      <c r="E19" s="6">
        <v>98.69</v>
      </c>
      <c r="F19" s="16">
        <v>991</v>
      </c>
      <c r="G19" s="5" t="s">
        <v>47</v>
      </c>
      <c r="H19" s="7"/>
    </row>
    <row r="20" spans="1:8" x14ac:dyDescent="0.25">
      <c r="A20" s="5" t="s">
        <v>22</v>
      </c>
      <c r="B20" s="6">
        <v>217</v>
      </c>
      <c r="C20" s="6">
        <v>16.8</v>
      </c>
      <c r="D20" s="16">
        <v>0</v>
      </c>
      <c r="E20" s="6">
        <v>133.16</v>
      </c>
      <c r="F20" s="16">
        <v>1322</v>
      </c>
      <c r="G20" s="5" t="s">
        <v>41</v>
      </c>
      <c r="H20" s="7"/>
    </row>
    <row r="21" spans="1:8" x14ac:dyDescent="0.25">
      <c r="A21" s="5" t="s">
        <v>23</v>
      </c>
      <c r="B21" s="6">
        <v>217</v>
      </c>
      <c r="C21" s="6">
        <v>16.8</v>
      </c>
      <c r="D21" s="16">
        <v>0</v>
      </c>
      <c r="E21" s="6">
        <v>131.12</v>
      </c>
      <c r="F21" s="16">
        <v>1337</v>
      </c>
      <c r="G21" s="5" t="s">
        <v>42</v>
      </c>
      <c r="H21" s="7"/>
    </row>
    <row r="22" spans="1:8" x14ac:dyDescent="0.25">
      <c r="A22" s="5" t="s">
        <v>24</v>
      </c>
      <c r="B22" s="6">
        <v>217</v>
      </c>
      <c r="C22" s="6">
        <v>16.8</v>
      </c>
      <c r="D22" s="16">
        <v>0</v>
      </c>
      <c r="E22" s="6">
        <v>151.12</v>
      </c>
      <c r="F22" s="16">
        <v>1490</v>
      </c>
      <c r="G22" s="5" t="s">
        <v>43</v>
      </c>
      <c r="H22" s="7"/>
    </row>
    <row r="23" spans="1:8" x14ac:dyDescent="0.25">
      <c r="A23" s="5" t="s">
        <v>25</v>
      </c>
      <c r="B23" s="6">
        <v>217</v>
      </c>
      <c r="C23" s="6">
        <v>16.8</v>
      </c>
      <c r="D23" s="16">
        <v>0</v>
      </c>
      <c r="E23" s="6">
        <v>120</v>
      </c>
      <c r="F23" s="16">
        <v>1179</v>
      </c>
      <c r="G23" s="5" t="s">
        <v>44</v>
      </c>
      <c r="H23" s="7"/>
    </row>
    <row r="24" spans="1:8" x14ac:dyDescent="0.25">
      <c r="A24" s="5" t="s">
        <v>26</v>
      </c>
      <c r="B24" s="6">
        <v>217</v>
      </c>
      <c r="C24" s="6">
        <v>17.68</v>
      </c>
      <c r="D24" s="16">
        <v>1</v>
      </c>
      <c r="E24" s="6">
        <v>121.88</v>
      </c>
      <c r="F24" s="16">
        <v>1199</v>
      </c>
      <c r="G24" s="5" t="s">
        <v>45</v>
      </c>
      <c r="H24" s="7"/>
    </row>
    <row r="25" spans="1:8" x14ac:dyDescent="0.25">
      <c r="A25" s="5" t="s">
        <v>27</v>
      </c>
      <c r="B25" s="6">
        <v>217</v>
      </c>
      <c r="C25" s="6">
        <v>16.8</v>
      </c>
      <c r="D25" s="16">
        <v>0</v>
      </c>
      <c r="E25" s="6">
        <v>163.89</v>
      </c>
      <c r="F25" s="16">
        <v>1809</v>
      </c>
      <c r="G25" s="5" t="s">
        <v>46</v>
      </c>
      <c r="H25" s="7"/>
    </row>
    <row r="26" spans="1:8" x14ac:dyDescent="0.25">
      <c r="A26" s="5" t="s">
        <v>28</v>
      </c>
      <c r="B26" s="6">
        <v>217</v>
      </c>
      <c r="C26" s="6">
        <v>32.01</v>
      </c>
      <c r="D26" s="16">
        <v>17</v>
      </c>
      <c r="E26" s="6">
        <v>200.22</v>
      </c>
      <c r="F26" s="16">
        <v>2306</v>
      </c>
      <c r="G26" s="5" t="s">
        <v>48</v>
      </c>
      <c r="H26" s="7"/>
    </row>
    <row r="27" spans="1:8" x14ac:dyDescent="0.25">
      <c r="A27" s="5" t="s">
        <v>29</v>
      </c>
      <c r="B27" s="6">
        <v>217</v>
      </c>
      <c r="C27" s="6">
        <v>76.430000000000007</v>
      </c>
      <c r="D27" s="16">
        <v>72</v>
      </c>
      <c r="E27" s="6">
        <v>246.92</v>
      </c>
      <c r="F27" s="16">
        <v>2807</v>
      </c>
      <c r="G27" s="5" t="s">
        <v>49</v>
      </c>
      <c r="H27" s="7"/>
    </row>
    <row r="28" spans="1:8" ht="15.75" thickBot="1" x14ac:dyDescent="0.3">
      <c r="A28" s="5" t="s">
        <v>30</v>
      </c>
      <c r="B28" s="6">
        <v>217</v>
      </c>
      <c r="C28" s="6">
        <v>42.46</v>
      </c>
      <c r="D28" s="17">
        <v>28</v>
      </c>
      <c r="E28" s="6">
        <v>283.31</v>
      </c>
      <c r="F28" s="17">
        <v>3291</v>
      </c>
      <c r="G28" s="5" t="s">
        <v>40</v>
      </c>
      <c r="H28" s="7"/>
    </row>
    <row r="29" spans="1:8" s="7" customFormat="1" x14ac:dyDescent="0.25">
      <c r="A29" s="7" t="s">
        <v>31</v>
      </c>
      <c r="B29" s="21">
        <v>-148.41</v>
      </c>
      <c r="C29" s="21">
        <v>23.35</v>
      </c>
      <c r="D29" s="7">
        <v>7</v>
      </c>
      <c r="E29" s="21">
        <v>232.26</v>
      </c>
      <c r="F29" s="7">
        <v>2629</v>
      </c>
    </row>
    <row r="30" spans="1:8" s="7" customFormat="1" x14ac:dyDescent="0.25">
      <c r="A30" s="7" t="s">
        <v>32</v>
      </c>
      <c r="B30" s="21">
        <v>221</v>
      </c>
      <c r="C30" s="21">
        <v>16.8</v>
      </c>
      <c r="D30" s="7">
        <v>0</v>
      </c>
      <c r="E30" s="21">
        <v>137.04</v>
      </c>
      <c r="F30" s="7">
        <v>1588</v>
      </c>
    </row>
    <row r="31" spans="1:8" s="7" customFormat="1" x14ac:dyDescent="0.25">
      <c r="A31" s="7" t="s">
        <v>33</v>
      </c>
      <c r="B31" s="21">
        <v>221</v>
      </c>
      <c r="C31" s="21">
        <v>16.8</v>
      </c>
      <c r="D31" s="7">
        <v>0</v>
      </c>
      <c r="E31" s="21">
        <v>74.77</v>
      </c>
      <c r="F31" s="7">
        <v>769</v>
      </c>
    </row>
    <row r="32" spans="1:8" s="7" customFormat="1" x14ac:dyDescent="0.25">
      <c r="A32" s="7" t="s">
        <v>34</v>
      </c>
      <c r="B32" s="21">
        <v>221</v>
      </c>
      <c r="C32" s="21">
        <v>16.8</v>
      </c>
      <c r="D32" s="7">
        <v>0</v>
      </c>
      <c r="E32" s="21">
        <v>123.01</v>
      </c>
      <c r="F32" s="7">
        <v>1317</v>
      </c>
    </row>
    <row r="33" spans="1:6" s="7" customFormat="1" x14ac:dyDescent="0.25">
      <c r="A33" s="7" t="s">
        <v>35</v>
      </c>
      <c r="B33" s="21">
        <v>221</v>
      </c>
      <c r="C33" s="21">
        <v>16.8</v>
      </c>
      <c r="D33" s="7">
        <v>0</v>
      </c>
      <c r="E33" s="21">
        <v>136.19999999999999</v>
      </c>
      <c r="F33" s="7">
        <v>1610</v>
      </c>
    </row>
    <row r="34" spans="1:6" s="7" customFormat="1" x14ac:dyDescent="0.25">
      <c r="A34" s="7" t="s">
        <v>36</v>
      </c>
      <c r="B34" s="21">
        <v>221</v>
      </c>
      <c r="C34" s="21">
        <v>16.8</v>
      </c>
      <c r="D34" s="7">
        <v>0</v>
      </c>
      <c r="E34" s="21">
        <v>134.33000000000001</v>
      </c>
      <c r="F34" s="7">
        <v>1588</v>
      </c>
    </row>
    <row r="35" spans="1:6" s="7" customFormat="1" x14ac:dyDescent="0.25">
      <c r="A35" s="7" t="s">
        <v>37</v>
      </c>
      <c r="B35" s="21">
        <v>221</v>
      </c>
      <c r="C35" s="21">
        <v>16.600000000000001</v>
      </c>
      <c r="D35" s="7">
        <v>0</v>
      </c>
      <c r="E35" s="21">
        <v>125.14</v>
      </c>
      <c r="F35" s="7">
        <v>1421</v>
      </c>
    </row>
    <row r="36" spans="1:6" s="7" customFormat="1" x14ac:dyDescent="0.25">
      <c r="A36" s="7" t="s">
        <v>38</v>
      </c>
      <c r="B36" s="21">
        <v>221</v>
      </c>
      <c r="C36" s="21">
        <v>17.32</v>
      </c>
      <c r="D36" s="7">
        <v>1</v>
      </c>
      <c r="E36" s="21">
        <v>147.97</v>
      </c>
      <c r="F36" s="7">
        <v>1723</v>
      </c>
    </row>
  </sheetData>
  <phoneticPr fontId="3" type="noConversion"/>
  <pageMargins left="0.7" right="0.7" top="0.89104166666666662" bottom="0.75" header="0.3" footer="0.3"/>
  <pageSetup scale="93" orientation="landscape" r:id="rId1"/>
  <headerFooter>
    <oddHeader>&amp;C&amp;"-,Bold"&amp;U
&amp;"Times New Roman,Bold"&amp;10UNDERACTED&amp;"-,Bold"&amp;11
&amp;"Times New Roman,Bold"&amp;10CONFIDENTIAL PROPRIETARY TRADE SECRET&amp;R&amp;"Times New Roman,Bold"&amp;10KyPSC Case No. 2022-00289
UNREDACTED Confidential Exhibit 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2C18-8B73-464A-AB74-20A8461402C2}">
  <dimension ref="A1:B12"/>
  <sheetViews>
    <sheetView view="pageLayout" zoomScaleNormal="100" workbookViewId="0">
      <selection activeCell="E2" sqref="E2"/>
    </sheetView>
  </sheetViews>
  <sheetFormatPr defaultRowHeight="15" x14ac:dyDescent="0.25"/>
  <cols>
    <col min="1" max="1" width="76" bestFit="1" customWidth="1"/>
    <col min="2" max="2" width="18.5703125" customWidth="1"/>
  </cols>
  <sheetData>
    <row r="1" spans="1:2" ht="16.5" x14ac:dyDescent="0.25">
      <c r="A1" s="9" t="s">
        <v>51</v>
      </c>
      <c r="B1" s="9" t="s">
        <v>52</v>
      </c>
    </row>
    <row r="2" spans="1:2" x14ac:dyDescent="0.25">
      <c r="A2" s="10"/>
      <c r="B2" s="10"/>
    </row>
    <row r="3" spans="1:2" ht="16.5" x14ac:dyDescent="0.25">
      <c r="A3" s="11" t="s">
        <v>57</v>
      </c>
      <c r="B3" s="18">
        <v>567.21</v>
      </c>
    </row>
    <row r="4" spans="1:2" ht="16.5" x14ac:dyDescent="0.25">
      <c r="A4" s="11" t="s">
        <v>53</v>
      </c>
      <c r="B4" s="18">
        <f>ROUND(B3/11,0)</f>
        <v>52</v>
      </c>
    </row>
    <row r="5" spans="1:2" x14ac:dyDescent="0.25">
      <c r="A5" s="10"/>
      <c r="B5" s="19"/>
    </row>
    <row r="6" spans="1:2" ht="16.5" x14ac:dyDescent="0.25">
      <c r="A6" s="11" t="s">
        <v>58</v>
      </c>
      <c r="B6" s="18">
        <v>3058.54</v>
      </c>
    </row>
    <row r="7" spans="1:2" ht="16.5" x14ac:dyDescent="0.25">
      <c r="A7" s="11" t="s">
        <v>54</v>
      </c>
      <c r="B7" s="18">
        <f>ROUND(B6/11,0)</f>
        <v>278</v>
      </c>
    </row>
    <row r="8" spans="1:2" x14ac:dyDescent="0.25">
      <c r="A8" s="10"/>
      <c r="B8" s="19"/>
    </row>
    <row r="9" spans="1:2" ht="16.5" x14ac:dyDescent="0.25">
      <c r="A9" s="12" t="s">
        <v>55</v>
      </c>
      <c r="B9" s="20">
        <f>SUM(B4,B7)</f>
        <v>330</v>
      </c>
    </row>
    <row r="10" spans="1:2" ht="16.5" x14ac:dyDescent="0.25">
      <c r="A10" s="13" t="s">
        <v>56</v>
      </c>
      <c r="B10" s="20">
        <v>333</v>
      </c>
    </row>
    <row r="12" spans="1:2" ht="16.5" x14ac:dyDescent="0.3">
      <c r="A12" s="14" t="s">
        <v>59</v>
      </c>
    </row>
  </sheetData>
  <pageMargins left="0.7" right="0.7" top="0.89104166666666662" bottom="0.75" header="0.3" footer="0.3"/>
  <pageSetup scale="93" orientation="landscape" r:id="rId1"/>
  <headerFooter>
    <oddHeader>&amp;C&amp;"-,Bold"&amp;U
&amp;"Times New Roman,Bold"&amp;10UNDERACTED&amp;"-,Bold"&amp;11
&amp;"Times New Roman,Bold"&amp;10CONFIDENTIAL PROPRIETARY TRADE SECRET&amp;R&amp;"Times New Roman,Bold"&amp;10KyPSC Case No. 2022-00289
UNREDACTED Confidential Exhibit A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47D991B79CC4EBF92D1C20B7DF76A" ma:contentTypeVersion="4" ma:contentTypeDescription="Create a new document." ma:contentTypeScope="" ma:versionID="aefc836d67b98ac700d56fe29e33052e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52A00-18C4-43C0-AB02-1C4B6EB44B2D}">
  <ds:schemaRefs>
    <ds:schemaRef ds:uri="http://purl.org/dc/terms/"/>
    <ds:schemaRef ds:uri="2612a682-5ffb-4b9c-9555-017618935178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3D2368-94F8-4F0D-81E5-D291A0B26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C3FC1-987C-4DDA-AF17-A49CA67EF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Electric-Gas Charges</vt:lpstr>
      <vt:lpstr>Budget Bill Calc - Eichelberger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Eichelberger BBP Calculation Support</dc:subject>
  <dc:creator>Kaufman, Amber Lynne</dc:creator>
  <cp:lastModifiedBy>Sunderman, Minna</cp:lastModifiedBy>
  <cp:lastPrinted>2022-11-17T20:55:57Z</cp:lastPrinted>
  <dcterms:created xsi:type="dcterms:W3CDTF">2022-11-14T12:57:46Z</dcterms:created>
  <dcterms:modified xsi:type="dcterms:W3CDTF">2024-01-19T16:00:51Z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0x0101004B647D991B79CC4EBF92D1C20B7DF76A</vt:lpwstr>
  </property>
</Properties>
</file>