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40" activeTab="0"/>
  </bookViews>
  <sheets>
    <sheet name="KAM 311" sheetId="1" r:id="rId1"/>
    <sheet name="KAM 312" sheetId="2" r:id="rId2"/>
    <sheet name="KAM 314" sheetId="3" r:id="rId3"/>
    <sheet name="KAM 315" sheetId="4" r:id="rId4"/>
    <sheet name="KAM 316" sheetId="5" r:id="rId5"/>
  </sheets>
  <definedNames/>
  <calcPr fullCalcOnLoad="1"/>
</workbook>
</file>

<file path=xl/sharedStrings.xml><?xml version="1.0" encoding="utf-8"?>
<sst xmlns="http://schemas.openxmlformats.org/spreadsheetml/2006/main" count="75" uniqueCount="14">
  <si>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</si>
  <si>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</si>
  <si>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</si>
  <si>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</si>
  <si>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</si>
  <si>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</si>
  <si>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</si>
  <si>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</si>
  <si>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</si>
  <si>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 xml:space="preserve">   CALCULATION OF AVERAGE AGE OF SURVIVING PLANT</t>
  </si>
  <si>
    <t>TOTALS</t>
  </si>
  <si>
    <t xml:space="preserve">     DEPRECIATION STUDY AS OF DECEMBER 31, 2007</t>
  </si>
  <si>
    <t xml:space="preserve">                       OHIO POWER COMPANY</t>
  </si>
  <si>
    <t xml:space="preserve">            KAMMER GENERATING 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</si>
</sst>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doub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1958</v>
      </c>
      <c r="B10" s="10">
        <v>10683933.56</v>
      </c>
      <c r="C10" s="6">
        <f aca="true" t="shared" si="0" ref="C10:C57">C11+1</f>
        <v>49.5</v>
      </c>
      <c r="D10" s="1">
        <f aca="true" t="shared" si="1" ref="D10:D59">C10*B10</f>
        <v>528854711.22</v>
      </c>
      <c r="E10" s="2"/>
      <c r="F10" s="2"/>
      <c r="G10" s="2"/>
      <c r="H10" s="2"/>
    </row>
    <row r="11" spans="1:8" ht="15">
      <c r="A11" s="4">
        <f aca="true" t="shared" si="2" ref="A11:A59">A10+1</f>
        <v>1959</v>
      </c>
      <c r="B11" s="10">
        <v>5736694.97</v>
      </c>
      <c r="C11" s="6">
        <f t="shared" si="0"/>
        <v>48.5</v>
      </c>
      <c r="D11" s="1">
        <f t="shared" si="1"/>
        <v>278229706.045</v>
      </c>
      <c r="E11" s="2"/>
      <c r="F11" s="2"/>
      <c r="G11" s="2"/>
      <c r="H11" s="2"/>
    </row>
    <row r="12" spans="1:8" ht="15">
      <c r="A12" s="4">
        <f t="shared" si="2"/>
        <v>1960</v>
      </c>
      <c r="B12" s="10">
        <v>0</v>
      </c>
      <c r="C12" s="6">
        <f t="shared" si="0"/>
        <v>47.5</v>
      </c>
      <c r="D12" s="1">
        <f t="shared" si="1"/>
        <v>0</v>
      </c>
      <c r="E12" s="2"/>
      <c r="F12" s="2"/>
      <c r="G12" s="2"/>
      <c r="H12" s="2"/>
    </row>
    <row r="13" spans="1:8" ht="15">
      <c r="A13" s="4">
        <f t="shared" si="2"/>
        <v>1961</v>
      </c>
      <c r="B13" s="10">
        <v>382</v>
      </c>
      <c r="C13" s="6">
        <f t="shared" si="0"/>
        <v>46.5</v>
      </c>
      <c r="D13" s="1">
        <f t="shared" si="1"/>
        <v>17763</v>
      </c>
      <c r="E13" s="2"/>
      <c r="F13" s="2"/>
      <c r="G13" s="2"/>
      <c r="H13" s="2"/>
    </row>
    <row r="14" spans="1:8" ht="15">
      <c r="A14" s="4">
        <f t="shared" si="2"/>
        <v>1962</v>
      </c>
      <c r="B14" s="10">
        <v>3308</v>
      </c>
      <c r="C14" s="6">
        <f t="shared" si="0"/>
        <v>45.5</v>
      </c>
      <c r="D14" s="1">
        <f t="shared" si="1"/>
        <v>150514</v>
      </c>
      <c r="E14" s="2"/>
      <c r="F14" s="2"/>
      <c r="G14" s="2"/>
      <c r="H14" s="2"/>
    </row>
    <row r="15" spans="1:8" ht="15">
      <c r="A15" s="4">
        <f t="shared" si="2"/>
        <v>1963</v>
      </c>
      <c r="B15" s="10">
        <v>0</v>
      </c>
      <c r="C15" s="6">
        <f t="shared" si="0"/>
        <v>44.5</v>
      </c>
      <c r="D15" s="1">
        <f t="shared" si="1"/>
        <v>0</v>
      </c>
      <c r="E15" s="2"/>
      <c r="F15" s="2"/>
      <c r="G15" s="2"/>
      <c r="H15" s="2"/>
    </row>
    <row r="16" spans="1:8" ht="15">
      <c r="A16" s="4">
        <f t="shared" si="2"/>
        <v>1964</v>
      </c>
      <c r="B16" s="10">
        <v>197</v>
      </c>
      <c r="C16" s="6">
        <f t="shared" si="0"/>
        <v>43.5</v>
      </c>
      <c r="D16" s="1">
        <f t="shared" si="1"/>
        <v>8569.5</v>
      </c>
      <c r="E16" s="2"/>
      <c r="F16" s="2"/>
      <c r="G16" s="2"/>
      <c r="H16" s="2"/>
    </row>
    <row r="17" spans="1:8" ht="15">
      <c r="A17" s="4">
        <f t="shared" si="2"/>
        <v>1965</v>
      </c>
      <c r="B17" s="10">
        <v>3457</v>
      </c>
      <c r="C17" s="6">
        <f t="shared" si="0"/>
        <v>42.5</v>
      </c>
      <c r="D17" s="1">
        <f t="shared" si="1"/>
        <v>146922.5</v>
      </c>
      <c r="E17" s="2"/>
      <c r="F17" s="2"/>
      <c r="G17" s="2"/>
      <c r="H17" s="2"/>
    </row>
    <row r="18" spans="1:8" ht="15">
      <c r="A18" s="4">
        <f t="shared" si="2"/>
        <v>1966</v>
      </c>
      <c r="B18" s="10">
        <v>1600</v>
      </c>
      <c r="C18" s="6">
        <f t="shared" si="0"/>
        <v>41.5</v>
      </c>
      <c r="D18" s="1">
        <f t="shared" si="1"/>
        <v>66400</v>
      </c>
      <c r="E18" s="2"/>
      <c r="F18" s="2"/>
      <c r="G18" s="2"/>
      <c r="H18" s="2"/>
    </row>
    <row r="19" spans="1:8" ht="15">
      <c r="A19" s="4">
        <f t="shared" si="2"/>
        <v>1967</v>
      </c>
      <c r="B19" s="10">
        <v>876</v>
      </c>
      <c r="C19" s="6">
        <f t="shared" si="0"/>
        <v>40.5</v>
      </c>
      <c r="D19" s="1">
        <f t="shared" si="1"/>
        <v>35478</v>
      </c>
      <c r="E19" s="2"/>
      <c r="F19" s="2"/>
      <c r="G19" s="2"/>
      <c r="H19" s="2"/>
    </row>
    <row r="20" spans="1:8" ht="15">
      <c r="A20" s="4">
        <f t="shared" si="2"/>
        <v>1968</v>
      </c>
      <c r="B20" s="10">
        <v>0</v>
      </c>
      <c r="C20" s="6">
        <f t="shared" si="0"/>
        <v>39.5</v>
      </c>
      <c r="D20" s="1">
        <f t="shared" si="1"/>
        <v>0</v>
      </c>
      <c r="E20" s="2"/>
      <c r="F20" s="2"/>
      <c r="G20" s="2"/>
      <c r="H20" s="2"/>
    </row>
    <row r="21" spans="1:8" ht="15">
      <c r="A21" s="4">
        <f t="shared" si="2"/>
        <v>1969</v>
      </c>
      <c r="B21" s="10">
        <v>259</v>
      </c>
      <c r="C21" s="6">
        <f t="shared" si="0"/>
        <v>38.5</v>
      </c>
      <c r="D21" s="1">
        <f t="shared" si="1"/>
        <v>9971.5</v>
      </c>
      <c r="E21" s="2"/>
      <c r="F21" s="2"/>
      <c r="G21" s="2"/>
      <c r="H21" s="2"/>
    </row>
    <row r="22" spans="1:8" ht="15">
      <c r="A22" s="4">
        <f t="shared" si="2"/>
        <v>1970</v>
      </c>
      <c r="B22" s="10">
        <v>2166.11</v>
      </c>
      <c r="C22" s="6">
        <f t="shared" si="0"/>
        <v>37.5</v>
      </c>
      <c r="D22" s="1">
        <f t="shared" si="1"/>
        <v>81229.125</v>
      </c>
      <c r="E22" s="2"/>
      <c r="F22" s="2"/>
      <c r="G22" s="2"/>
      <c r="H22" s="2"/>
    </row>
    <row r="23" spans="1:8" ht="15">
      <c r="A23" s="4">
        <f t="shared" si="2"/>
        <v>1971</v>
      </c>
      <c r="B23" s="10">
        <v>1447</v>
      </c>
      <c r="C23" s="6">
        <f t="shared" si="0"/>
        <v>36.5</v>
      </c>
      <c r="D23" s="1">
        <f t="shared" si="1"/>
        <v>52815.5</v>
      </c>
      <c r="E23" s="2"/>
      <c r="F23" s="2"/>
      <c r="G23" s="2"/>
      <c r="H23" s="2"/>
    </row>
    <row r="24" spans="1:8" ht="15">
      <c r="A24" s="4">
        <f t="shared" si="2"/>
        <v>1972</v>
      </c>
      <c r="B24" s="10">
        <v>0</v>
      </c>
      <c r="C24" s="6">
        <f t="shared" si="0"/>
        <v>35.5</v>
      </c>
      <c r="D24" s="1">
        <f t="shared" si="1"/>
        <v>0</v>
      </c>
      <c r="E24" s="2"/>
      <c r="F24" s="2"/>
      <c r="G24" s="2"/>
      <c r="H24" s="2"/>
    </row>
    <row r="25" spans="1:8" ht="15">
      <c r="A25" s="4">
        <f t="shared" si="2"/>
        <v>1973</v>
      </c>
      <c r="B25" s="10">
        <v>40650</v>
      </c>
      <c r="C25" s="6">
        <f t="shared" si="0"/>
        <v>34.5</v>
      </c>
      <c r="D25" s="1">
        <f t="shared" si="1"/>
        <v>1402425</v>
      </c>
      <c r="E25" s="2"/>
      <c r="F25" s="2"/>
      <c r="G25" s="2"/>
      <c r="H25" s="2"/>
    </row>
    <row r="26" spans="1:8" ht="15">
      <c r="A26" s="4">
        <f t="shared" si="2"/>
        <v>1974</v>
      </c>
      <c r="B26" s="10">
        <v>332</v>
      </c>
      <c r="C26" s="6">
        <f t="shared" si="0"/>
        <v>33.5</v>
      </c>
      <c r="D26" s="1">
        <f t="shared" si="1"/>
        <v>11122</v>
      </c>
      <c r="E26" s="2"/>
      <c r="F26" s="2"/>
      <c r="G26" s="2"/>
      <c r="H26" s="2"/>
    </row>
    <row r="27" spans="1:8" ht="15">
      <c r="A27" s="4">
        <f t="shared" si="2"/>
        <v>1975</v>
      </c>
      <c r="B27" s="10">
        <v>86335.48</v>
      </c>
      <c r="C27" s="6">
        <f t="shared" si="0"/>
        <v>32.5</v>
      </c>
      <c r="D27" s="1">
        <f t="shared" si="1"/>
        <v>2805903.1</v>
      </c>
      <c r="E27" s="2"/>
      <c r="F27" s="2"/>
      <c r="G27" s="2"/>
      <c r="H27" s="2"/>
    </row>
    <row r="28" spans="1:8" ht="15">
      <c r="A28" s="4">
        <f t="shared" si="2"/>
        <v>1976</v>
      </c>
      <c r="B28" s="10">
        <v>494541</v>
      </c>
      <c r="C28" s="6">
        <f t="shared" si="0"/>
        <v>31.5</v>
      </c>
      <c r="D28" s="1">
        <f t="shared" si="1"/>
        <v>15578041.5</v>
      </c>
      <c r="E28" s="2"/>
      <c r="F28" s="2"/>
      <c r="G28" s="2"/>
      <c r="H28" s="2"/>
    </row>
    <row r="29" spans="1:8" ht="15">
      <c r="A29" s="4">
        <f t="shared" si="2"/>
        <v>1977</v>
      </c>
      <c r="B29" s="10">
        <v>602512</v>
      </c>
      <c r="C29" s="6">
        <f t="shared" si="0"/>
        <v>30.5</v>
      </c>
      <c r="D29" s="1">
        <f t="shared" si="1"/>
        <v>18376616</v>
      </c>
      <c r="E29" s="2"/>
      <c r="F29" s="2"/>
      <c r="G29" s="2"/>
      <c r="H29" s="2"/>
    </row>
    <row r="30" spans="1:8" ht="15">
      <c r="A30" s="4">
        <f t="shared" si="2"/>
        <v>1978</v>
      </c>
      <c r="B30" s="10">
        <v>5394433.52</v>
      </c>
      <c r="C30" s="6">
        <f t="shared" si="0"/>
        <v>29.5</v>
      </c>
      <c r="D30" s="1">
        <f t="shared" si="1"/>
        <v>159135788.83999997</v>
      </c>
      <c r="E30" s="2"/>
      <c r="F30" s="2"/>
      <c r="G30" s="2"/>
      <c r="H30" s="2"/>
    </row>
    <row r="31" spans="1:8" ht="15">
      <c r="A31" s="4">
        <f t="shared" si="2"/>
        <v>1979</v>
      </c>
      <c r="B31" s="10">
        <v>435156</v>
      </c>
      <c r="C31" s="6">
        <f t="shared" si="0"/>
        <v>28.5</v>
      </c>
      <c r="D31" s="1">
        <f t="shared" si="1"/>
        <v>12401946</v>
      </c>
      <c r="E31" s="2"/>
      <c r="F31" s="2"/>
      <c r="G31" s="2"/>
      <c r="H31" s="2"/>
    </row>
    <row r="32" spans="1:8" ht="15">
      <c r="A32" s="4">
        <f t="shared" si="2"/>
        <v>1980</v>
      </c>
      <c r="B32" s="10">
        <v>125468.61</v>
      </c>
      <c r="C32" s="6">
        <f t="shared" si="0"/>
        <v>27.5</v>
      </c>
      <c r="D32" s="1">
        <f t="shared" si="1"/>
        <v>3450386.775</v>
      </c>
      <c r="E32" s="2"/>
      <c r="F32" s="2"/>
      <c r="G32" s="2"/>
      <c r="H32" s="2"/>
    </row>
    <row r="33" spans="1:8" ht="15">
      <c r="A33" s="4">
        <f t="shared" si="2"/>
        <v>1981</v>
      </c>
      <c r="B33" s="10">
        <v>127381</v>
      </c>
      <c r="C33" s="6">
        <f t="shared" si="0"/>
        <v>26.5</v>
      </c>
      <c r="D33" s="1">
        <f t="shared" si="1"/>
        <v>3375596.5</v>
      </c>
      <c r="E33" s="2"/>
      <c r="F33" s="2"/>
      <c r="G33" s="2"/>
      <c r="H33" s="2"/>
    </row>
    <row r="34" spans="1:8" ht="15">
      <c r="A34" s="4">
        <f t="shared" si="2"/>
        <v>1982</v>
      </c>
      <c r="B34" s="10">
        <v>24187</v>
      </c>
      <c r="C34" s="6">
        <f t="shared" si="0"/>
        <v>25.5</v>
      </c>
      <c r="D34" s="1">
        <f t="shared" si="1"/>
        <v>616768.5</v>
      </c>
      <c r="E34" s="2"/>
      <c r="F34" s="2"/>
      <c r="G34" s="2"/>
      <c r="H34" s="2"/>
    </row>
    <row r="35" spans="1:8" ht="15">
      <c r="A35" s="4">
        <f t="shared" si="2"/>
        <v>1983</v>
      </c>
      <c r="B35" s="10">
        <v>128531</v>
      </c>
      <c r="C35" s="6">
        <f t="shared" si="0"/>
        <v>24.5</v>
      </c>
      <c r="D35" s="1">
        <f t="shared" si="1"/>
        <v>3149009.5</v>
      </c>
      <c r="E35" s="2"/>
      <c r="F35" s="2"/>
      <c r="G35" s="2"/>
      <c r="H35" s="2"/>
    </row>
    <row r="36" spans="1:8" ht="15">
      <c r="A36" s="4">
        <f t="shared" si="2"/>
        <v>1984</v>
      </c>
      <c r="B36" s="10">
        <v>15825</v>
      </c>
      <c r="C36" s="6">
        <f t="shared" si="0"/>
        <v>23.5</v>
      </c>
      <c r="D36" s="1">
        <f t="shared" si="1"/>
        <v>371887.5</v>
      </c>
      <c r="E36" s="2"/>
      <c r="F36" s="2"/>
      <c r="G36" s="2"/>
      <c r="H36" s="2"/>
    </row>
    <row r="37" spans="1:8" ht="15">
      <c r="A37" s="4">
        <f t="shared" si="2"/>
        <v>1985</v>
      </c>
      <c r="B37" s="10">
        <v>262486.25</v>
      </c>
      <c r="C37" s="6">
        <f t="shared" si="0"/>
        <v>22.5</v>
      </c>
      <c r="D37" s="1">
        <f t="shared" si="1"/>
        <v>5905940.625</v>
      </c>
      <c r="E37" s="2"/>
      <c r="F37" s="2"/>
      <c r="G37" s="2"/>
      <c r="H37" s="2"/>
    </row>
    <row r="38" spans="1:8" ht="15">
      <c r="A38" s="4">
        <f t="shared" si="2"/>
        <v>1986</v>
      </c>
      <c r="B38" s="10">
        <v>90901</v>
      </c>
      <c r="C38" s="6">
        <f t="shared" si="0"/>
        <v>21.5</v>
      </c>
      <c r="D38" s="1">
        <f t="shared" si="1"/>
        <v>1954371.5</v>
      </c>
      <c r="E38" s="2"/>
      <c r="F38" s="2"/>
      <c r="G38" s="2"/>
      <c r="H38" s="2"/>
    </row>
    <row r="39" spans="1:8" ht="15">
      <c r="A39" s="4">
        <f t="shared" si="2"/>
        <v>1987</v>
      </c>
      <c r="B39" s="10">
        <v>21406.67</v>
      </c>
      <c r="C39" s="6">
        <f t="shared" si="0"/>
        <v>20.5</v>
      </c>
      <c r="D39" s="1">
        <f t="shared" si="1"/>
        <v>438836.735</v>
      </c>
      <c r="E39" s="2"/>
      <c r="F39" s="2"/>
      <c r="G39" s="2"/>
      <c r="H39" s="2"/>
    </row>
    <row r="40" spans="1:8" ht="15">
      <c r="A40" s="4">
        <f t="shared" si="2"/>
        <v>1988</v>
      </c>
      <c r="B40" s="10">
        <v>24606</v>
      </c>
      <c r="C40" s="6">
        <f t="shared" si="0"/>
        <v>19.5</v>
      </c>
      <c r="D40" s="1">
        <f t="shared" si="1"/>
        <v>479817</v>
      </c>
      <c r="E40" s="2"/>
      <c r="F40" s="2"/>
      <c r="G40" s="2"/>
      <c r="H40" s="2"/>
    </row>
    <row r="41" spans="1:8" ht="15">
      <c r="A41" s="4">
        <f t="shared" si="2"/>
        <v>1989</v>
      </c>
      <c r="B41" s="10">
        <v>68098</v>
      </c>
      <c r="C41" s="6">
        <f t="shared" si="0"/>
        <v>18.5</v>
      </c>
      <c r="D41" s="1">
        <f t="shared" si="1"/>
        <v>1259813</v>
      </c>
      <c r="E41" s="2"/>
      <c r="F41" s="2"/>
      <c r="G41" s="2"/>
      <c r="H41" s="2"/>
    </row>
    <row r="42" spans="1:8" ht="15">
      <c r="A42" s="4">
        <f t="shared" si="2"/>
        <v>1990</v>
      </c>
      <c r="B42" s="10">
        <v>0</v>
      </c>
      <c r="C42" s="6">
        <f t="shared" si="0"/>
        <v>17.5</v>
      </c>
      <c r="D42" s="1">
        <f t="shared" si="1"/>
        <v>0</v>
      </c>
      <c r="E42" s="2"/>
      <c r="F42" s="2"/>
      <c r="G42" s="2"/>
      <c r="H42" s="2"/>
    </row>
    <row r="43" spans="1:8" ht="15">
      <c r="A43" s="4">
        <f t="shared" si="2"/>
        <v>1991</v>
      </c>
      <c r="B43" s="10">
        <v>145519</v>
      </c>
      <c r="C43" s="6">
        <f t="shared" si="0"/>
        <v>16.5</v>
      </c>
      <c r="D43" s="1">
        <f t="shared" si="1"/>
        <v>2401063.5</v>
      </c>
      <c r="E43" s="2"/>
      <c r="F43" s="2"/>
      <c r="G43" s="2"/>
      <c r="H43" s="2"/>
    </row>
    <row r="44" spans="1:8" ht="15">
      <c r="A44" s="4">
        <f t="shared" si="2"/>
        <v>1992</v>
      </c>
      <c r="B44" s="10">
        <v>146375</v>
      </c>
      <c r="C44" s="6">
        <f t="shared" si="0"/>
        <v>15.5</v>
      </c>
      <c r="D44" s="1">
        <f t="shared" si="1"/>
        <v>2268812.5</v>
      </c>
      <c r="E44" s="2"/>
      <c r="F44" s="2"/>
      <c r="G44" s="2"/>
      <c r="H44" s="2"/>
    </row>
    <row r="45" spans="1:8" ht="15">
      <c r="A45" s="4">
        <f t="shared" si="2"/>
        <v>1993</v>
      </c>
      <c r="B45" s="10">
        <v>37294</v>
      </c>
      <c r="C45" s="6">
        <f t="shared" si="0"/>
        <v>14.5</v>
      </c>
      <c r="D45" s="1">
        <f t="shared" si="1"/>
        <v>540763</v>
      </c>
      <c r="E45" s="2"/>
      <c r="F45" s="2"/>
      <c r="G45" s="2"/>
      <c r="H45" s="2"/>
    </row>
    <row r="46" spans="1:8" ht="15">
      <c r="A46" s="4">
        <f t="shared" si="2"/>
        <v>1994</v>
      </c>
      <c r="B46" s="10">
        <v>32596</v>
      </c>
      <c r="C46" s="6">
        <f t="shared" si="0"/>
        <v>13.5</v>
      </c>
      <c r="D46" s="1">
        <f t="shared" si="1"/>
        <v>440046</v>
      </c>
      <c r="E46" s="2"/>
      <c r="F46" s="2"/>
      <c r="G46" s="2"/>
      <c r="H46" s="2"/>
    </row>
    <row r="47" spans="1:8" ht="15">
      <c r="A47" s="4">
        <f t="shared" si="2"/>
        <v>1995</v>
      </c>
      <c r="B47" s="10">
        <v>121701.13</v>
      </c>
      <c r="C47" s="6">
        <f t="shared" si="0"/>
        <v>12.5</v>
      </c>
      <c r="D47" s="1">
        <f t="shared" si="1"/>
        <v>1521264.125</v>
      </c>
      <c r="E47" s="2"/>
      <c r="F47" s="2"/>
      <c r="G47" s="2"/>
      <c r="H47" s="2"/>
    </row>
    <row r="48" spans="1:8" ht="15">
      <c r="A48" s="4">
        <f t="shared" si="2"/>
        <v>1996</v>
      </c>
      <c r="B48" s="10">
        <v>50371</v>
      </c>
      <c r="C48" s="6">
        <f t="shared" si="0"/>
        <v>11.5</v>
      </c>
      <c r="D48" s="1">
        <f t="shared" si="1"/>
        <v>579266.5</v>
      </c>
      <c r="E48" s="2"/>
      <c r="F48" s="2"/>
      <c r="G48" s="2"/>
      <c r="H48" s="2"/>
    </row>
    <row r="49" spans="1:8" ht="15">
      <c r="A49" s="4">
        <f t="shared" si="2"/>
        <v>1997</v>
      </c>
      <c r="B49" s="10">
        <v>864164</v>
      </c>
      <c r="C49" s="6">
        <f t="shared" si="0"/>
        <v>10.5</v>
      </c>
      <c r="D49" s="1">
        <f t="shared" si="1"/>
        <v>9073722</v>
      </c>
      <c r="E49" s="2"/>
      <c r="F49" s="2"/>
      <c r="G49" s="2"/>
      <c r="H49" s="2"/>
    </row>
    <row r="50" spans="1:8" ht="15">
      <c r="A50" s="4">
        <f t="shared" si="2"/>
        <v>1998</v>
      </c>
      <c r="B50" s="10">
        <v>427241.53</v>
      </c>
      <c r="C50" s="6">
        <f t="shared" si="0"/>
        <v>9.5</v>
      </c>
      <c r="D50" s="1">
        <f t="shared" si="1"/>
        <v>4058794.535</v>
      </c>
      <c r="E50" s="2"/>
      <c r="F50" s="2"/>
      <c r="G50" s="2"/>
      <c r="H50" s="2"/>
    </row>
    <row r="51" spans="1:8" ht="15">
      <c r="A51" s="4">
        <f t="shared" si="2"/>
        <v>1999</v>
      </c>
      <c r="B51" s="10">
        <v>169665.23</v>
      </c>
      <c r="C51" s="6">
        <f t="shared" si="0"/>
        <v>8.5</v>
      </c>
      <c r="D51" s="1">
        <f t="shared" si="1"/>
        <v>1442154.455</v>
      </c>
      <c r="E51" s="2"/>
      <c r="F51" s="2"/>
      <c r="G51" s="2"/>
      <c r="H51" s="2"/>
    </row>
    <row r="52" spans="1:8" ht="15">
      <c r="A52" s="4">
        <f t="shared" si="2"/>
        <v>2000</v>
      </c>
      <c r="B52" s="10">
        <v>837312.71</v>
      </c>
      <c r="C52" s="6">
        <f t="shared" si="0"/>
        <v>7.5</v>
      </c>
      <c r="D52" s="1">
        <f t="shared" si="1"/>
        <v>6279845.324999999</v>
      </c>
      <c r="E52" s="2"/>
      <c r="F52" s="2"/>
      <c r="G52" s="2"/>
      <c r="H52" s="2"/>
    </row>
    <row r="53" spans="1:8" ht="15">
      <c r="A53" s="4">
        <f t="shared" si="2"/>
        <v>2001</v>
      </c>
      <c r="B53" s="10">
        <v>79733.9</v>
      </c>
      <c r="C53" s="6">
        <f t="shared" si="0"/>
        <v>6.5</v>
      </c>
      <c r="D53" s="1">
        <f t="shared" si="1"/>
        <v>518270.35</v>
      </c>
      <c r="E53" s="2"/>
      <c r="F53" s="2"/>
      <c r="G53" s="2"/>
      <c r="H53" s="2"/>
    </row>
    <row r="54" spans="1:8" ht="15">
      <c r="A54" s="4">
        <f t="shared" si="2"/>
        <v>2002</v>
      </c>
      <c r="B54" s="10">
        <v>843282.51</v>
      </c>
      <c r="C54" s="6">
        <f t="shared" si="0"/>
        <v>5.5</v>
      </c>
      <c r="D54" s="1">
        <f t="shared" si="1"/>
        <v>4638053.805</v>
      </c>
      <c r="E54" s="2"/>
      <c r="F54" s="2"/>
      <c r="G54" s="2"/>
      <c r="H54" s="2"/>
    </row>
    <row r="55" spans="1:8" ht="15">
      <c r="A55" s="4">
        <f t="shared" si="2"/>
        <v>2003</v>
      </c>
      <c r="B55" s="10">
        <v>131161.37</v>
      </c>
      <c r="C55" s="6">
        <f t="shared" si="0"/>
        <v>4.5</v>
      </c>
      <c r="D55" s="1">
        <f t="shared" si="1"/>
        <v>590226.165</v>
      </c>
      <c r="E55" s="2"/>
      <c r="F55" s="2"/>
      <c r="G55" s="2"/>
      <c r="H55" s="2"/>
    </row>
    <row r="56" spans="1:8" ht="15">
      <c r="A56" s="4">
        <f t="shared" si="2"/>
        <v>2004</v>
      </c>
      <c r="B56" s="10">
        <v>579172.17</v>
      </c>
      <c r="C56" s="6">
        <f t="shared" si="0"/>
        <v>3.5</v>
      </c>
      <c r="D56" s="1">
        <f t="shared" si="1"/>
        <v>2027102.5950000002</v>
      </c>
      <c r="E56" s="2"/>
      <c r="F56" s="2"/>
      <c r="G56" s="2"/>
      <c r="H56" s="2"/>
    </row>
    <row r="57" spans="1:8" ht="15">
      <c r="A57" s="4">
        <f t="shared" si="2"/>
        <v>2005</v>
      </c>
      <c r="B57" s="10">
        <v>302466.98</v>
      </c>
      <c r="C57" s="6">
        <f t="shared" si="0"/>
        <v>2.5</v>
      </c>
      <c r="D57" s="1">
        <f t="shared" si="1"/>
        <v>756167.45</v>
      </c>
      <c r="E57" s="2"/>
      <c r="F57" s="2"/>
      <c r="G57" s="2"/>
      <c r="H57" s="2"/>
    </row>
    <row r="58" spans="1:8" ht="15">
      <c r="A58" s="4">
        <f t="shared" si="2"/>
        <v>2006</v>
      </c>
      <c r="B58" s="10">
        <v>380668.52</v>
      </c>
      <c r="C58" s="6">
        <f>C59+1</f>
        <v>1.5</v>
      </c>
      <c r="D58" s="1">
        <f t="shared" si="1"/>
        <v>571002.78</v>
      </c>
      <c r="E58" s="2"/>
      <c r="F58" s="2"/>
      <c r="G58" s="2"/>
      <c r="H58" s="2"/>
    </row>
    <row r="59" spans="1:8" ht="15">
      <c r="A59" s="4">
        <f t="shared" si="2"/>
        <v>2007</v>
      </c>
      <c r="B59" s="10">
        <v>504239.75</v>
      </c>
      <c r="C59" s="6">
        <v>0.5</v>
      </c>
      <c r="D59" s="1">
        <f t="shared" si="1"/>
        <v>252119.875</v>
      </c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1:8" ht="15">
      <c r="A61" s="4"/>
      <c r="B61" s="1"/>
      <c r="C61" s="6"/>
      <c r="D61" s="1"/>
      <c r="E61" s="2"/>
      <c r="F61" s="2"/>
      <c r="G61" s="2"/>
      <c r="H61" s="2"/>
    </row>
    <row r="62" spans="1:8" ht="15">
      <c r="A62" s="4" t="s">
        <v>10</v>
      </c>
      <c r="B62" s="7">
        <f>SUM(B10:B61)</f>
        <v>30030135.970000006</v>
      </c>
      <c r="C62" s="8"/>
      <c r="D62" s="7">
        <f>SUM(D10:D61)</f>
        <v>1076327025.4250002</v>
      </c>
      <c r="E62" s="9">
        <f>D62/B62</f>
        <v>35.841563504748926</v>
      </c>
      <c r="F62" s="2"/>
      <c r="G62" s="2"/>
      <c r="H62" s="2"/>
    </row>
    <row r="63" spans="1:8" ht="15">
      <c r="A63" s="2"/>
      <c r="B63" s="1"/>
      <c r="C63" s="6"/>
      <c r="D63" s="1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workbookViewId="0" topLeftCell="A37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312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1958</v>
      </c>
      <c r="B10" s="10">
        <v>11043658.11</v>
      </c>
      <c r="C10" s="6">
        <f aca="true" t="shared" si="0" ref="C10:C57">C11+1</f>
        <v>49.5</v>
      </c>
      <c r="D10" s="1">
        <f aca="true" t="shared" si="1" ref="D10:D59">C10*B10</f>
        <v>546661076.4449999</v>
      </c>
      <c r="E10" s="2"/>
      <c r="F10" s="2"/>
      <c r="G10" s="2"/>
      <c r="H10" s="2"/>
    </row>
    <row r="11" spans="1:8" ht="15">
      <c r="A11" s="4">
        <f aca="true" t="shared" si="2" ref="A11:A59">A10+1</f>
        <v>1959</v>
      </c>
      <c r="B11" s="10">
        <v>8592485.38</v>
      </c>
      <c r="C11" s="6">
        <f t="shared" si="0"/>
        <v>48.5</v>
      </c>
      <c r="D11" s="1">
        <f t="shared" si="1"/>
        <v>416735540.93000007</v>
      </c>
      <c r="E11" s="2"/>
      <c r="F11" s="2"/>
      <c r="G11" s="2"/>
      <c r="H11" s="2"/>
    </row>
    <row r="12" spans="1:8" ht="15">
      <c r="A12" s="4">
        <f t="shared" si="2"/>
        <v>1960</v>
      </c>
      <c r="B12" s="10">
        <v>3631.57</v>
      </c>
      <c r="C12" s="6">
        <f t="shared" si="0"/>
        <v>47.5</v>
      </c>
      <c r="D12" s="1">
        <f t="shared" si="1"/>
        <v>172499.575</v>
      </c>
      <c r="E12" s="2"/>
      <c r="F12" s="2"/>
      <c r="G12" s="2"/>
      <c r="H12" s="2"/>
    </row>
    <row r="13" spans="1:8" ht="15">
      <c r="A13" s="4">
        <f t="shared" si="2"/>
        <v>1961</v>
      </c>
      <c r="B13" s="10">
        <v>3287.75</v>
      </c>
      <c r="C13" s="6">
        <f t="shared" si="0"/>
        <v>46.5</v>
      </c>
      <c r="D13" s="1">
        <f t="shared" si="1"/>
        <v>152880.375</v>
      </c>
      <c r="E13" s="2"/>
      <c r="F13" s="2"/>
      <c r="G13" s="2"/>
      <c r="H13" s="2"/>
    </row>
    <row r="14" spans="1:8" ht="15">
      <c r="A14" s="4">
        <f t="shared" si="2"/>
        <v>1962</v>
      </c>
      <c r="B14" s="10">
        <v>88132</v>
      </c>
      <c r="C14" s="6">
        <f t="shared" si="0"/>
        <v>45.5</v>
      </c>
      <c r="D14" s="1">
        <f t="shared" si="1"/>
        <v>4010006</v>
      </c>
      <c r="E14" s="2"/>
      <c r="F14" s="2"/>
      <c r="G14" s="2"/>
      <c r="H14" s="2"/>
    </row>
    <row r="15" spans="1:8" ht="15">
      <c r="A15" s="4">
        <f t="shared" si="2"/>
        <v>1963</v>
      </c>
      <c r="B15" s="10">
        <v>87698</v>
      </c>
      <c r="C15" s="6">
        <f t="shared" si="0"/>
        <v>44.5</v>
      </c>
      <c r="D15" s="1">
        <f t="shared" si="1"/>
        <v>3902561</v>
      </c>
      <c r="E15" s="2"/>
      <c r="F15" s="2"/>
      <c r="G15" s="2"/>
      <c r="H15" s="2"/>
    </row>
    <row r="16" spans="1:8" ht="15">
      <c r="A16" s="4">
        <f t="shared" si="2"/>
        <v>1964</v>
      </c>
      <c r="B16" s="10">
        <v>8640</v>
      </c>
      <c r="C16" s="6">
        <f t="shared" si="0"/>
        <v>43.5</v>
      </c>
      <c r="D16" s="1">
        <f t="shared" si="1"/>
        <v>375840</v>
      </c>
      <c r="E16" s="2"/>
      <c r="F16" s="2"/>
      <c r="G16" s="2"/>
      <c r="H16" s="2"/>
    </row>
    <row r="17" spans="1:8" ht="15">
      <c r="A17" s="4">
        <f t="shared" si="2"/>
        <v>1965</v>
      </c>
      <c r="B17" s="10">
        <v>60745</v>
      </c>
      <c r="C17" s="6">
        <f t="shared" si="0"/>
        <v>42.5</v>
      </c>
      <c r="D17" s="1">
        <f t="shared" si="1"/>
        <v>2581662.5</v>
      </c>
      <c r="E17" s="2"/>
      <c r="F17" s="2"/>
      <c r="G17" s="2"/>
      <c r="H17" s="2"/>
    </row>
    <row r="18" spans="1:8" ht="15">
      <c r="A18" s="4">
        <f t="shared" si="2"/>
        <v>1966</v>
      </c>
      <c r="B18" s="10">
        <v>20406</v>
      </c>
      <c r="C18" s="6">
        <f t="shared" si="0"/>
        <v>41.5</v>
      </c>
      <c r="D18" s="1">
        <f t="shared" si="1"/>
        <v>846849</v>
      </c>
      <c r="E18" s="2"/>
      <c r="F18" s="2"/>
      <c r="G18" s="2"/>
      <c r="H18" s="2"/>
    </row>
    <row r="19" spans="1:8" ht="15">
      <c r="A19" s="4">
        <f t="shared" si="2"/>
        <v>1967</v>
      </c>
      <c r="B19" s="10">
        <v>27074</v>
      </c>
      <c r="C19" s="6">
        <f t="shared" si="0"/>
        <v>40.5</v>
      </c>
      <c r="D19" s="1">
        <f t="shared" si="1"/>
        <v>1096497</v>
      </c>
      <c r="E19" s="2"/>
      <c r="F19" s="2"/>
      <c r="G19" s="2"/>
      <c r="H19" s="2"/>
    </row>
    <row r="20" spans="1:8" ht="15">
      <c r="A20" s="4">
        <f t="shared" si="2"/>
        <v>1968</v>
      </c>
      <c r="B20" s="10">
        <v>354802</v>
      </c>
      <c r="C20" s="6">
        <f t="shared" si="0"/>
        <v>39.5</v>
      </c>
      <c r="D20" s="1">
        <f t="shared" si="1"/>
        <v>14014679</v>
      </c>
      <c r="E20" s="2"/>
      <c r="F20" s="2"/>
      <c r="G20" s="2"/>
      <c r="H20" s="2"/>
    </row>
    <row r="21" spans="1:8" ht="15">
      <c r="A21" s="4">
        <f t="shared" si="2"/>
        <v>1969</v>
      </c>
      <c r="B21" s="10">
        <v>459274</v>
      </c>
      <c r="C21" s="6">
        <f t="shared" si="0"/>
        <v>38.5</v>
      </c>
      <c r="D21" s="1">
        <f t="shared" si="1"/>
        <v>17682049</v>
      </c>
      <c r="E21" s="2"/>
      <c r="F21" s="2"/>
      <c r="G21" s="2"/>
      <c r="H21" s="2"/>
    </row>
    <row r="22" spans="1:8" ht="15">
      <c r="A22" s="4">
        <f t="shared" si="2"/>
        <v>1970</v>
      </c>
      <c r="B22" s="10">
        <v>24937.76</v>
      </c>
      <c r="C22" s="6">
        <f t="shared" si="0"/>
        <v>37.5</v>
      </c>
      <c r="D22" s="1">
        <f t="shared" si="1"/>
        <v>935165.9999999999</v>
      </c>
      <c r="E22" s="2"/>
      <c r="F22" s="2"/>
      <c r="G22" s="2"/>
      <c r="H22" s="2"/>
    </row>
    <row r="23" spans="1:8" ht="15">
      <c r="A23" s="4">
        <f t="shared" si="2"/>
        <v>1971</v>
      </c>
      <c r="B23" s="10">
        <v>192999.19</v>
      </c>
      <c r="C23" s="6">
        <f t="shared" si="0"/>
        <v>36.5</v>
      </c>
      <c r="D23" s="1">
        <f t="shared" si="1"/>
        <v>7044470.4350000005</v>
      </c>
      <c r="E23" s="2"/>
      <c r="F23" s="2"/>
      <c r="G23" s="2"/>
      <c r="H23" s="2"/>
    </row>
    <row r="24" spans="1:8" ht="15">
      <c r="A24" s="4">
        <f t="shared" si="2"/>
        <v>1972</v>
      </c>
      <c r="B24" s="10">
        <v>155620.8</v>
      </c>
      <c r="C24" s="6">
        <f t="shared" si="0"/>
        <v>35.5</v>
      </c>
      <c r="D24" s="1">
        <f t="shared" si="1"/>
        <v>5524538.399999999</v>
      </c>
      <c r="E24" s="2"/>
      <c r="F24" s="2"/>
      <c r="G24" s="2"/>
      <c r="H24" s="2"/>
    </row>
    <row r="25" spans="1:8" ht="15">
      <c r="A25" s="4">
        <f t="shared" si="2"/>
        <v>1973</v>
      </c>
      <c r="B25" s="10">
        <v>66115</v>
      </c>
      <c r="C25" s="6">
        <f t="shared" si="0"/>
        <v>34.5</v>
      </c>
      <c r="D25" s="1">
        <f t="shared" si="1"/>
        <v>2280967.5</v>
      </c>
      <c r="E25" s="2"/>
      <c r="F25" s="2"/>
      <c r="G25" s="2"/>
      <c r="H25" s="2"/>
    </row>
    <row r="26" spans="1:8" ht="15">
      <c r="A26" s="4">
        <f t="shared" si="2"/>
        <v>1974</v>
      </c>
      <c r="B26" s="10">
        <v>85292</v>
      </c>
      <c r="C26" s="6">
        <f t="shared" si="0"/>
        <v>33.5</v>
      </c>
      <c r="D26" s="1">
        <f t="shared" si="1"/>
        <v>2857282</v>
      </c>
      <c r="E26" s="2"/>
      <c r="F26" s="2"/>
      <c r="G26" s="2"/>
      <c r="H26" s="2"/>
    </row>
    <row r="27" spans="1:8" ht="15">
      <c r="A27" s="4">
        <f t="shared" si="2"/>
        <v>1975</v>
      </c>
      <c r="B27" s="10">
        <v>127828.24</v>
      </c>
      <c r="C27" s="6">
        <f t="shared" si="0"/>
        <v>32.5</v>
      </c>
      <c r="D27" s="1">
        <f t="shared" si="1"/>
        <v>4154417.8000000003</v>
      </c>
      <c r="E27" s="2"/>
      <c r="F27" s="2"/>
      <c r="G27" s="2"/>
      <c r="H27" s="2"/>
    </row>
    <row r="28" spans="1:8" ht="15">
      <c r="A28" s="4">
        <f t="shared" si="2"/>
        <v>1976</v>
      </c>
      <c r="B28" s="10">
        <v>34933.97</v>
      </c>
      <c r="C28" s="6">
        <f t="shared" si="0"/>
        <v>31.5</v>
      </c>
      <c r="D28" s="1">
        <f t="shared" si="1"/>
        <v>1100420.055</v>
      </c>
      <c r="E28" s="2"/>
      <c r="F28" s="2"/>
      <c r="G28" s="2"/>
      <c r="H28" s="2"/>
    </row>
    <row r="29" spans="1:8" ht="15">
      <c r="A29" s="4">
        <f t="shared" si="2"/>
        <v>1977</v>
      </c>
      <c r="B29" s="10">
        <v>41946.49</v>
      </c>
      <c r="C29" s="6">
        <f t="shared" si="0"/>
        <v>30.5</v>
      </c>
      <c r="D29" s="1">
        <f t="shared" si="1"/>
        <v>1279367.9449999998</v>
      </c>
      <c r="E29" s="2"/>
      <c r="F29" s="2"/>
      <c r="G29" s="2"/>
      <c r="H29" s="2"/>
    </row>
    <row r="30" spans="1:8" ht="15">
      <c r="A30" s="4">
        <f t="shared" si="2"/>
        <v>1978</v>
      </c>
      <c r="B30" s="10">
        <v>50445200.82</v>
      </c>
      <c r="C30" s="6">
        <f t="shared" si="0"/>
        <v>29.5</v>
      </c>
      <c r="D30" s="1">
        <f t="shared" si="1"/>
        <v>1488133424.19</v>
      </c>
      <c r="E30" s="2"/>
      <c r="F30" s="2"/>
      <c r="G30" s="2"/>
      <c r="H30" s="2"/>
    </row>
    <row r="31" spans="1:8" ht="15">
      <c r="A31" s="4">
        <f t="shared" si="2"/>
        <v>1979</v>
      </c>
      <c r="B31" s="10">
        <v>2175605.45</v>
      </c>
      <c r="C31" s="6">
        <f t="shared" si="0"/>
        <v>28.5</v>
      </c>
      <c r="D31" s="1">
        <f t="shared" si="1"/>
        <v>62004755.325</v>
      </c>
      <c r="E31" s="2"/>
      <c r="F31" s="2"/>
      <c r="G31" s="2"/>
      <c r="H31" s="2"/>
    </row>
    <row r="32" spans="1:8" ht="15">
      <c r="A32" s="4">
        <f t="shared" si="2"/>
        <v>1980</v>
      </c>
      <c r="B32" s="10">
        <v>2899407.57</v>
      </c>
      <c r="C32" s="6">
        <f t="shared" si="0"/>
        <v>27.5</v>
      </c>
      <c r="D32" s="1">
        <f t="shared" si="1"/>
        <v>79733708.175</v>
      </c>
      <c r="E32" s="2"/>
      <c r="F32" s="2"/>
      <c r="G32" s="2"/>
      <c r="H32" s="2"/>
    </row>
    <row r="33" spans="1:8" ht="15">
      <c r="A33" s="4">
        <f t="shared" si="2"/>
        <v>1981</v>
      </c>
      <c r="B33" s="10">
        <v>4027138.17</v>
      </c>
      <c r="C33" s="6">
        <f t="shared" si="0"/>
        <v>26.5</v>
      </c>
      <c r="D33" s="1">
        <f t="shared" si="1"/>
        <v>106719161.505</v>
      </c>
      <c r="E33" s="2"/>
      <c r="F33" s="2"/>
      <c r="G33" s="2"/>
      <c r="H33" s="2"/>
    </row>
    <row r="34" spans="1:8" ht="15">
      <c r="A34" s="4">
        <f t="shared" si="2"/>
        <v>1982</v>
      </c>
      <c r="B34" s="10">
        <v>2544467</v>
      </c>
      <c r="C34" s="6">
        <f t="shared" si="0"/>
        <v>25.5</v>
      </c>
      <c r="D34" s="1">
        <f t="shared" si="1"/>
        <v>64883908.5</v>
      </c>
      <c r="E34" s="2"/>
      <c r="F34" s="2"/>
      <c r="G34" s="2"/>
      <c r="H34" s="2"/>
    </row>
    <row r="35" spans="1:8" ht="15">
      <c r="A35" s="4">
        <f t="shared" si="2"/>
        <v>1983</v>
      </c>
      <c r="B35" s="10">
        <v>1606920</v>
      </c>
      <c r="C35" s="6">
        <f t="shared" si="0"/>
        <v>24.5</v>
      </c>
      <c r="D35" s="1">
        <f t="shared" si="1"/>
        <v>39369540</v>
      </c>
      <c r="E35" s="2"/>
      <c r="F35" s="2"/>
      <c r="G35" s="2"/>
      <c r="H35" s="2"/>
    </row>
    <row r="36" spans="1:8" ht="15">
      <c r="A36" s="4">
        <f t="shared" si="2"/>
        <v>1984</v>
      </c>
      <c r="B36" s="10">
        <v>494916.7</v>
      </c>
      <c r="C36" s="6">
        <f t="shared" si="0"/>
        <v>23.5</v>
      </c>
      <c r="D36" s="1">
        <f t="shared" si="1"/>
        <v>11630542.450000001</v>
      </c>
      <c r="E36" s="2"/>
      <c r="F36" s="2"/>
      <c r="G36" s="2"/>
      <c r="H36" s="2"/>
    </row>
    <row r="37" spans="1:8" ht="15">
      <c r="A37" s="4">
        <f t="shared" si="2"/>
        <v>1985</v>
      </c>
      <c r="B37" s="10">
        <v>1699025.45</v>
      </c>
      <c r="C37" s="6">
        <f t="shared" si="0"/>
        <v>22.5</v>
      </c>
      <c r="D37" s="1">
        <f t="shared" si="1"/>
        <v>38228072.625</v>
      </c>
      <c r="E37" s="2"/>
      <c r="F37" s="2"/>
      <c r="G37" s="2"/>
      <c r="H37" s="2"/>
    </row>
    <row r="38" spans="1:8" ht="15">
      <c r="A38" s="4">
        <f t="shared" si="2"/>
        <v>1986</v>
      </c>
      <c r="B38" s="10">
        <v>685501.99</v>
      </c>
      <c r="C38" s="6">
        <f t="shared" si="0"/>
        <v>21.5</v>
      </c>
      <c r="D38" s="1">
        <f t="shared" si="1"/>
        <v>14738292.785</v>
      </c>
      <c r="E38" s="2"/>
      <c r="F38" s="2"/>
      <c r="G38" s="2"/>
      <c r="H38" s="2"/>
    </row>
    <row r="39" spans="1:8" ht="15">
      <c r="A39" s="4">
        <f t="shared" si="2"/>
        <v>1987</v>
      </c>
      <c r="B39" s="10">
        <v>753812.79</v>
      </c>
      <c r="C39" s="6">
        <f t="shared" si="0"/>
        <v>20.5</v>
      </c>
      <c r="D39" s="1">
        <f t="shared" si="1"/>
        <v>15453162.195</v>
      </c>
      <c r="E39" s="2"/>
      <c r="F39" s="2"/>
      <c r="G39" s="2"/>
      <c r="H39" s="2"/>
    </row>
    <row r="40" spans="1:8" ht="15">
      <c r="A40" s="4">
        <f t="shared" si="2"/>
        <v>1988</v>
      </c>
      <c r="B40" s="10">
        <v>4628</v>
      </c>
      <c r="C40" s="6">
        <f t="shared" si="0"/>
        <v>19.5</v>
      </c>
      <c r="D40" s="1">
        <f t="shared" si="1"/>
        <v>90246</v>
      </c>
      <c r="E40" s="2"/>
      <c r="F40" s="2"/>
      <c r="G40" s="2"/>
      <c r="H40" s="2"/>
    </row>
    <row r="41" spans="1:8" ht="15">
      <c r="A41" s="4">
        <f t="shared" si="2"/>
        <v>1989</v>
      </c>
      <c r="B41" s="10">
        <v>1441980.28</v>
      </c>
      <c r="C41" s="6">
        <f t="shared" si="0"/>
        <v>18.5</v>
      </c>
      <c r="D41" s="1">
        <f t="shared" si="1"/>
        <v>26676635.18</v>
      </c>
      <c r="E41" s="2"/>
      <c r="F41" s="2"/>
      <c r="G41" s="2"/>
      <c r="H41" s="2"/>
    </row>
    <row r="42" spans="1:8" ht="15">
      <c r="A42" s="4">
        <f t="shared" si="2"/>
        <v>1990</v>
      </c>
      <c r="B42" s="10">
        <v>1040744.9</v>
      </c>
      <c r="C42" s="6">
        <f t="shared" si="0"/>
        <v>17.5</v>
      </c>
      <c r="D42" s="1">
        <f t="shared" si="1"/>
        <v>18213035.75</v>
      </c>
      <c r="E42" s="2"/>
      <c r="F42" s="2"/>
      <c r="G42" s="2"/>
      <c r="H42" s="2"/>
    </row>
    <row r="43" spans="1:8" ht="15">
      <c r="A43" s="4">
        <f t="shared" si="2"/>
        <v>1991</v>
      </c>
      <c r="B43" s="10">
        <v>1516168.85</v>
      </c>
      <c r="C43" s="6">
        <f t="shared" si="0"/>
        <v>16.5</v>
      </c>
      <c r="D43" s="1">
        <f t="shared" si="1"/>
        <v>25016786.025000002</v>
      </c>
      <c r="E43" s="2"/>
      <c r="F43" s="2"/>
      <c r="G43" s="2"/>
      <c r="H43" s="2"/>
    </row>
    <row r="44" spans="1:8" ht="15">
      <c r="A44" s="4">
        <f t="shared" si="2"/>
        <v>1992</v>
      </c>
      <c r="B44" s="10">
        <v>4458942.37</v>
      </c>
      <c r="C44" s="6">
        <f t="shared" si="0"/>
        <v>15.5</v>
      </c>
      <c r="D44" s="1">
        <f t="shared" si="1"/>
        <v>69113606.735</v>
      </c>
      <c r="E44" s="2"/>
      <c r="F44" s="2"/>
      <c r="G44" s="2"/>
      <c r="H44" s="2"/>
    </row>
    <row r="45" spans="1:8" ht="15">
      <c r="A45" s="4">
        <f t="shared" si="2"/>
        <v>1993</v>
      </c>
      <c r="B45" s="10">
        <v>1972168.95</v>
      </c>
      <c r="C45" s="6">
        <f t="shared" si="0"/>
        <v>14.5</v>
      </c>
      <c r="D45" s="1">
        <f t="shared" si="1"/>
        <v>28596449.775</v>
      </c>
      <c r="E45" s="2"/>
      <c r="F45" s="2"/>
      <c r="G45" s="2"/>
      <c r="H45" s="2"/>
    </row>
    <row r="46" spans="1:8" ht="15">
      <c r="A46" s="4">
        <f t="shared" si="2"/>
        <v>1994</v>
      </c>
      <c r="B46" s="10">
        <v>3021148.76</v>
      </c>
      <c r="C46" s="6">
        <f t="shared" si="0"/>
        <v>13.5</v>
      </c>
      <c r="D46" s="1">
        <f t="shared" si="1"/>
        <v>40785508.26</v>
      </c>
      <c r="E46" s="2"/>
      <c r="F46" s="2"/>
      <c r="G46" s="2"/>
      <c r="H46" s="2"/>
    </row>
    <row r="47" spans="1:8" ht="15">
      <c r="A47" s="4">
        <f t="shared" si="2"/>
        <v>1995</v>
      </c>
      <c r="B47" s="10">
        <v>5059097.86</v>
      </c>
      <c r="C47" s="6">
        <f t="shared" si="0"/>
        <v>12.5</v>
      </c>
      <c r="D47" s="1">
        <f t="shared" si="1"/>
        <v>63238723.25000001</v>
      </c>
      <c r="E47" s="2"/>
      <c r="F47" s="2"/>
      <c r="G47" s="2"/>
      <c r="H47" s="2"/>
    </row>
    <row r="48" spans="1:8" ht="15">
      <c r="A48" s="4">
        <f t="shared" si="2"/>
        <v>1996</v>
      </c>
      <c r="B48" s="10">
        <v>1160280.85</v>
      </c>
      <c r="C48" s="6">
        <f t="shared" si="0"/>
        <v>11.5</v>
      </c>
      <c r="D48" s="1">
        <f t="shared" si="1"/>
        <v>13343229.775</v>
      </c>
      <c r="E48" s="2"/>
      <c r="F48" s="2"/>
      <c r="G48" s="2"/>
      <c r="H48" s="2"/>
    </row>
    <row r="49" spans="1:8" ht="15">
      <c r="A49" s="4">
        <f t="shared" si="2"/>
        <v>1997</v>
      </c>
      <c r="B49" s="10">
        <v>1934599.9</v>
      </c>
      <c r="C49" s="6">
        <f t="shared" si="0"/>
        <v>10.5</v>
      </c>
      <c r="D49" s="1">
        <f t="shared" si="1"/>
        <v>20313298.95</v>
      </c>
      <c r="E49" s="2"/>
      <c r="F49" s="2"/>
      <c r="G49" s="2"/>
      <c r="H49" s="2"/>
    </row>
    <row r="50" spans="1:8" ht="15">
      <c r="A50" s="4">
        <f t="shared" si="2"/>
        <v>1998</v>
      </c>
      <c r="B50" s="10">
        <v>17290676.85</v>
      </c>
      <c r="C50" s="6">
        <f t="shared" si="0"/>
        <v>9.5</v>
      </c>
      <c r="D50" s="1">
        <f t="shared" si="1"/>
        <v>164261430.07500002</v>
      </c>
      <c r="E50" s="2"/>
      <c r="F50" s="2"/>
      <c r="G50" s="2"/>
      <c r="H50" s="2"/>
    </row>
    <row r="51" spans="1:8" ht="15">
      <c r="A51" s="4">
        <f t="shared" si="2"/>
        <v>1999</v>
      </c>
      <c r="B51" s="10">
        <v>13424951.9</v>
      </c>
      <c r="C51" s="6">
        <f t="shared" si="0"/>
        <v>8.5</v>
      </c>
      <c r="D51" s="1">
        <f t="shared" si="1"/>
        <v>114112091.15</v>
      </c>
      <c r="E51" s="2"/>
      <c r="F51" s="2"/>
      <c r="G51" s="2"/>
      <c r="H51" s="2"/>
    </row>
    <row r="52" spans="1:8" ht="15">
      <c r="A52" s="4">
        <f t="shared" si="2"/>
        <v>2000</v>
      </c>
      <c r="B52" s="10">
        <v>17686051.54</v>
      </c>
      <c r="C52" s="6">
        <f t="shared" si="0"/>
        <v>7.5</v>
      </c>
      <c r="D52" s="1">
        <f t="shared" si="1"/>
        <v>132645386.55</v>
      </c>
      <c r="E52" s="2"/>
      <c r="F52" s="2"/>
      <c r="G52" s="2"/>
      <c r="H52" s="2"/>
    </row>
    <row r="53" spans="1:8" ht="15">
      <c r="A53" s="4">
        <f t="shared" si="2"/>
        <v>2001</v>
      </c>
      <c r="B53" s="10">
        <v>2265064.78</v>
      </c>
      <c r="C53" s="6">
        <f t="shared" si="0"/>
        <v>6.5</v>
      </c>
      <c r="D53" s="1">
        <f t="shared" si="1"/>
        <v>14722921.069999998</v>
      </c>
      <c r="E53" s="2"/>
      <c r="F53" s="2"/>
      <c r="G53" s="2"/>
      <c r="H53" s="2"/>
    </row>
    <row r="54" spans="1:8" ht="15">
      <c r="A54" s="4">
        <f t="shared" si="2"/>
        <v>2002</v>
      </c>
      <c r="B54" s="10">
        <v>3638613.66</v>
      </c>
      <c r="C54" s="6">
        <f t="shared" si="0"/>
        <v>5.5</v>
      </c>
      <c r="D54" s="1">
        <f t="shared" si="1"/>
        <v>20012375.130000003</v>
      </c>
      <c r="E54" s="2"/>
      <c r="F54" s="2"/>
      <c r="G54" s="2"/>
      <c r="H54" s="2"/>
    </row>
    <row r="55" spans="1:8" ht="15">
      <c r="A55" s="4">
        <f t="shared" si="2"/>
        <v>2003</v>
      </c>
      <c r="B55" s="10">
        <v>5063050.16</v>
      </c>
      <c r="C55" s="6">
        <f t="shared" si="0"/>
        <v>4.5</v>
      </c>
      <c r="D55" s="1">
        <f t="shared" si="1"/>
        <v>22783725.72</v>
      </c>
      <c r="E55" s="2"/>
      <c r="F55" s="2"/>
      <c r="G55" s="2"/>
      <c r="H55" s="2"/>
    </row>
    <row r="56" spans="1:8" ht="15">
      <c r="A56" s="4">
        <f t="shared" si="2"/>
        <v>2004</v>
      </c>
      <c r="B56" s="10">
        <v>5769834.76</v>
      </c>
      <c r="C56" s="6">
        <f t="shared" si="0"/>
        <v>3.5</v>
      </c>
      <c r="D56" s="1">
        <f t="shared" si="1"/>
        <v>20194421.66</v>
      </c>
      <c r="E56" s="2"/>
      <c r="F56" s="2"/>
      <c r="G56" s="2"/>
      <c r="H56" s="2"/>
    </row>
    <row r="57" spans="1:8" ht="15">
      <c r="A57" s="4">
        <f t="shared" si="2"/>
        <v>2005</v>
      </c>
      <c r="B57" s="10">
        <v>8229139.78</v>
      </c>
      <c r="C57" s="6">
        <f t="shared" si="0"/>
        <v>2.5</v>
      </c>
      <c r="D57" s="1">
        <f t="shared" si="1"/>
        <v>20572849.45</v>
      </c>
      <c r="E57" s="2"/>
      <c r="F57" s="2"/>
      <c r="G57" s="2"/>
      <c r="H57" s="2"/>
    </row>
    <row r="58" spans="1:8" ht="15">
      <c r="A58" s="4">
        <f t="shared" si="2"/>
        <v>2006</v>
      </c>
      <c r="B58" s="10">
        <v>4961397.81</v>
      </c>
      <c r="C58" s="6">
        <f>C59+1</f>
        <v>1.5</v>
      </c>
      <c r="D58" s="1">
        <f t="shared" si="1"/>
        <v>7442096.715</v>
      </c>
      <c r="E58" s="2"/>
      <c r="F58" s="2"/>
      <c r="G58" s="2"/>
      <c r="H58" s="2"/>
    </row>
    <row r="59" spans="1:8" ht="15">
      <c r="A59" s="4">
        <f t="shared" si="2"/>
        <v>2007</v>
      </c>
      <c r="B59" s="10">
        <v>2219890.71</v>
      </c>
      <c r="C59" s="6">
        <v>0.5</v>
      </c>
      <c r="D59" s="1">
        <f t="shared" si="1"/>
        <v>1109945.355</v>
      </c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1:8" ht="15">
      <c r="A61" s="4"/>
      <c r="B61" s="1"/>
      <c r="C61" s="6"/>
      <c r="D61" s="1"/>
      <c r="E61" s="2"/>
      <c r="F61" s="2"/>
      <c r="G61" s="2"/>
      <c r="H61" s="2"/>
    </row>
    <row r="62" spans="1:8" ht="15">
      <c r="A62" s="4" t="s">
        <v>10</v>
      </c>
      <c r="B62" s="7">
        <f>SUM(B10:B61)</f>
        <v>190969935.87</v>
      </c>
      <c r="C62" s="8"/>
      <c r="D62" s="7">
        <f>SUM(D10:D61)</f>
        <v>3777548101.2850003</v>
      </c>
      <c r="E62" s="9">
        <f>D62/B62</f>
        <v>19.780852331942505</v>
      </c>
      <c r="F62" s="2"/>
      <c r="G62" s="2"/>
      <c r="H62" s="2"/>
    </row>
    <row r="63" spans="1:8" ht="15">
      <c r="A63" s="2"/>
      <c r="B63" s="1"/>
      <c r="C63" s="6"/>
      <c r="D63" s="1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1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workbookViewId="0" topLeftCell="A46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314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1958</v>
      </c>
      <c r="B10" s="10">
        <f>16879449.78+39569.83</f>
        <v>16919019.61</v>
      </c>
      <c r="C10" s="6">
        <f aca="true" t="shared" si="0" ref="C10:C57">C11+1</f>
        <v>49.5</v>
      </c>
      <c r="D10" s="1">
        <f aca="true" t="shared" si="1" ref="D10:D59">C10*B10</f>
        <v>837491470.6949999</v>
      </c>
      <c r="E10" s="2"/>
      <c r="F10" s="2"/>
      <c r="G10" s="2"/>
      <c r="H10" s="2"/>
    </row>
    <row r="11" spans="1:8" ht="15">
      <c r="A11" s="4">
        <f aca="true" t="shared" si="2" ref="A11:A59">A10+1</f>
        <v>1959</v>
      </c>
      <c r="B11" s="10">
        <v>6951847.9</v>
      </c>
      <c r="C11" s="6">
        <f t="shared" si="0"/>
        <v>48.5</v>
      </c>
      <c r="D11" s="1">
        <f t="shared" si="1"/>
        <v>337164623.15000004</v>
      </c>
      <c r="E11" s="2"/>
      <c r="F11" s="2"/>
      <c r="G11" s="2"/>
      <c r="H11" s="2"/>
    </row>
    <row r="12" spans="1:8" ht="15">
      <c r="A12" s="4">
        <f t="shared" si="2"/>
        <v>1960</v>
      </c>
      <c r="B12" s="10">
        <v>312317.41</v>
      </c>
      <c r="C12" s="6">
        <f t="shared" si="0"/>
        <v>47.5</v>
      </c>
      <c r="D12" s="1">
        <f t="shared" si="1"/>
        <v>14835076.975</v>
      </c>
      <c r="E12" s="2"/>
      <c r="F12" s="2"/>
      <c r="G12" s="2"/>
      <c r="H12" s="2"/>
    </row>
    <row r="13" spans="1:8" ht="15">
      <c r="A13" s="4">
        <f t="shared" si="2"/>
        <v>1961</v>
      </c>
      <c r="B13" s="10">
        <v>0</v>
      </c>
      <c r="C13" s="6">
        <f t="shared" si="0"/>
        <v>46.5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1962</v>
      </c>
      <c r="B14" s="10">
        <v>0</v>
      </c>
      <c r="C14" s="6">
        <f t="shared" si="0"/>
        <v>45.5</v>
      </c>
      <c r="D14" s="1">
        <f t="shared" si="1"/>
        <v>0</v>
      </c>
      <c r="E14" s="2"/>
      <c r="F14" s="2"/>
      <c r="G14" s="2"/>
      <c r="H14" s="2"/>
    </row>
    <row r="15" spans="1:8" ht="15">
      <c r="A15" s="4">
        <f t="shared" si="2"/>
        <v>1963</v>
      </c>
      <c r="B15" s="10">
        <v>343</v>
      </c>
      <c r="C15" s="6">
        <f t="shared" si="0"/>
        <v>44.5</v>
      </c>
      <c r="D15" s="1">
        <f t="shared" si="1"/>
        <v>15263.5</v>
      </c>
      <c r="E15" s="2"/>
      <c r="F15" s="2"/>
      <c r="G15" s="2"/>
      <c r="H15" s="2"/>
    </row>
    <row r="16" spans="1:8" ht="15">
      <c r="A16" s="4">
        <f t="shared" si="2"/>
        <v>1964</v>
      </c>
      <c r="B16" s="10">
        <v>149</v>
      </c>
      <c r="C16" s="6">
        <f t="shared" si="0"/>
        <v>43.5</v>
      </c>
      <c r="D16" s="1">
        <f t="shared" si="1"/>
        <v>6481.5</v>
      </c>
      <c r="E16" s="2"/>
      <c r="F16" s="2"/>
      <c r="G16" s="2"/>
      <c r="H16" s="2"/>
    </row>
    <row r="17" spans="1:8" ht="15">
      <c r="A17" s="4">
        <f t="shared" si="2"/>
        <v>1965</v>
      </c>
      <c r="B17" s="10">
        <v>2039</v>
      </c>
      <c r="C17" s="6">
        <f t="shared" si="0"/>
        <v>42.5</v>
      </c>
      <c r="D17" s="1">
        <f t="shared" si="1"/>
        <v>86657.5</v>
      </c>
      <c r="E17" s="2"/>
      <c r="F17" s="2"/>
      <c r="G17" s="2"/>
      <c r="H17" s="2"/>
    </row>
    <row r="18" spans="1:8" ht="15">
      <c r="A18" s="4">
        <f t="shared" si="2"/>
        <v>1966</v>
      </c>
      <c r="B18" s="10">
        <v>0</v>
      </c>
      <c r="C18" s="6">
        <f t="shared" si="0"/>
        <v>41.5</v>
      </c>
      <c r="D18" s="1">
        <f t="shared" si="1"/>
        <v>0</v>
      </c>
      <c r="E18" s="2"/>
      <c r="F18" s="2"/>
      <c r="G18" s="2"/>
      <c r="H18" s="2"/>
    </row>
    <row r="19" spans="1:8" ht="15">
      <c r="A19" s="4">
        <f t="shared" si="2"/>
        <v>1967</v>
      </c>
      <c r="B19" s="10">
        <v>256336</v>
      </c>
      <c r="C19" s="6">
        <f t="shared" si="0"/>
        <v>40.5</v>
      </c>
      <c r="D19" s="1">
        <f t="shared" si="1"/>
        <v>10381608</v>
      </c>
      <c r="E19" s="2"/>
      <c r="F19" s="2"/>
      <c r="G19" s="2"/>
      <c r="H19" s="2"/>
    </row>
    <row r="20" spans="1:8" ht="15">
      <c r="A20" s="4">
        <f t="shared" si="2"/>
        <v>1968</v>
      </c>
      <c r="B20" s="10">
        <v>16747</v>
      </c>
      <c r="C20" s="6">
        <f t="shared" si="0"/>
        <v>39.5</v>
      </c>
      <c r="D20" s="1">
        <f t="shared" si="1"/>
        <v>661506.5</v>
      </c>
      <c r="E20" s="2"/>
      <c r="F20" s="2"/>
      <c r="G20" s="2"/>
      <c r="H20" s="2"/>
    </row>
    <row r="21" spans="1:8" ht="15">
      <c r="A21" s="4">
        <f t="shared" si="2"/>
        <v>1969</v>
      </c>
      <c r="B21" s="10">
        <v>7662</v>
      </c>
      <c r="C21" s="6">
        <f t="shared" si="0"/>
        <v>38.5</v>
      </c>
      <c r="D21" s="1">
        <f t="shared" si="1"/>
        <v>294987</v>
      </c>
      <c r="E21" s="2"/>
      <c r="F21" s="2"/>
      <c r="G21" s="2"/>
      <c r="H21" s="2"/>
    </row>
    <row r="22" spans="1:8" ht="15">
      <c r="A22" s="4">
        <f t="shared" si="2"/>
        <v>1970</v>
      </c>
      <c r="B22" s="10">
        <v>15077</v>
      </c>
      <c r="C22" s="6">
        <f t="shared" si="0"/>
        <v>37.5</v>
      </c>
      <c r="D22" s="1">
        <f t="shared" si="1"/>
        <v>565387.5</v>
      </c>
      <c r="E22" s="2"/>
      <c r="F22" s="2"/>
      <c r="G22" s="2"/>
      <c r="H22" s="2"/>
    </row>
    <row r="23" spans="1:8" ht="15">
      <c r="A23" s="4">
        <f t="shared" si="2"/>
        <v>1971</v>
      </c>
      <c r="B23" s="10">
        <v>166637</v>
      </c>
      <c r="C23" s="6">
        <f t="shared" si="0"/>
        <v>36.5</v>
      </c>
      <c r="D23" s="1">
        <f t="shared" si="1"/>
        <v>6082250.5</v>
      </c>
      <c r="E23" s="2"/>
      <c r="F23" s="2"/>
      <c r="G23" s="2"/>
      <c r="H23" s="2"/>
    </row>
    <row r="24" spans="1:8" ht="15">
      <c r="A24" s="4">
        <f t="shared" si="2"/>
        <v>1972</v>
      </c>
      <c r="B24" s="10">
        <v>16903</v>
      </c>
      <c r="C24" s="6">
        <f t="shared" si="0"/>
        <v>35.5</v>
      </c>
      <c r="D24" s="1">
        <f t="shared" si="1"/>
        <v>600056.5</v>
      </c>
      <c r="E24" s="2"/>
      <c r="F24" s="2"/>
      <c r="G24" s="2"/>
      <c r="H24" s="2"/>
    </row>
    <row r="25" spans="1:8" ht="15">
      <c r="A25" s="4">
        <f t="shared" si="2"/>
        <v>1973</v>
      </c>
      <c r="B25" s="10">
        <v>0</v>
      </c>
      <c r="C25" s="6">
        <f t="shared" si="0"/>
        <v>34.5</v>
      </c>
      <c r="D25" s="1">
        <f t="shared" si="1"/>
        <v>0</v>
      </c>
      <c r="E25" s="2"/>
      <c r="F25" s="2"/>
      <c r="G25" s="2"/>
      <c r="H25" s="2"/>
    </row>
    <row r="26" spans="1:8" ht="15">
      <c r="A26" s="4">
        <f t="shared" si="2"/>
        <v>1974</v>
      </c>
      <c r="B26" s="10">
        <v>1042</v>
      </c>
      <c r="C26" s="6">
        <f t="shared" si="0"/>
        <v>33.5</v>
      </c>
      <c r="D26" s="1">
        <f t="shared" si="1"/>
        <v>34907</v>
      </c>
      <c r="E26" s="2"/>
      <c r="F26" s="2"/>
      <c r="G26" s="2"/>
      <c r="H26" s="2"/>
    </row>
    <row r="27" spans="1:8" ht="15">
      <c r="A27" s="4">
        <f t="shared" si="2"/>
        <v>1975</v>
      </c>
      <c r="B27" s="10">
        <v>0</v>
      </c>
      <c r="C27" s="6">
        <f t="shared" si="0"/>
        <v>32.5</v>
      </c>
      <c r="D27" s="1">
        <f t="shared" si="1"/>
        <v>0</v>
      </c>
      <c r="E27" s="2"/>
      <c r="F27" s="2"/>
      <c r="G27" s="2"/>
      <c r="H27" s="2"/>
    </row>
    <row r="28" spans="1:8" ht="15">
      <c r="A28" s="4">
        <f t="shared" si="2"/>
        <v>1976</v>
      </c>
      <c r="B28" s="10">
        <v>131481</v>
      </c>
      <c r="C28" s="6">
        <f t="shared" si="0"/>
        <v>31.5</v>
      </c>
      <c r="D28" s="1">
        <f t="shared" si="1"/>
        <v>4141651.5</v>
      </c>
      <c r="E28" s="2"/>
      <c r="F28" s="2"/>
      <c r="G28" s="2"/>
      <c r="H28" s="2"/>
    </row>
    <row r="29" spans="1:8" ht="15">
      <c r="A29" s="4">
        <f t="shared" si="2"/>
        <v>1977</v>
      </c>
      <c r="B29" s="10">
        <v>16602</v>
      </c>
      <c r="C29" s="6">
        <f t="shared" si="0"/>
        <v>30.5</v>
      </c>
      <c r="D29" s="1">
        <f t="shared" si="1"/>
        <v>506361</v>
      </c>
      <c r="E29" s="2"/>
      <c r="F29" s="2"/>
      <c r="G29" s="2"/>
      <c r="H29" s="2"/>
    </row>
    <row r="30" spans="1:8" ht="15">
      <c r="A30" s="4">
        <f t="shared" si="2"/>
        <v>1978</v>
      </c>
      <c r="B30" s="10">
        <v>118965.09</v>
      </c>
      <c r="C30" s="6">
        <f t="shared" si="0"/>
        <v>29.5</v>
      </c>
      <c r="D30" s="1">
        <f t="shared" si="1"/>
        <v>3509470.155</v>
      </c>
      <c r="E30" s="2"/>
      <c r="F30" s="2"/>
      <c r="G30" s="2"/>
      <c r="H30" s="2"/>
    </row>
    <row r="31" spans="1:8" ht="15">
      <c r="A31" s="4">
        <f t="shared" si="2"/>
        <v>1979</v>
      </c>
      <c r="B31" s="10">
        <v>57382</v>
      </c>
      <c r="C31" s="6">
        <f t="shared" si="0"/>
        <v>28.5</v>
      </c>
      <c r="D31" s="1">
        <f t="shared" si="1"/>
        <v>1635387</v>
      </c>
      <c r="E31" s="2"/>
      <c r="F31" s="2"/>
      <c r="G31" s="2"/>
      <c r="H31" s="2"/>
    </row>
    <row r="32" spans="1:8" ht="15">
      <c r="A32" s="4">
        <f t="shared" si="2"/>
        <v>1980</v>
      </c>
      <c r="B32" s="10">
        <v>155221</v>
      </c>
      <c r="C32" s="6">
        <f t="shared" si="0"/>
        <v>27.5</v>
      </c>
      <c r="D32" s="1">
        <f t="shared" si="1"/>
        <v>4268577.5</v>
      </c>
      <c r="E32" s="2"/>
      <c r="F32" s="2"/>
      <c r="G32" s="2"/>
      <c r="H32" s="2"/>
    </row>
    <row r="33" spans="1:8" ht="15">
      <c r="A33" s="4">
        <f t="shared" si="2"/>
        <v>1981</v>
      </c>
      <c r="B33" s="10">
        <v>610007</v>
      </c>
      <c r="C33" s="6">
        <f t="shared" si="0"/>
        <v>26.5</v>
      </c>
      <c r="D33" s="1">
        <f t="shared" si="1"/>
        <v>16165185.5</v>
      </c>
      <c r="E33" s="2"/>
      <c r="F33" s="2"/>
      <c r="G33" s="2"/>
      <c r="H33" s="2"/>
    </row>
    <row r="34" spans="1:8" ht="15">
      <c r="A34" s="4">
        <f t="shared" si="2"/>
        <v>1982</v>
      </c>
      <c r="B34" s="10">
        <v>120759</v>
      </c>
      <c r="C34" s="6">
        <f t="shared" si="0"/>
        <v>25.5</v>
      </c>
      <c r="D34" s="1">
        <f t="shared" si="1"/>
        <v>3079354.5</v>
      </c>
      <c r="E34" s="2"/>
      <c r="F34" s="2"/>
      <c r="G34" s="2"/>
      <c r="H34" s="2"/>
    </row>
    <row r="35" spans="1:8" ht="15">
      <c r="A35" s="4">
        <f t="shared" si="2"/>
        <v>1983</v>
      </c>
      <c r="B35" s="10">
        <v>28804</v>
      </c>
      <c r="C35" s="6">
        <f t="shared" si="0"/>
        <v>24.5</v>
      </c>
      <c r="D35" s="1">
        <f t="shared" si="1"/>
        <v>705698</v>
      </c>
      <c r="E35" s="2"/>
      <c r="F35" s="2"/>
      <c r="G35" s="2"/>
      <c r="H35" s="2"/>
    </row>
    <row r="36" spans="1:8" ht="15">
      <c r="A36" s="4">
        <f t="shared" si="2"/>
        <v>1984</v>
      </c>
      <c r="B36" s="10">
        <v>2588</v>
      </c>
      <c r="C36" s="6">
        <f t="shared" si="0"/>
        <v>23.5</v>
      </c>
      <c r="D36" s="1">
        <f t="shared" si="1"/>
        <v>60818</v>
      </c>
      <c r="E36" s="2"/>
      <c r="F36" s="2"/>
      <c r="G36" s="2"/>
      <c r="H36" s="2"/>
    </row>
    <row r="37" spans="1:8" ht="15">
      <c r="A37" s="4">
        <f t="shared" si="2"/>
        <v>1985</v>
      </c>
      <c r="B37" s="10">
        <v>12279</v>
      </c>
      <c r="C37" s="6">
        <f t="shared" si="0"/>
        <v>22.5</v>
      </c>
      <c r="D37" s="1">
        <f t="shared" si="1"/>
        <v>276277.5</v>
      </c>
      <c r="E37" s="2"/>
      <c r="F37" s="2"/>
      <c r="G37" s="2"/>
      <c r="H37" s="2"/>
    </row>
    <row r="38" spans="1:8" ht="15">
      <c r="A38" s="4">
        <f t="shared" si="2"/>
        <v>1986</v>
      </c>
      <c r="B38" s="10">
        <v>19528</v>
      </c>
      <c r="C38" s="6">
        <f t="shared" si="0"/>
        <v>21.5</v>
      </c>
      <c r="D38" s="1">
        <f t="shared" si="1"/>
        <v>419852</v>
      </c>
      <c r="E38" s="2"/>
      <c r="F38" s="2"/>
      <c r="G38" s="2"/>
      <c r="H38" s="2"/>
    </row>
    <row r="39" spans="1:8" ht="15">
      <c r="A39" s="4">
        <f t="shared" si="2"/>
        <v>1987</v>
      </c>
      <c r="B39" s="10">
        <v>58655</v>
      </c>
      <c r="C39" s="6">
        <f t="shared" si="0"/>
        <v>20.5</v>
      </c>
      <c r="D39" s="1">
        <f t="shared" si="1"/>
        <v>1202427.5</v>
      </c>
      <c r="E39" s="2"/>
      <c r="F39" s="2"/>
      <c r="G39" s="2"/>
      <c r="H39" s="2"/>
    </row>
    <row r="40" spans="1:8" ht="15">
      <c r="A40" s="4">
        <f t="shared" si="2"/>
        <v>1988</v>
      </c>
      <c r="B40" s="10">
        <v>174525</v>
      </c>
      <c r="C40" s="6">
        <f t="shared" si="0"/>
        <v>19.5</v>
      </c>
      <c r="D40" s="1">
        <f t="shared" si="1"/>
        <v>3403237.5</v>
      </c>
      <c r="E40" s="2"/>
      <c r="F40" s="2"/>
      <c r="G40" s="2"/>
      <c r="H40" s="2"/>
    </row>
    <row r="41" spans="1:8" ht="15">
      <c r="A41" s="4">
        <f t="shared" si="2"/>
        <v>1989</v>
      </c>
      <c r="B41" s="10">
        <v>276015</v>
      </c>
      <c r="C41" s="6">
        <f t="shared" si="0"/>
        <v>18.5</v>
      </c>
      <c r="D41" s="1">
        <f t="shared" si="1"/>
        <v>5106277.5</v>
      </c>
      <c r="E41" s="2"/>
      <c r="F41" s="2"/>
      <c r="G41" s="2"/>
      <c r="H41" s="2"/>
    </row>
    <row r="42" spans="1:8" ht="15">
      <c r="A42" s="4">
        <f t="shared" si="2"/>
        <v>1990</v>
      </c>
      <c r="B42" s="10">
        <v>949193.69</v>
      </c>
      <c r="C42" s="6">
        <f t="shared" si="0"/>
        <v>17.5</v>
      </c>
      <c r="D42" s="1">
        <f t="shared" si="1"/>
        <v>16610889.575</v>
      </c>
      <c r="E42" s="2"/>
      <c r="F42" s="2"/>
      <c r="G42" s="2"/>
      <c r="H42" s="2"/>
    </row>
    <row r="43" spans="1:8" ht="15">
      <c r="A43" s="4">
        <f t="shared" si="2"/>
        <v>1991</v>
      </c>
      <c r="B43" s="10">
        <v>384856</v>
      </c>
      <c r="C43" s="6">
        <f t="shared" si="0"/>
        <v>16.5</v>
      </c>
      <c r="D43" s="1">
        <f t="shared" si="1"/>
        <v>6350124</v>
      </c>
      <c r="E43" s="2"/>
      <c r="F43" s="2"/>
      <c r="G43" s="2"/>
      <c r="H43" s="2"/>
    </row>
    <row r="44" spans="1:8" ht="15">
      <c r="A44" s="4">
        <f t="shared" si="2"/>
        <v>1992</v>
      </c>
      <c r="B44" s="10">
        <v>6137093.06</v>
      </c>
      <c r="C44" s="6">
        <f t="shared" si="0"/>
        <v>15.5</v>
      </c>
      <c r="D44" s="1">
        <f t="shared" si="1"/>
        <v>95124942.42999999</v>
      </c>
      <c r="E44" s="2"/>
      <c r="F44" s="2"/>
      <c r="G44" s="2"/>
      <c r="H44" s="2"/>
    </row>
    <row r="45" spans="1:8" ht="15">
      <c r="A45" s="4">
        <f t="shared" si="2"/>
        <v>1993</v>
      </c>
      <c r="B45" s="10">
        <v>255012</v>
      </c>
      <c r="C45" s="6">
        <f t="shared" si="0"/>
        <v>14.5</v>
      </c>
      <c r="D45" s="1">
        <f t="shared" si="1"/>
        <v>3697674</v>
      </c>
      <c r="E45" s="2"/>
      <c r="F45" s="2"/>
      <c r="G45" s="2"/>
      <c r="H45" s="2"/>
    </row>
    <row r="46" spans="1:8" ht="15">
      <c r="A46" s="4">
        <f t="shared" si="2"/>
        <v>1994</v>
      </c>
      <c r="B46" s="10">
        <v>177446</v>
      </c>
      <c r="C46" s="6">
        <f t="shared" si="0"/>
        <v>13.5</v>
      </c>
      <c r="D46" s="1">
        <f t="shared" si="1"/>
        <v>2395521</v>
      </c>
      <c r="E46" s="2"/>
      <c r="F46" s="2"/>
      <c r="G46" s="2"/>
      <c r="H46" s="2"/>
    </row>
    <row r="47" spans="1:8" ht="15">
      <c r="A47" s="4">
        <f t="shared" si="2"/>
        <v>1995</v>
      </c>
      <c r="B47" s="10">
        <v>123189.87</v>
      </c>
      <c r="C47" s="6">
        <f t="shared" si="0"/>
        <v>12.5</v>
      </c>
      <c r="D47" s="1">
        <f t="shared" si="1"/>
        <v>1539873.375</v>
      </c>
      <c r="E47" s="2"/>
      <c r="F47" s="2"/>
      <c r="G47" s="2"/>
      <c r="H47" s="2"/>
    </row>
    <row r="48" spans="1:8" ht="15">
      <c r="A48" s="4">
        <f t="shared" si="2"/>
        <v>1996</v>
      </c>
      <c r="B48" s="10">
        <v>3311273.04</v>
      </c>
      <c r="C48" s="6">
        <f t="shared" si="0"/>
        <v>11.5</v>
      </c>
      <c r="D48" s="1">
        <f t="shared" si="1"/>
        <v>38079639.96</v>
      </c>
      <c r="E48" s="2"/>
      <c r="F48" s="2"/>
      <c r="G48" s="2"/>
      <c r="H48" s="2"/>
    </row>
    <row r="49" spans="1:8" ht="15">
      <c r="A49" s="4">
        <f t="shared" si="2"/>
        <v>1997</v>
      </c>
      <c r="B49" s="10">
        <v>283356</v>
      </c>
      <c r="C49" s="6">
        <f t="shared" si="0"/>
        <v>10.5</v>
      </c>
      <c r="D49" s="1">
        <f t="shared" si="1"/>
        <v>2975238</v>
      </c>
      <c r="E49" s="2"/>
      <c r="F49" s="2"/>
      <c r="G49" s="2"/>
      <c r="H49" s="2"/>
    </row>
    <row r="50" spans="1:8" ht="15">
      <c r="A50" s="4">
        <f t="shared" si="2"/>
        <v>1998</v>
      </c>
      <c r="B50" s="10">
        <v>153235.36</v>
      </c>
      <c r="C50" s="6">
        <f t="shared" si="0"/>
        <v>9.5</v>
      </c>
      <c r="D50" s="1">
        <f t="shared" si="1"/>
        <v>1455735.92</v>
      </c>
      <c r="E50" s="2"/>
      <c r="F50" s="2"/>
      <c r="G50" s="2"/>
      <c r="H50" s="2"/>
    </row>
    <row r="51" spans="1:8" ht="15">
      <c r="A51" s="4">
        <f t="shared" si="2"/>
        <v>1999</v>
      </c>
      <c r="B51" s="10">
        <v>547099.32</v>
      </c>
      <c r="C51" s="6">
        <f t="shared" si="0"/>
        <v>8.5</v>
      </c>
      <c r="D51" s="1">
        <f t="shared" si="1"/>
        <v>4650344.22</v>
      </c>
      <c r="E51" s="2"/>
      <c r="F51" s="2"/>
      <c r="G51" s="2"/>
      <c r="H51" s="2"/>
    </row>
    <row r="52" spans="1:8" ht="15">
      <c r="A52" s="4">
        <f t="shared" si="2"/>
        <v>2000</v>
      </c>
      <c r="B52" s="10">
        <v>-389929.69</v>
      </c>
      <c r="C52" s="6">
        <f t="shared" si="0"/>
        <v>7.5</v>
      </c>
      <c r="D52" s="1">
        <f t="shared" si="1"/>
        <v>-2924472.675</v>
      </c>
      <c r="E52" s="2"/>
      <c r="F52" s="2"/>
      <c r="G52" s="2"/>
      <c r="H52" s="2"/>
    </row>
    <row r="53" spans="1:8" ht="15">
      <c r="A53" s="4">
        <f t="shared" si="2"/>
        <v>2001</v>
      </c>
      <c r="B53" s="10">
        <v>39130.72</v>
      </c>
      <c r="C53" s="6">
        <f t="shared" si="0"/>
        <v>6.5</v>
      </c>
      <c r="D53" s="1">
        <f t="shared" si="1"/>
        <v>254349.68</v>
      </c>
      <c r="E53" s="2"/>
      <c r="F53" s="2"/>
      <c r="G53" s="2"/>
      <c r="H53" s="2"/>
    </row>
    <row r="54" spans="1:8" ht="15">
      <c r="A54" s="4">
        <f t="shared" si="2"/>
        <v>2002</v>
      </c>
      <c r="B54" s="10">
        <v>187893.2</v>
      </c>
      <c r="C54" s="6">
        <f t="shared" si="0"/>
        <v>5.5</v>
      </c>
      <c r="D54" s="1">
        <f t="shared" si="1"/>
        <v>1033412.6000000001</v>
      </c>
      <c r="E54" s="2"/>
      <c r="F54" s="2"/>
      <c r="G54" s="2"/>
      <c r="H54" s="2"/>
    </row>
    <row r="55" spans="1:8" ht="15">
      <c r="A55" s="4">
        <f t="shared" si="2"/>
        <v>2003</v>
      </c>
      <c r="B55" s="10">
        <v>2201642.21</v>
      </c>
      <c r="C55" s="6">
        <f t="shared" si="0"/>
        <v>4.5</v>
      </c>
      <c r="D55" s="1">
        <f t="shared" si="1"/>
        <v>9907389.945</v>
      </c>
      <c r="E55" s="2"/>
      <c r="F55" s="2"/>
      <c r="G55" s="2"/>
      <c r="H55" s="2"/>
    </row>
    <row r="56" spans="1:8" ht="15">
      <c r="A56" s="4">
        <f t="shared" si="2"/>
        <v>2004</v>
      </c>
      <c r="B56" s="10">
        <v>2050524.54</v>
      </c>
      <c r="C56" s="6">
        <f t="shared" si="0"/>
        <v>3.5</v>
      </c>
      <c r="D56" s="1">
        <f t="shared" si="1"/>
        <v>7176835.890000001</v>
      </c>
      <c r="E56" s="2"/>
      <c r="F56" s="2"/>
      <c r="G56" s="2"/>
      <c r="H56" s="2"/>
    </row>
    <row r="57" spans="1:8" ht="15">
      <c r="A57" s="4">
        <f t="shared" si="2"/>
        <v>2005</v>
      </c>
      <c r="B57" s="10">
        <v>2433200.52</v>
      </c>
      <c r="C57" s="6">
        <f t="shared" si="0"/>
        <v>2.5</v>
      </c>
      <c r="D57" s="1">
        <f t="shared" si="1"/>
        <v>6083001.3</v>
      </c>
      <c r="E57" s="2"/>
      <c r="F57" s="2"/>
      <c r="G57" s="2"/>
      <c r="H57" s="2"/>
    </row>
    <row r="58" spans="1:8" ht="15">
      <c r="A58" s="4">
        <f t="shared" si="2"/>
        <v>2006</v>
      </c>
      <c r="B58" s="10">
        <v>423470.42</v>
      </c>
      <c r="C58" s="6">
        <f>C59+1</f>
        <v>1.5</v>
      </c>
      <c r="D58" s="1">
        <f t="shared" si="1"/>
        <v>635205.63</v>
      </c>
      <c r="E58" s="2"/>
      <c r="F58" s="2"/>
      <c r="G58" s="2"/>
      <c r="H58" s="2"/>
    </row>
    <row r="59" spans="1:8" ht="15">
      <c r="A59" s="4">
        <f t="shared" si="2"/>
        <v>2007</v>
      </c>
      <c r="B59" s="10">
        <v>108674.43</v>
      </c>
      <c r="C59" s="6">
        <v>0.5</v>
      </c>
      <c r="D59" s="1">
        <f t="shared" si="1"/>
        <v>54337.215</v>
      </c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1:8" ht="15">
      <c r="A61" s="4"/>
      <c r="B61" s="1"/>
      <c r="C61" s="6"/>
      <c r="D61" s="1"/>
      <c r="E61" s="2"/>
      <c r="F61" s="2"/>
      <c r="G61" s="2"/>
      <c r="H61" s="2"/>
    </row>
    <row r="62" spans="1:8" ht="15">
      <c r="A62" s="4" t="s">
        <v>10</v>
      </c>
      <c r="B62" s="7">
        <f>SUM(B10:B61)</f>
        <v>45825291.7</v>
      </c>
      <c r="C62" s="8"/>
      <c r="D62" s="7">
        <f>SUM(D10:D61)</f>
        <v>1447800893.5400002</v>
      </c>
      <c r="E62" s="9">
        <f>D62/B62</f>
        <v>31.59392640680125</v>
      </c>
      <c r="F62" s="2"/>
      <c r="G62" s="2"/>
      <c r="H62" s="2"/>
    </row>
    <row r="63" spans="1:8" ht="15">
      <c r="A63" s="2"/>
      <c r="B63" s="1"/>
      <c r="C63" s="6"/>
      <c r="D63" s="1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workbookViewId="0" topLeftCell="A43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315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1958</v>
      </c>
      <c r="B10" s="10">
        <v>3026027.64</v>
      </c>
      <c r="C10" s="6">
        <f aca="true" t="shared" si="0" ref="C10:C57">C11+1</f>
        <v>49.5</v>
      </c>
      <c r="D10" s="1">
        <f aca="true" t="shared" si="1" ref="D10:D59">C10*B10</f>
        <v>149788368.18</v>
      </c>
      <c r="E10" s="2"/>
      <c r="F10" s="2"/>
      <c r="G10" s="2"/>
      <c r="H10" s="2"/>
    </row>
    <row r="11" spans="1:8" ht="15">
      <c r="A11" s="4">
        <f aca="true" t="shared" si="2" ref="A11:A59">A10+1</f>
        <v>1959</v>
      </c>
      <c r="B11" s="10">
        <v>2150390</v>
      </c>
      <c r="C11" s="6">
        <f t="shared" si="0"/>
        <v>48.5</v>
      </c>
      <c r="D11" s="1">
        <f t="shared" si="1"/>
        <v>104293915</v>
      </c>
      <c r="E11" s="2"/>
      <c r="F11" s="2"/>
      <c r="G11" s="2"/>
      <c r="H11" s="2"/>
    </row>
    <row r="12" spans="1:8" ht="15">
      <c r="A12" s="4">
        <f t="shared" si="2"/>
        <v>1960</v>
      </c>
      <c r="B12" s="10">
        <v>14</v>
      </c>
      <c r="C12" s="6">
        <f t="shared" si="0"/>
        <v>47.5</v>
      </c>
      <c r="D12" s="1">
        <f t="shared" si="1"/>
        <v>665</v>
      </c>
      <c r="E12" s="2"/>
      <c r="F12" s="2"/>
      <c r="G12" s="2"/>
      <c r="H12" s="2"/>
    </row>
    <row r="13" spans="1:8" ht="15">
      <c r="A13" s="4">
        <f t="shared" si="2"/>
        <v>1961</v>
      </c>
      <c r="B13" s="10">
        <v>0</v>
      </c>
      <c r="C13" s="6">
        <f t="shared" si="0"/>
        <v>46.5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1962</v>
      </c>
      <c r="B14" s="10">
        <v>1312</v>
      </c>
      <c r="C14" s="6">
        <f t="shared" si="0"/>
        <v>45.5</v>
      </c>
      <c r="D14" s="1">
        <f t="shared" si="1"/>
        <v>59696</v>
      </c>
      <c r="E14" s="2"/>
      <c r="F14" s="2"/>
      <c r="G14" s="2"/>
      <c r="H14" s="2"/>
    </row>
    <row r="15" spans="1:8" ht="15">
      <c r="A15" s="4">
        <f t="shared" si="2"/>
        <v>1963</v>
      </c>
      <c r="B15" s="10">
        <v>1213</v>
      </c>
      <c r="C15" s="6">
        <f t="shared" si="0"/>
        <v>44.5</v>
      </c>
      <c r="D15" s="1">
        <f t="shared" si="1"/>
        <v>53978.5</v>
      </c>
      <c r="E15" s="2"/>
      <c r="F15" s="2"/>
      <c r="G15" s="2"/>
      <c r="H15" s="2"/>
    </row>
    <row r="16" spans="1:8" ht="15">
      <c r="A16" s="4">
        <f t="shared" si="2"/>
        <v>1964</v>
      </c>
      <c r="B16" s="10">
        <v>3725</v>
      </c>
      <c r="C16" s="6">
        <f t="shared" si="0"/>
        <v>43.5</v>
      </c>
      <c r="D16" s="1">
        <f t="shared" si="1"/>
        <v>162037.5</v>
      </c>
      <c r="E16" s="2"/>
      <c r="F16" s="2"/>
      <c r="G16" s="2"/>
      <c r="H16" s="2"/>
    </row>
    <row r="17" spans="1:8" ht="15">
      <c r="A17" s="4">
        <f t="shared" si="2"/>
        <v>1965</v>
      </c>
      <c r="B17" s="10">
        <v>4334</v>
      </c>
      <c r="C17" s="6">
        <f t="shared" si="0"/>
        <v>42.5</v>
      </c>
      <c r="D17" s="1">
        <f t="shared" si="1"/>
        <v>184195</v>
      </c>
      <c r="E17" s="2"/>
      <c r="F17" s="2"/>
      <c r="G17" s="2"/>
      <c r="H17" s="2"/>
    </row>
    <row r="18" spans="1:8" ht="15">
      <c r="A18" s="4">
        <f t="shared" si="2"/>
        <v>1966</v>
      </c>
      <c r="B18" s="10">
        <v>4504</v>
      </c>
      <c r="C18" s="6">
        <f t="shared" si="0"/>
        <v>41.5</v>
      </c>
      <c r="D18" s="1">
        <f t="shared" si="1"/>
        <v>186916</v>
      </c>
      <c r="E18" s="2"/>
      <c r="F18" s="2"/>
      <c r="G18" s="2"/>
      <c r="H18" s="2"/>
    </row>
    <row r="19" spans="1:8" ht="15">
      <c r="A19" s="4">
        <f t="shared" si="2"/>
        <v>1967</v>
      </c>
      <c r="B19" s="10">
        <v>5381</v>
      </c>
      <c r="C19" s="6">
        <f t="shared" si="0"/>
        <v>40.5</v>
      </c>
      <c r="D19" s="1">
        <f t="shared" si="1"/>
        <v>217930.5</v>
      </c>
      <c r="E19" s="2"/>
      <c r="F19" s="2"/>
      <c r="G19" s="2"/>
      <c r="H19" s="2"/>
    </row>
    <row r="20" spans="1:8" ht="15">
      <c r="A20" s="4">
        <f t="shared" si="2"/>
        <v>1968</v>
      </c>
      <c r="B20" s="10">
        <v>0</v>
      </c>
      <c r="C20" s="6">
        <f t="shared" si="0"/>
        <v>39.5</v>
      </c>
      <c r="D20" s="1">
        <f t="shared" si="1"/>
        <v>0</v>
      </c>
      <c r="E20" s="2"/>
      <c r="F20" s="2"/>
      <c r="G20" s="2"/>
      <c r="H20" s="2"/>
    </row>
    <row r="21" spans="1:8" ht="15">
      <c r="A21" s="4">
        <f t="shared" si="2"/>
        <v>1969</v>
      </c>
      <c r="B21" s="10">
        <v>0</v>
      </c>
      <c r="C21" s="6">
        <f t="shared" si="0"/>
        <v>38.5</v>
      </c>
      <c r="D21" s="1">
        <f t="shared" si="1"/>
        <v>0</v>
      </c>
      <c r="E21" s="2"/>
      <c r="F21" s="2"/>
      <c r="G21" s="2"/>
      <c r="H21" s="2"/>
    </row>
    <row r="22" spans="1:8" ht="15">
      <c r="A22" s="4">
        <f t="shared" si="2"/>
        <v>1970</v>
      </c>
      <c r="B22" s="10">
        <v>0</v>
      </c>
      <c r="C22" s="6">
        <f t="shared" si="0"/>
        <v>37.5</v>
      </c>
      <c r="D22" s="1">
        <f t="shared" si="1"/>
        <v>0</v>
      </c>
      <c r="E22" s="2"/>
      <c r="F22" s="2"/>
      <c r="G22" s="2"/>
      <c r="H22" s="2"/>
    </row>
    <row r="23" spans="1:8" ht="15">
      <c r="A23" s="4">
        <f t="shared" si="2"/>
        <v>1971</v>
      </c>
      <c r="B23" s="10">
        <v>368.26</v>
      </c>
      <c r="C23" s="6">
        <f t="shared" si="0"/>
        <v>36.5</v>
      </c>
      <c r="D23" s="1">
        <f t="shared" si="1"/>
        <v>13441.49</v>
      </c>
      <c r="E23" s="2"/>
      <c r="F23" s="2"/>
      <c r="G23" s="2"/>
      <c r="H23" s="2"/>
    </row>
    <row r="24" spans="1:8" ht="15">
      <c r="A24" s="4">
        <f t="shared" si="2"/>
        <v>1972</v>
      </c>
      <c r="B24" s="10">
        <v>0</v>
      </c>
      <c r="C24" s="6">
        <f t="shared" si="0"/>
        <v>35.5</v>
      </c>
      <c r="D24" s="1">
        <f t="shared" si="1"/>
        <v>0</v>
      </c>
      <c r="E24" s="2"/>
      <c r="F24" s="2"/>
      <c r="G24" s="2"/>
      <c r="H24" s="2"/>
    </row>
    <row r="25" spans="1:8" ht="15">
      <c r="A25" s="4">
        <f t="shared" si="2"/>
        <v>1973</v>
      </c>
      <c r="B25" s="10">
        <v>3479</v>
      </c>
      <c r="C25" s="6">
        <f t="shared" si="0"/>
        <v>34.5</v>
      </c>
      <c r="D25" s="1">
        <f t="shared" si="1"/>
        <v>120025.5</v>
      </c>
      <c r="E25" s="2"/>
      <c r="F25" s="2"/>
      <c r="G25" s="2"/>
      <c r="H25" s="2"/>
    </row>
    <row r="26" spans="1:8" ht="15">
      <c r="A26" s="4">
        <f t="shared" si="2"/>
        <v>1974</v>
      </c>
      <c r="B26" s="10">
        <v>0</v>
      </c>
      <c r="C26" s="6">
        <f t="shared" si="0"/>
        <v>33.5</v>
      </c>
      <c r="D26" s="1">
        <f t="shared" si="1"/>
        <v>0</v>
      </c>
      <c r="E26" s="2"/>
      <c r="F26" s="2"/>
      <c r="G26" s="2"/>
      <c r="H26" s="2"/>
    </row>
    <row r="27" spans="1:8" ht="15">
      <c r="A27" s="4">
        <f t="shared" si="2"/>
        <v>1975</v>
      </c>
      <c r="B27" s="10">
        <v>33449</v>
      </c>
      <c r="C27" s="6">
        <f t="shared" si="0"/>
        <v>32.5</v>
      </c>
      <c r="D27" s="1">
        <f t="shared" si="1"/>
        <v>1087092.5</v>
      </c>
      <c r="E27" s="2"/>
      <c r="F27" s="2"/>
      <c r="G27" s="2"/>
      <c r="H27" s="2"/>
    </row>
    <row r="28" spans="1:8" ht="15">
      <c r="A28" s="4">
        <f t="shared" si="2"/>
        <v>1976</v>
      </c>
      <c r="B28" s="10">
        <v>5067.21</v>
      </c>
      <c r="C28" s="6">
        <f t="shared" si="0"/>
        <v>31.5</v>
      </c>
      <c r="D28" s="1">
        <f t="shared" si="1"/>
        <v>159617.115</v>
      </c>
      <c r="E28" s="2"/>
      <c r="F28" s="2"/>
      <c r="G28" s="2"/>
      <c r="H28" s="2"/>
    </row>
    <row r="29" spans="1:8" ht="15">
      <c r="A29" s="4">
        <f t="shared" si="2"/>
        <v>1977</v>
      </c>
      <c r="B29" s="10">
        <v>875</v>
      </c>
      <c r="C29" s="6">
        <f t="shared" si="0"/>
        <v>30.5</v>
      </c>
      <c r="D29" s="1">
        <f t="shared" si="1"/>
        <v>26687.5</v>
      </c>
      <c r="E29" s="2"/>
      <c r="F29" s="2"/>
      <c r="G29" s="2"/>
      <c r="H29" s="2"/>
    </row>
    <row r="30" spans="1:8" ht="15">
      <c r="A30" s="4">
        <f t="shared" si="2"/>
        <v>1978</v>
      </c>
      <c r="B30" s="10">
        <v>5760002.34</v>
      </c>
      <c r="C30" s="6">
        <f t="shared" si="0"/>
        <v>29.5</v>
      </c>
      <c r="D30" s="1">
        <f t="shared" si="1"/>
        <v>169920069.03</v>
      </c>
      <c r="E30" s="2"/>
      <c r="F30" s="2"/>
      <c r="G30" s="2"/>
      <c r="H30" s="2"/>
    </row>
    <row r="31" spans="1:8" ht="15">
      <c r="A31" s="4">
        <f t="shared" si="2"/>
        <v>1979</v>
      </c>
      <c r="B31" s="10">
        <v>409500.75</v>
      </c>
      <c r="C31" s="6">
        <f t="shared" si="0"/>
        <v>28.5</v>
      </c>
      <c r="D31" s="1">
        <f t="shared" si="1"/>
        <v>11670771.375</v>
      </c>
      <c r="E31" s="2"/>
      <c r="F31" s="2"/>
      <c r="G31" s="2"/>
      <c r="H31" s="2"/>
    </row>
    <row r="32" spans="1:8" ht="15">
      <c r="A32" s="4">
        <f t="shared" si="2"/>
        <v>1980</v>
      </c>
      <c r="B32" s="10">
        <v>4048</v>
      </c>
      <c r="C32" s="6">
        <f t="shared" si="0"/>
        <v>27.5</v>
      </c>
      <c r="D32" s="1">
        <f t="shared" si="1"/>
        <v>111320</v>
      </c>
      <c r="E32" s="2"/>
      <c r="F32" s="2"/>
      <c r="G32" s="2"/>
      <c r="H32" s="2"/>
    </row>
    <row r="33" spans="1:8" ht="15">
      <c r="A33" s="4">
        <f t="shared" si="2"/>
        <v>1981</v>
      </c>
      <c r="B33" s="10">
        <v>0</v>
      </c>
      <c r="C33" s="6">
        <f t="shared" si="0"/>
        <v>26.5</v>
      </c>
      <c r="D33" s="1">
        <f t="shared" si="1"/>
        <v>0</v>
      </c>
      <c r="E33" s="2"/>
      <c r="F33" s="2"/>
      <c r="G33" s="2"/>
      <c r="H33" s="2"/>
    </row>
    <row r="34" spans="1:8" ht="15">
      <c r="A34" s="4">
        <f t="shared" si="2"/>
        <v>1982</v>
      </c>
      <c r="B34" s="10">
        <v>0</v>
      </c>
      <c r="C34" s="6">
        <f t="shared" si="0"/>
        <v>25.5</v>
      </c>
      <c r="D34" s="1">
        <f t="shared" si="1"/>
        <v>0</v>
      </c>
      <c r="E34" s="2"/>
      <c r="F34" s="2"/>
      <c r="G34" s="2"/>
      <c r="H34" s="2"/>
    </row>
    <row r="35" spans="1:8" ht="15">
      <c r="A35" s="4">
        <f t="shared" si="2"/>
        <v>1983</v>
      </c>
      <c r="B35" s="10">
        <v>34860</v>
      </c>
      <c r="C35" s="6">
        <f t="shared" si="0"/>
        <v>24.5</v>
      </c>
      <c r="D35" s="1">
        <f t="shared" si="1"/>
        <v>854070</v>
      </c>
      <c r="E35" s="2"/>
      <c r="F35" s="2"/>
      <c r="G35" s="2"/>
      <c r="H35" s="2"/>
    </row>
    <row r="36" spans="1:8" ht="15">
      <c r="A36" s="4">
        <f t="shared" si="2"/>
        <v>1984</v>
      </c>
      <c r="B36" s="10">
        <v>58886</v>
      </c>
      <c r="C36" s="6">
        <f t="shared" si="0"/>
        <v>23.5</v>
      </c>
      <c r="D36" s="1">
        <f t="shared" si="1"/>
        <v>1383821</v>
      </c>
      <c r="E36" s="2"/>
      <c r="F36" s="2"/>
      <c r="G36" s="2"/>
      <c r="H36" s="2"/>
    </row>
    <row r="37" spans="1:8" ht="15">
      <c r="A37" s="4">
        <f t="shared" si="2"/>
        <v>1985</v>
      </c>
      <c r="B37" s="10">
        <v>162870</v>
      </c>
      <c r="C37" s="6">
        <f t="shared" si="0"/>
        <v>22.5</v>
      </c>
      <c r="D37" s="1">
        <f t="shared" si="1"/>
        <v>3664575</v>
      </c>
      <c r="E37" s="2"/>
      <c r="F37" s="2"/>
      <c r="G37" s="2"/>
      <c r="H37" s="2"/>
    </row>
    <row r="38" spans="1:8" ht="15">
      <c r="A38" s="4">
        <f t="shared" si="2"/>
        <v>1986</v>
      </c>
      <c r="B38" s="10">
        <v>56306</v>
      </c>
      <c r="C38" s="6">
        <f t="shared" si="0"/>
        <v>21.5</v>
      </c>
      <c r="D38" s="1">
        <f t="shared" si="1"/>
        <v>1210579</v>
      </c>
      <c r="E38" s="2"/>
      <c r="F38" s="2"/>
      <c r="G38" s="2"/>
      <c r="H38" s="2"/>
    </row>
    <row r="39" spans="1:8" ht="15">
      <c r="A39" s="4">
        <f t="shared" si="2"/>
        <v>1987</v>
      </c>
      <c r="B39" s="10">
        <v>80255</v>
      </c>
      <c r="C39" s="6">
        <f t="shared" si="0"/>
        <v>20.5</v>
      </c>
      <c r="D39" s="1">
        <f t="shared" si="1"/>
        <v>1645227.5</v>
      </c>
      <c r="E39" s="2"/>
      <c r="F39" s="2"/>
      <c r="G39" s="2"/>
      <c r="H39" s="2"/>
    </row>
    <row r="40" spans="1:8" ht="15">
      <c r="A40" s="4">
        <f t="shared" si="2"/>
        <v>1988</v>
      </c>
      <c r="B40" s="10">
        <v>0</v>
      </c>
      <c r="C40" s="6">
        <f t="shared" si="0"/>
        <v>19.5</v>
      </c>
      <c r="D40" s="1">
        <f t="shared" si="1"/>
        <v>0</v>
      </c>
      <c r="E40" s="2"/>
      <c r="F40" s="2"/>
      <c r="G40" s="2"/>
      <c r="H40" s="2"/>
    </row>
    <row r="41" spans="1:8" ht="15">
      <c r="A41" s="4">
        <f t="shared" si="2"/>
        <v>1989</v>
      </c>
      <c r="B41" s="10">
        <v>364251</v>
      </c>
      <c r="C41" s="6">
        <f t="shared" si="0"/>
        <v>18.5</v>
      </c>
      <c r="D41" s="1">
        <f t="shared" si="1"/>
        <v>6738643.5</v>
      </c>
      <c r="E41" s="2"/>
      <c r="F41" s="2"/>
      <c r="G41" s="2"/>
      <c r="H41" s="2"/>
    </row>
    <row r="42" spans="1:8" ht="15">
      <c r="A42" s="4">
        <f t="shared" si="2"/>
        <v>1990</v>
      </c>
      <c r="B42" s="10">
        <v>198262.18</v>
      </c>
      <c r="C42" s="6">
        <f t="shared" si="0"/>
        <v>17.5</v>
      </c>
      <c r="D42" s="1">
        <f t="shared" si="1"/>
        <v>3469588.15</v>
      </c>
      <c r="E42" s="2"/>
      <c r="F42" s="2"/>
      <c r="G42" s="2"/>
      <c r="H42" s="2"/>
    </row>
    <row r="43" spans="1:8" ht="15">
      <c r="A43" s="4">
        <f t="shared" si="2"/>
        <v>1991</v>
      </c>
      <c r="B43" s="10">
        <v>156231</v>
      </c>
      <c r="C43" s="6">
        <f t="shared" si="0"/>
        <v>16.5</v>
      </c>
      <c r="D43" s="1">
        <f t="shared" si="1"/>
        <v>2577811.5</v>
      </c>
      <c r="E43" s="2"/>
      <c r="F43" s="2"/>
      <c r="G43" s="2"/>
      <c r="H43" s="2"/>
    </row>
    <row r="44" spans="1:8" ht="15">
      <c r="A44" s="4">
        <f t="shared" si="2"/>
        <v>1992</v>
      </c>
      <c r="B44" s="10">
        <v>156067</v>
      </c>
      <c r="C44" s="6">
        <f t="shared" si="0"/>
        <v>15.5</v>
      </c>
      <c r="D44" s="1">
        <f t="shared" si="1"/>
        <v>2419038.5</v>
      </c>
      <c r="E44" s="2"/>
      <c r="F44" s="2"/>
      <c r="G44" s="2"/>
      <c r="H44" s="2"/>
    </row>
    <row r="45" spans="1:8" ht="15">
      <c r="A45" s="4">
        <f t="shared" si="2"/>
        <v>1993</v>
      </c>
      <c r="B45" s="10">
        <v>159599</v>
      </c>
      <c r="C45" s="6">
        <f t="shared" si="0"/>
        <v>14.5</v>
      </c>
      <c r="D45" s="1">
        <f t="shared" si="1"/>
        <v>2314185.5</v>
      </c>
      <c r="E45" s="2"/>
      <c r="F45" s="2"/>
      <c r="G45" s="2"/>
      <c r="H45" s="2"/>
    </row>
    <row r="46" spans="1:8" ht="15">
      <c r="A46" s="4">
        <f t="shared" si="2"/>
        <v>1994</v>
      </c>
      <c r="B46" s="10">
        <v>142294</v>
      </c>
      <c r="C46" s="6">
        <f t="shared" si="0"/>
        <v>13.5</v>
      </c>
      <c r="D46" s="1">
        <f t="shared" si="1"/>
        <v>1920969</v>
      </c>
      <c r="E46" s="2"/>
      <c r="F46" s="2"/>
      <c r="G46" s="2"/>
      <c r="H46" s="2"/>
    </row>
    <row r="47" spans="1:8" ht="15">
      <c r="A47" s="4">
        <f t="shared" si="2"/>
        <v>1995</v>
      </c>
      <c r="B47" s="10">
        <v>135780.54</v>
      </c>
      <c r="C47" s="6">
        <f t="shared" si="0"/>
        <v>12.5</v>
      </c>
      <c r="D47" s="1">
        <f t="shared" si="1"/>
        <v>1697256.75</v>
      </c>
      <c r="E47" s="2"/>
      <c r="F47" s="2"/>
      <c r="G47" s="2"/>
      <c r="H47" s="2"/>
    </row>
    <row r="48" spans="1:8" ht="15">
      <c r="A48" s="4">
        <f t="shared" si="2"/>
        <v>1996</v>
      </c>
      <c r="B48" s="10">
        <v>298867</v>
      </c>
      <c r="C48" s="6">
        <f t="shared" si="0"/>
        <v>11.5</v>
      </c>
      <c r="D48" s="1">
        <f t="shared" si="1"/>
        <v>3436970.5</v>
      </c>
      <c r="E48" s="2"/>
      <c r="F48" s="2"/>
      <c r="G48" s="2"/>
      <c r="H48" s="2"/>
    </row>
    <row r="49" spans="1:8" ht="15">
      <c r="A49" s="4">
        <f t="shared" si="2"/>
        <v>1997</v>
      </c>
      <c r="B49" s="10">
        <v>257734</v>
      </c>
      <c r="C49" s="6">
        <f t="shared" si="0"/>
        <v>10.5</v>
      </c>
      <c r="D49" s="1">
        <f t="shared" si="1"/>
        <v>2706207</v>
      </c>
      <c r="E49" s="2"/>
      <c r="F49" s="2"/>
      <c r="G49" s="2"/>
      <c r="H49" s="2"/>
    </row>
    <row r="50" spans="1:8" ht="15">
      <c r="A50" s="4">
        <f t="shared" si="2"/>
        <v>1998</v>
      </c>
      <c r="B50" s="10">
        <v>349704</v>
      </c>
      <c r="C50" s="6">
        <f t="shared" si="0"/>
        <v>9.5</v>
      </c>
      <c r="D50" s="1">
        <f t="shared" si="1"/>
        <v>3322188</v>
      </c>
      <c r="E50" s="2"/>
      <c r="F50" s="2"/>
      <c r="G50" s="2"/>
      <c r="H50" s="2"/>
    </row>
    <row r="51" spans="1:8" ht="15">
      <c r="A51" s="4">
        <f t="shared" si="2"/>
        <v>1999</v>
      </c>
      <c r="B51" s="10">
        <v>0</v>
      </c>
      <c r="C51" s="6">
        <f t="shared" si="0"/>
        <v>8.5</v>
      </c>
      <c r="D51" s="1">
        <f t="shared" si="1"/>
        <v>0</v>
      </c>
      <c r="E51" s="2"/>
      <c r="F51" s="2"/>
      <c r="G51" s="2"/>
      <c r="H51" s="2"/>
    </row>
    <row r="52" spans="1:8" ht="15">
      <c r="A52" s="4">
        <f t="shared" si="2"/>
        <v>2000</v>
      </c>
      <c r="B52" s="10">
        <v>122622.29</v>
      </c>
      <c r="C52" s="6">
        <f t="shared" si="0"/>
        <v>7.5</v>
      </c>
      <c r="D52" s="1">
        <f t="shared" si="1"/>
        <v>919667.1749999999</v>
      </c>
      <c r="E52" s="2"/>
      <c r="F52" s="2"/>
      <c r="G52" s="2"/>
      <c r="H52" s="2"/>
    </row>
    <row r="53" spans="1:8" ht="15">
      <c r="A53" s="4">
        <f t="shared" si="2"/>
        <v>2001</v>
      </c>
      <c r="B53" s="10">
        <v>14035.48</v>
      </c>
      <c r="C53" s="6">
        <f t="shared" si="0"/>
        <v>6.5</v>
      </c>
      <c r="D53" s="1">
        <f t="shared" si="1"/>
        <v>91230.62</v>
      </c>
      <c r="E53" s="2"/>
      <c r="F53" s="2"/>
      <c r="G53" s="2"/>
      <c r="H53" s="2"/>
    </row>
    <row r="54" spans="1:8" ht="15">
      <c r="A54" s="4">
        <f t="shared" si="2"/>
        <v>2002</v>
      </c>
      <c r="B54" s="10">
        <v>25821.29</v>
      </c>
      <c r="C54" s="6">
        <f t="shared" si="0"/>
        <v>5.5</v>
      </c>
      <c r="D54" s="1">
        <f t="shared" si="1"/>
        <v>142017.095</v>
      </c>
      <c r="E54" s="2"/>
      <c r="F54" s="2"/>
      <c r="G54" s="2"/>
      <c r="H54" s="2"/>
    </row>
    <row r="55" spans="1:8" ht="15">
      <c r="A55" s="4">
        <f t="shared" si="2"/>
        <v>2003</v>
      </c>
      <c r="B55" s="10">
        <v>271030.24</v>
      </c>
      <c r="C55" s="6">
        <f t="shared" si="0"/>
        <v>4.5</v>
      </c>
      <c r="D55" s="1">
        <f t="shared" si="1"/>
        <v>1219636.08</v>
      </c>
      <c r="E55" s="2"/>
      <c r="F55" s="2"/>
      <c r="G55" s="2"/>
      <c r="H55" s="2"/>
    </row>
    <row r="56" spans="1:8" ht="15">
      <c r="A56" s="4">
        <f t="shared" si="2"/>
        <v>2004</v>
      </c>
      <c r="B56" s="10">
        <v>84220.13</v>
      </c>
      <c r="C56" s="6">
        <f t="shared" si="0"/>
        <v>3.5</v>
      </c>
      <c r="D56" s="1">
        <f t="shared" si="1"/>
        <v>294770.455</v>
      </c>
      <c r="E56" s="2"/>
      <c r="F56" s="2"/>
      <c r="G56" s="2"/>
      <c r="H56" s="2"/>
    </row>
    <row r="57" spans="1:8" ht="15">
      <c r="A57" s="4">
        <f t="shared" si="2"/>
        <v>2005</v>
      </c>
      <c r="B57" s="10">
        <v>62648.2</v>
      </c>
      <c r="C57" s="6">
        <f t="shared" si="0"/>
        <v>2.5</v>
      </c>
      <c r="D57" s="1">
        <f t="shared" si="1"/>
        <v>156620.5</v>
      </c>
      <c r="E57" s="2"/>
      <c r="F57" s="2"/>
      <c r="G57" s="2"/>
      <c r="H57" s="2"/>
    </row>
    <row r="58" spans="1:8" ht="15">
      <c r="A58" s="4">
        <f t="shared" si="2"/>
        <v>2006</v>
      </c>
      <c r="B58" s="10">
        <v>278448.43</v>
      </c>
      <c r="C58" s="6">
        <f>C59+1</f>
        <v>1.5</v>
      </c>
      <c r="D58" s="1">
        <f t="shared" si="1"/>
        <v>417672.645</v>
      </c>
      <c r="E58" s="2"/>
      <c r="F58" s="2"/>
      <c r="G58" s="2"/>
      <c r="H58" s="2"/>
    </row>
    <row r="59" spans="1:8" ht="15">
      <c r="A59" s="4">
        <f t="shared" si="2"/>
        <v>2007</v>
      </c>
      <c r="B59" s="10">
        <v>447376.46</v>
      </c>
      <c r="C59" s="6">
        <v>0.5</v>
      </c>
      <c r="D59" s="1">
        <f t="shared" si="1"/>
        <v>223688.23</v>
      </c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1:8" ht="15">
      <c r="A61" s="4"/>
      <c r="B61" s="1"/>
      <c r="C61" s="6"/>
      <c r="D61" s="1"/>
      <c r="E61" s="2"/>
      <c r="F61" s="2"/>
      <c r="G61" s="2"/>
      <c r="H61" s="2"/>
    </row>
    <row r="62" spans="1:8" ht="15">
      <c r="A62" s="4" t="s">
        <v>10</v>
      </c>
      <c r="B62" s="7">
        <f>SUM(B10:B61)</f>
        <v>15331859.439999998</v>
      </c>
      <c r="C62" s="8"/>
      <c r="D62" s="7">
        <f>SUM(D10:D61)</f>
        <v>480883159.89000005</v>
      </c>
      <c r="E62" s="9">
        <f>D62/B62</f>
        <v>31.364960119279576</v>
      </c>
      <c r="F62" s="2"/>
      <c r="G62" s="2"/>
      <c r="H62" s="2"/>
    </row>
    <row r="63" spans="1:8" ht="15">
      <c r="A63" s="2"/>
      <c r="B63" s="1"/>
      <c r="C63" s="6"/>
      <c r="D63" s="1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workbookViewId="0" topLeftCell="A37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316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1958</v>
      </c>
      <c r="B10" s="10">
        <v>485704.36</v>
      </c>
      <c r="C10" s="6">
        <f aca="true" t="shared" si="0" ref="C10:C57">C11+1</f>
        <v>49.5</v>
      </c>
      <c r="D10" s="1">
        <f aca="true" t="shared" si="1" ref="D10:D59">C10*B10</f>
        <v>24042365.82</v>
      </c>
      <c r="E10" s="2"/>
      <c r="F10" s="2"/>
      <c r="G10" s="2"/>
      <c r="H10" s="2"/>
    </row>
    <row r="11" spans="1:8" ht="15">
      <c r="A11" s="4">
        <f aca="true" t="shared" si="2" ref="A11:A59">A10+1</f>
        <v>1959</v>
      </c>
      <c r="B11" s="10">
        <v>291587</v>
      </c>
      <c r="C11" s="6">
        <f t="shared" si="0"/>
        <v>48.5</v>
      </c>
      <c r="D11" s="1">
        <f t="shared" si="1"/>
        <v>14141969.5</v>
      </c>
      <c r="E11" s="2"/>
      <c r="F11" s="2"/>
      <c r="G11" s="2"/>
      <c r="H11" s="2"/>
    </row>
    <row r="12" spans="1:8" ht="15">
      <c r="A12" s="4">
        <f t="shared" si="2"/>
        <v>1960</v>
      </c>
      <c r="B12" s="10">
        <v>0</v>
      </c>
      <c r="C12" s="6">
        <f t="shared" si="0"/>
        <v>47.5</v>
      </c>
      <c r="D12" s="1">
        <f t="shared" si="1"/>
        <v>0</v>
      </c>
      <c r="E12" s="2"/>
      <c r="F12" s="2"/>
      <c r="G12" s="2"/>
      <c r="H12" s="2"/>
    </row>
    <row r="13" spans="1:8" ht="15">
      <c r="A13" s="4">
        <f t="shared" si="2"/>
        <v>1961</v>
      </c>
      <c r="B13" s="10">
        <v>930</v>
      </c>
      <c r="C13" s="6">
        <f t="shared" si="0"/>
        <v>46.5</v>
      </c>
      <c r="D13" s="1">
        <f t="shared" si="1"/>
        <v>43245</v>
      </c>
      <c r="E13" s="2"/>
      <c r="F13" s="2"/>
      <c r="G13" s="2"/>
      <c r="H13" s="2"/>
    </row>
    <row r="14" spans="1:8" ht="15">
      <c r="A14" s="4">
        <f t="shared" si="2"/>
        <v>1962</v>
      </c>
      <c r="B14" s="10">
        <v>872</v>
      </c>
      <c r="C14" s="6">
        <f t="shared" si="0"/>
        <v>45.5</v>
      </c>
      <c r="D14" s="1">
        <f t="shared" si="1"/>
        <v>39676</v>
      </c>
      <c r="E14" s="2"/>
      <c r="F14" s="2"/>
      <c r="G14" s="2"/>
      <c r="H14" s="2"/>
    </row>
    <row r="15" spans="1:8" ht="15">
      <c r="A15" s="4">
        <f t="shared" si="2"/>
        <v>1963</v>
      </c>
      <c r="B15" s="10">
        <v>387</v>
      </c>
      <c r="C15" s="6">
        <f t="shared" si="0"/>
        <v>44.5</v>
      </c>
      <c r="D15" s="1">
        <f t="shared" si="1"/>
        <v>17221.5</v>
      </c>
      <c r="E15" s="2"/>
      <c r="F15" s="2"/>
      <c r="G15" s="2"/>
      <c r="H15" s="2"/>
    </row>
    <row r="16" spans="1:8" ht="15">
      <c r="A16" s="4">
        <f t="shared" si="2"/>
        <v>1964</v>
      </c>
      <c r="B16" s="10">
        <v>4050</v>
      </c>
      <c r="C16" s="6">
        <f t="shared" si="0"/>
        <v>43.5</v>
      </c>
      <c r="D16" s="1">
        <f t="shared" si="1"/>
        <v>176175</v>
      </c>
      <c r="E16" s="2"/>
      <c r="F16" s="2"/>
      <c r="G16" s="2"/>
      <c r="H16" s="2"/>
    </row>
    <row r="17" spans="1:8" ht="15">
      <c r="A17" s="4">
        <f t="shared" si="2"/>
        <v>1965</v>
      </c>
      <c r="B17" s="10">
        <v>0</v>
      </c>
      <c r="C17" s="6">
        <f t="shared" si="0"/>
        <v>42.5</v>
      </c>
      <c r="D17" s="1">
        <f t="shared" si="1"/>
        <v>0</v>
      </c>
      <c r="E17" s="2"/>
      <c r="F17" s="2"/>
      <c r="G17" s="2"/>
      <c r="H17" s="2"/>
    </row>
    <row r="18" spans="1:8" ht="15">
      <c r="A18" s="4">
        <f t="shared" si="2"/>
        <v>1966</v>
      </c>
      <c r="B18" s="10">
        <v>2282</v>
      </c>
      <c r="C18" s="6">
        <f t="shared" si="0"/>
        <v>41.5</v>
      </c>
      <c r="D18" s="1">
        <f t="shared" si="1"/>
        <v>94703</v>
      </c>
      <c r="E18" s="2"/>
      <c r="F18" s="2"/>
      <c r="G18" s="2"/>
      <c r="H18" s="2"/>
    </row>
    <row r="19" spans="1:8" ht="15">
      <c r="A19" s="4">
        <f t="shared" si="2"/>
        <v>1967</v>
      </c>
      <c r="B19" s="10">
        <v>3968</v>
      </c>
      <c r="C19" s="6">
        <f t="shared" si="0"/>
        <v>40.5</v>
      </c>
      <c r="D19" s="1">
        <f t="shared" si="1"/>
        <v>160704</v>
      </c>
      <c r="E19" s="2"/>
      <c r="F19" s="2"/>
      <c r="G19" s="2"/>
      <c r="H19" s="2"/>
    </row>
    <row r="20" spans="1:8" ht="15">
      <c r="A20" s="4">
        <f t="shared" si="2"/>
        <v>1968</v>
      </c>
      <c r="B20" s="10">
        <v>26435</v>
      </c>
      <c r="C20" s="6">
        <f t="shared" si="0"/>
        <v>39.5</v>
      </c>
      <c r="D20" s="1">
        <f t="shared" si="1"/>
        <v>1044182.5</v>
      </c>
      <c r="E20" s="2"/>
      <c r="F20" s="2"/>
      <c r="G20" s="2"/>
      <c r="H20" s="2"/>
    </row>
    <row r="21" spans="1:8" ht="15">
      <c r="A21" s="4">
        <f t="shared" si="2"/>
        <v>1969</v>
      </c>
      <c r="B21" s="10">
        <v>4182</v>
      </c>
      <c r="C21" s="6">
        <f t="shared" si="0"/>
        <v>38.5</v>
      </c>
      <c r="D21" s="1">
        <f t="shared" si="1"/>
        <v>161007</v>
      </c>
      <c r="E21" s="2"/>
      <c r="F21" s="2"/>
      <c r="G21" s="2"/>
      <c r="H21" s="2"/>
    </row>
    <row r="22" spans="1:8" ht="15">
      <c r="A22" s="4">
        <f t="shared" si="2"/>
        <v>1970</v>
      </c>
      <c r="B22" s="10">
        <v>20181</v>
      </c>
      <c r="C22" s="6">
        <f t="shared" si="0"/>
        <v>37.5</v>
      </c>
      <c r="D22" s="1">
        <f t="shared" si="1"/>
        <v>756787.5</v>
      </c>
      <c r="E22" s="2"/>
      <c r="F22" s="2"/>
      <c r="G22" s="2"/>
      <c r="H22" s="2"/>
    </row>
    <row r="23" spans="1:8" ht="15">
      <c r="A23" s="4">
        <f t="shared" si="2"/>
        <v>1971</v>
      </c>
      <c r="B23" s="10">
        <v>6407</v>
      </c>
      <c r="C23" s="6">
        <f t="shared" si="0"/>
        <v>36.5</v>
      </c>
      <c r="D23" s="1">
        <f t="shared" si="1"/>
        <v>233855.5</v>
      </c>
      <c r="E23" s="2"/>
      <c r="F23" s="2"/>
      <c r="G23" s="2"/>
      <c r="H23" s="2"/>
    </row>
    <row r="24" spans="1:8" ht="15">
      <c r="A24" s="4">
        <f t="shared" si="2"/>
        <v>1972</v>
      </c>
      <c r="B24" s="10">
        <v>5681.9</v>
      </c>
      <c r="C24" s="6">
        <f t="shared" si="0"/>
        <v>35.5</v>
      </c>
      <c r="D24" s="1">
        <f t="shared" si="1"/>
        <v>201707.44999999998</v>
      </c>
      <c r="E24" s="2"/>
      <c r="F24" s="2"/>
      <c r="G24" s="2"/>
      <c r="H24" s="2"/>
    </row>
    <row r="25" spans="1:8" ht="15">
      <c r="A25" s="4">
        <f t="shared" si="2"/>
        <v>1973</v>
      </c>
      <c r="B25" s="10">
        <v>17870</v>
      </c>
      <c r="C25" s="6">
        <f t="shared" si="0"/>
        <v>34.5</v>
      </c>
      <c r="D25" s="1">
        <f t="shared" si="1"/>
        <v>616515</v>
      </c>
      <c r="E25" s="2"/>
      <c r="F25" s="2"/>
      <c r="G25" s="2"/>
      <c r="H25" s="2"/>
    </row>
    <row r="26" spans="1:8" ht="15">
      <c r="A26" s="4">
        <f t="shared" si="2"/>
        <v>1974</v>
      </c>
      <c r="B26" s="10">
        <v>22638</v>
      </c>
      <c r="C26" s="6">
        <f t="shared" si="0"/>
        <v>33.5</v>
      </c>
      <c r="D26" s="1">
        <f t="shared" si="1"/>
        <v>758373</v>
      </c>
      <c r="E26" s="2"/>
      <c r="F26" s="2"/>
      <c r="G26" s="2"/>
      <c r="H26" s="2"/>
    </row>
    <row r="27" spans="1:8" ht="15">
      <c r="A27" s="4">
        <f t="shared" si="2"/>
        <v>1975</v>
      </c>
      <c r="B27" s="10">
        <v>3064</v>
      </c>
      <c r="C27" s="6">
        <f t="shared" si="0"/>
        <v>32.5</v>
      </c>
      <c r="D27" s="1">
        <f t="shared" si="1"/>
        <v>99580</v>
      </c>
      <c r="E27" s="2"/>
      <c r="F27" s="2"/>
      <c r="G27" s="2"/>
      <c r="H27" s="2"/>
    </row>
    <row r="28" spans="1:8" ht="15">
      <c r="A28" s="4">
        <f t="shared" si="2"/>
        <v>1976</v>
      </c>
      <c r="B28" s="10">
        <v>41137</v>
      </c>
      <c r="C28" s="6">
        <f t="shared" si="0"/>
        <v>31.5</v>
      </c>
      <c r="D28" s="1">
        <f t="shared" si="1"/>
        <v>1295815.5</v>
      </c>
      <c r="E28" s="2"/>
      <c r="F28" s="2"/>
      <c r="G28" s="2"/>
      <c r="H28" s="2"/>
    </row>
    <row r="29" spans="1:8" ht="15">
      <c r="A29" s="4">
        <f t="shared" si="2"/>
        <v>1977</v>
      </c>
      <c r="B29" s="10">
        <v>10775</v>
      </c>
      <c r="C29" s="6">
        <f t="shared" si="0"/>
        <v>30.5</v>
      </c>
      <c r="D29" s="1">
        <f t="shared" si="1"/>
        <v>328637.5</v>
      </c>
      <c r="E29" s="2"/>
      <c r="F29" s="2"/>
      <c r="G29" s="2"/>
      <c r="H29" s="2"/>
    </row>
    <row r="30" spans="1:8" ht="15">
      <c r="A30" s="4">
        <f t="shared" si="2"/>
        <v>1978</v>
      </c>
      <c r="B30" s="10">
        <v>220082.69</v>
      </c>
      <c r="C30" s="6">
        <f t="shared" si="0"/>
        <v>29.5</v>
      </c>
      <c r="D30" s="1">
        <f t="shared" si="1"/>
        <v>6492439.355</v>
      </c>
      <c r="E30" s="2"/>
      <c r="F30" s="2"/>
      <c r="G30" s="2"/>
      <c r="H30" s="2"/>
    </row>
    <row r="31" spans="1:8" ht="15">
      <c r="A31" s="4">
        <f t="shared" si="2"/>
        <v>1979</v>
      </c>
      <c r="B31" s="10">
        <v>68793</v>
      </c>
      <c r="C31" s="6">
        <f t="shared" si="0"/>
        <v>28.5</v>
      </c>
      <c r="D31" s="1">
        <f t="shared" si="1"/>
        <v>1960600.5</v>
      </c>
      <c r="E31" s="2"/>
      <c r="F31" s="2"/>
      <c r="G31" s="2"/>
      <c r="H31" s="2"/>
    </row>
    <row r="32" spans="1:8" ht="15">
      <c r="A32" s="4">
        <f t="shared" si="2"/>
        <v>1980</v>
      </c>
      <c r="B32" s="10">
        <v>37329.73</v>
      </c>
      <c r="C32" s="6">
        <f t="shared" si="0"/>
        <v>27.5</v>
      </c>
      <c r="D32" s="1">
        <f t="shared" si="1"/>
        <v>1026567.5750000001</v>
      </c>
      <c r="E32" s="2"/>
      <c r="F32" s="2"/>
      <c r="G32" s="2"/>
      <c r="H32" s="2"/>
    </row>
    <row r="33" spans="1:8" ht="15">
      <c r="A33" s="4">
        <f t="shared" si="2"/>
        <v>1981</v>
      </c>
      <c r="B33" s="10">
        <v>64635</v>
      </c>
      <c r="C33" s="6">
        <f t="shared" si="0"/>
        <v>26.5</v>
      </c>
      <c r="D33" s="1">
        <f t="shared" si="1"/>
        <v>1712827.5</v>
      </c>
      <c r="E33" s="2"/>
      <c r="F33" s="2"/>
      <c r="G33" s="2"/>
      <c r="H33" s="2"/>
    </row>
    <row r="34" spans="1:8" ht="15">
      <c r="A34" s="4">
        <f t="shared" si="2"/>
        <v>1982</v>
      </c>
      <c r="B34" s="10">
        <v>41746</v>
      </c>
      <c r="C34" s="6">
        <f t="shared" si="0"/>
        <v>25.5</v>
      </c>
      <c r="D34" s="1">
        <f t="shared" si="1"/>
        <v>1064523</v>
      </c>
      <c r="E34" s="2"/>
      <c r="F34" s="2"/>
      <c r="G34" s="2"/>
      <c r="H34" s="2"/>
    </row>
    <row r="35" spans="1:8" ht="15">
      <c r="A35" s="4">
        <f t="shared" si="2"/>
        <v>1983</v>
      </c>
      <c r="B35" s="10">
        <v>62104</v>
      </c>
      <c r="C35" s="6">
        <f t="shared" si="0"/>
        <v>24.5</v>
      </c>
      <c r="D35" s="1">
        <f t="shared" si="1"/>
        <v>1521548</v>
      </c>
      <c r="E35" s="2"/>
      <c r="F35" s="2"/>
      <c r="G35" s="2"/>
      <c r="H35" s="2"/>
    </row>
    <row r="36" spans="1:8" ht="15">
      <c r="A36" s="4">
        <f t="shared" si="2"/>
        <v>1984</v>
      </c>
      <c r="B36" s="10">
        <v>102515</v>
      </c>
      <c r="C36" s="6">
        <f t="shared" si="0"/>
        <v>23.5</v>
      </c>
      <c r="D36" s="1">
        <f t="shared" si="1"/>
        <v>2409102.5</v>
      </c>
      <c r="E36" s="2"/>
      <c r="F36" s="2"/>
      <c r="G36" s="2"/>
      <c r="H36" s="2"/>
    </row>
    <row r="37" spans="1:8" ht="15">
      <c r="A37" s="4">
        <f t="shared" si="2"/>
        <v>1985</v>
      </c>
      <c r="B37" s="10">
        <v>52190</v>
      </c>
      <c r="C37" s="6">
        <f t="shared" si="0"/>
        <v>22.5</v>
      </c>
      <c r="D37" s="1">
        <f t="shared" si="1"/>
        <v>1174275</v>
      </c>
      <c r="E37" s="2"/>
      <c r="F37" s="2"/>
      <c r="G37" s="2"/>
      <c r="H37" s="2"/>
    </row>
    <row r="38" spans="1:8" ht="15">
      <c r="A38" s="4">
        <f t="shared" si="2"/>
        <v>1986</v>
      </c>
      <c r="B38" s="10">
        <v>17524</v>
      </c>
      <c r="C38" s="6">
        <f t="shared" si="0"/>
        <v>21.5</v>
      </c>
      <c r="D38" s="1">
        <f t="shared" si="1"/>
        <v>376766</v>
      </c>
      <c r="E38" s="2"/>
      <c r="F38" s="2"/>
      <c r="G38" s="2"/>
      <c r="H38" s="2"/>
    </row>
    <row r="39" spans="1:8" ht="15">
      <c r="A39" s="4">
        <f t="shared" si="2"/>
        <v>1987</v>
      </c>
      <c r="B39" s="10">
        <v>20760</v>
      </c>
      <c r="C39" s="6">
        <f t="shared" si="0"/>
        <v>20.5</v>
      </c>
      <c r="D39" s="1">
        <f t="shared" si="1"/>
        <v>425580</v>
      </c>
      <c r="E39" s="2"/>
      <c r="F39" s="2"/>
      <c r="G39" s="2"/>
      <c r="H39" s="2"/>
    </row>
    <row r="40" spans="1:8" ht="15">
      <c r="A40" s="4">
        <f t="shared" si="2"/>
        <v>1988</v>
      </c>
      <c r="B40" s="10">
        <v>4649</v>
      </c>
      <c r="C40" s="6">
        <f t="shared" si="0"/>
        <v>19.5</v>
      </c>
      <c r="D40" s="1">
        <f t="shared" si="1"/>
        <v>90655.5</v>
      </c>
      <c r="E40" s="2"/>
      <c r="F40" s="2"/>
      <c r="G40" s="2"/>
      <c r="H40" s="2"/>
    </row>
    <row r="41" spans="1:8" ht="15">
      <c r="A41" s="4">
        <f t="shared" si="2"/>
        <v>1989</v>
      </c>
      <c r="B41" s="10">
        <v>182671.25</v>
      </c>
      <c r="C41" s="6">
        <f t="shared" si="0"/>
        <v>18.5</v>
      </c>
      <c r="D41" s="1">
        <f t="shared" si="1"/>
        <v>3379418.125</v>
      </c>
      <c r="E41" s="2"/>
      <c r="F41" s="2"/>
      <c r="G41" s="2"/>
      <c r="H41" s="2"/>
    </row>
    <row r="42" spans="1:8" ht="15">
      <c r="A42" s="4">
        <f t="shared" si="2"/>
        <v>1990</v>
      </c>
      <c r="B42" s="10">
        <v>59068.99</v>
      </c>
      <c r="C42" s="6">
        <f t="shared" si="0"/>
        <v>17.5</v>
      </c>
      <c r="D42" s="1">
        <f t="shared" si="1"/>
        <v>1033707.325</v>
      </c>
      <c r="E42" s="2"/>
      <c r="F42" s="2"/>
      <c r="G42" s="2"/>
      <c r="H42" s="2"/>
    </row>
    <row r="43" spans="1:8" ht="15">
      <c r="A43" s="4">
        <f t="shared" si="2"/>
        <v>1991</v>
      </c>
      <c r="B43" s="10">
        <v>29240.25</v>
      </c>
      <c r="C43" s="6">
        <f t="shared" si="0"/>
        <v>16.5</v>
      </c>
      <c r="D43" s="1">
        <f t="shared" si="1"/>
        <v>482464.125</v>
      </c>
      <c r="E43" s="2"/>
      <c r="F43" s="2"/>
      <c r="G43" s="2"/>
      <c r="H43" s="2"/>
    </row>
    <row r="44" spans="1:8" ht="15">
      <c r="A44" s="4">
        <f t="shared" si="2"/>
        <v>1992</v>
      </c>
      <c r="B44" s="10">
        <v>112018.39</v>
      </c>
      <c r="C44" s="6">
        <f t="shared" si="0"/>
        <v>15.5</v>
      </c>
      <c r="D44" s="1">
        <f t="shared" si="1"/>
        <v>1736285.045</v>
      </c>
      <c r="E44" s="2"/>
      <c r="F44" s="2"/>
      <c r="G44" s="2"/>
      <c r="H44" s="2"/>
    </row>
    <row r="45" spans="1:8" ht="15">
      <c r="A45" s="4">
        <f t="shared" si="2"/>
        <v>1993</v>
      </c>
      <c r="B45" s="10">
        <v>82588</v>
      </c>
      <c r="C45" s="6">
        <f t="shared" si="0"/>
        <v>14.5</v>
      </c>
      <c r="D45" s="1">
        <f t="shared" si="1"/>
        <v>1197526</v>
      </c>
      <c r="E45" s="2"/>
      <c r="F45" s="2"/>
      <c r="G45" s="2"/>
      <c r="H45" s="2"/>
    </row>
    <row r="46" spans="1:8" ht="15">
      <c r="A46" s="4">
        <f t="shared" si="2"/>
        <v>1994</v>
      </c>
      <c r="B46" s="10">
        <v>171063</v>
      </c>
      <c r="C46" s="6">
        <f t="shared" si="0"/>
        <v>13.5</v>
      </c>
      <c r="D46" s="1">
        <f t="shared" si="1"/>
        <v>2309350.5</v>
      </c>
      <c r="E46" s="2"/>
      <c r="F46" s="2"/>
      <c r="G46" s="2"/>
      <c r="H46" s="2"/>
    </row>
    <row r="47" spans="1:8" ht="15">
      <c r="A47" s="4">
        <f t="shared" si="2"/>
        <v>1995</v>
      </c>
      <c r="B47" s="10">
        <v>88606.33</v>
      </c>
      <c r="C47" s="6">
        <f t="shared" si="0"/>
        <v>12.5</v>
      </c>
      <c r="D47" s="1">
        <f t="shared" si="1"/>
        <v>1107579.125</v>
      </c>
      <c r="E47" s="2"/>
      <c r="F47" s="2"/>
      <c r="G47" s="2"/>
      <c r="H47" s="2"/>
    </row>
    <row r="48" spans="1:8" ht="15">
      <c r="A48" s="4">
        <f t="shared" si="2"/>
        <v>1996</v>
      </c>
      <c r="B48" s="10">
        <v>44128</v>
      </c>
      <c r="C48" s="6">
        <f t="shared" si="0"/>
        <v>11.5</v>
      </c>
      <c r="D48" s="1">
        <f t="shared" si="1"/>
        <v>507472</v>
      </c>
      <c r="E48" s="2"/>
      <c r="F48" s="2"/>
      <c r="G48" s="2"/>
      <c r="H48" s="2"/>
    </row>
    <row r="49" spans="1:8" ht="15">
      <c r="A49" s="4">
        <f t="shared" si="2"/>
        <v>1997</v>
      </c>
      <c r="B49" s="10">
        <v>498549</v>
      </c>
      <c r="C49" s="6">
        <f t="shared" si="0"/>
        <v>10.5</v>
      </c>
      <c r="D49" s="1">
        <f t="shared" si="1"/>
        <v>5234764.5</v>
      </c>
      <c r="E49" s="2"/>
      <c r="F49" s="2"/>
      <c r="G49" s="2"/>
      <c r="H49" s="2"/>
    </row>
    <row r="50" spans="1:8" ht="15">
      <c r="A50" s="4">
        <f t="shared" si="2"/>
        <v>1998</v>
      </c>
      <c r="B50" s="10">
        <v>232680</v>
      </c>
      <c r="C50" s="6">
        <f t="shared" si="0"/>
        <v>9.5</v>
      </c>
      <c r="D50" s="1">
        <f t="shared" si="1"/>
        <v>2210460</v>
      </c>
      <c r="E50" s="2"/>
      <c r="F50" s="2"/>
      <c r="G50" s="2"/>
      <c r="H50" s="2"/>
    </row>
    <row r="51" spans="1:8" ht="15">
      <c r="A51" s="4">
        <f t="shared" si="2"/>
        <v>1999</v>
      </c>
      <c r="B51" s="10">
        <v>33375.98</v>
      </c>
      <c r="C51" s="6">
        <f t="shared" si="0"/>
        <v>8.5</v>
      </c>
      <c r="D51" s="1">
        <f t="shared" si="1"/>
        <v>283695.83</v>
      </c>
      <c r="E51" s="2"/>
      <c r="F51" s="2"/>
      <c r="G51" s="2"/>
      <c r="H51" s="2"/>
    </row>
    <row r="52" spans="1:8" ht="15">
      <c r="A52" s="4">
        <f t="shared" si="2"/>
        <v>2000</v>
      </c>
      <c r="B52" s="10">
        <v>552284</v>
      </c>
      <c r="C52" s="6">
        <f t="shared" si="0"/>
        <v>7.5</v>
      </c>
      <c r="D52" s="1">
        <f t="shared" si="1"/>
        <v>4142130</v>
      </c>
      <c r="E52" s="2"/>
      <c r="F52" s="2"/>
      <c r="G52" s="2"/>
      <c r="H52" s="2"/>
    </row>
    <row r="53" spans="1:8" ht="15">
      <c r="A53" s="4">
        <f t="shared" si="2"/>
        <v>2001</v>
      </c>
      <c r="B53" s="10">
        <v>311541.74</v>
      </c>
      <c r="C53" s="6">
        <f t="shared" si="0"/>
        <v>6.5</v>
      </c>
      <c r="D53" s="1">
        <f t="shared" si="1"/>
        <v>2025021.31</v>
      </c>
      <c r="E53" s="2"/>
      <c r="F53" s="2"/>
      <c r="G53" s="2"/>
      <c r="H53" s="2"/>
    </row>
    <row r="54" spans="1:8" ht="15">
      <c r="A54" s="4">
        <f t="shared" si="2"/>
        <v>2002</v>
      </c>
      <c r="B54" s="10">
        <v>133380.44</v>
      </c>
      <c r="C54" s="6">
        <f t="shared" si="0"/>
        <v>5.5</v>
      </c>
      <c r="D54" s="1">
        <f t="shared" si="1"/>
        <v>733592.42</v>
      </c>
      <c r="E54" s="2"/>
      <c r="F54" s="2"/>
      <c r="G54" s="2"/>
      <c r="H54" s="2"/>
    </row>
    <row r="55" spans="1:8" ht="15">
      <c r="A55" s="4">
        <f t="shared" si="2"/>
        <v>2003</v>
      </c>
      <c r="B55" s="10">
        <v>585794.28</v>
      </c>
      <c r="C55" s="6">
        <f t="shared" si="0"/>
        <v>4.5</v>
      </c>
      <c r="D55" s="1">
        <f t="shared" si="1"/>
        <v>2636074.2600000002</v>
      </c>
      <c r="E55" s="2"/>
      <c r="F55" s="2"/>
      <c r="G55" s="2"/>
      <c r="H55" s="2"/>
    </row>
    <row r="56" spans="1:8" ht="15">
      <c r="A56" s="4">
        <f t="shared" si="2"/>
        <v>2004</v>
      </c>
      <c r="B56" s="10">
        <v>412863.82</v>
      </c>
      <c r="C56" s="6">
        <f t="shared" si="0"/>
        <v>3.5</v>
      </c>
      <c r="D56" s="1">
        <f t="shared" si="1"/>
        <v>1445023.37</v>
      </c>
      <c r="E56" s="2"/>
      <c r="F56" s="2"/>
      <c r="G56" s="2"/>
      <c r="H56" s="2"/>
    </row>
    <row r="57" spans="1:8" ht="15">
      <c r="A57" s="4">
        <f t="shared" si="2"/>
        <v>2005</v>
      </c>
      <c r="B57" s="10">
        <v>504212.81</v>
      </c>
      <c r="C57" s="6">
        <f t="shared" si="0"/>
        <v>2.5</v>
      </c>
      <c r="D57" s="1">
        <f t="shared" si="1"/>
        <v>1260532.025</v>
      </c>
      <c r="E57" s="2"/>
      <c r="F57" s="2"/>
      <c r="G57" s="2"/>
      <c r="H57" s="2"/>
    </row>
    <row r="58" spans="1:8" ht="15">
      <c r="A58" s="4">
        <f t="shared" si="2"/>
        <v>2006</v>
      </c>
      <c r="B58" s="10">
        <v>176322.89</v>
      </c>
      <c r="C58" s="6">
        <f>C59+1</f>
        <v>1.5</v>
      </c>
      <c r="D58" s="1">
        <f t="shared" si="1"/>
        <v>264484.335</v>
      </c>
      <c r="E58" s="2"/>
      <c r="F58" s="2"/>
      <c r="G58" s="2"/>
      <c r="H58" s="2"/>
    </row>
    <row r="59" spans="1:8" ht="15">
      <c r="A59" s="4">
        <f t="shared" si="2"/>
        <v>2007</v>
      </c>
      <c r="B59" s="10">
        <v>202984.64</v>
      </c>
      <c r="C59" s="6">
        <v>0.5</v>
      </c>
      <c r="D59" s="1">
        <f t="shared" si="1"/>
        <v>101492.32</v>
      </c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1:8" ht="15">
      <c r="A61" s="4"/>
      <c r="B61" s="1"/>
      <c r="C61" s="6"/>
      <c r="D61" s="1"/>
      <c r="E61" s="2"/>
      <c r="F61" s="2"/>
      <c r="G61" s="2"/>
      <c r="H61" s="2"/>
    </row>
    <row r="62" spans="1:8" ht="15">
      <c r="A62" s="4" t="s">
        <v>10</v>
      </c>
      <c r="B62" s="7">
        <f>SUM(B10:B61)</f>
        <v>6053853.489999998</v>
      </c>
      <c r="C62" s="8"/>
      <c r="D62" s="7">
        <f>SUM(D10:D61)</f>
        <v>94558478.31500001</v>
      </c>
      <c r="E62" s="9">
        <f>D62/B62</f>
        <v>15.619551822850612</v>
      </c>
      <c r="F62" s="2"/>
      <c r="G62" s="2"/>
      <c r="H62" s="2"/>
    </row>
    <row r="63" spans="1:8" ht="15">
      <c r="A63" s="2"/>
      <c r="B63" s="1"/>
      <c r="C63" s="6"/>
      <c r="D63" s="1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s390872</cp:lastModifiedBy>
  <cp:lastPrinted>2005-07-01T17:31:16Z</cp:lastPrinted>
  <dcterms:created xsi:type="dcterms:W3CDTF">2003-04-30T18:23:19Z</dcterms:created>
  <dcterms:modified xsi:type="dcterms:W3CDTF">2008-11-25T17:53:51Z</dcterms:modified>
  <cp:category/>
  <cp:version/>
  <cp:contentType/>
  <cp:contentStatus/>
</cp:coreProperties>
</file>