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865" windowHeight="12270" tabRatio="907" activeTab="0"/>
  </bookViews>
  <sheets>
    <sheet name="Jul10" sheetId="1" r:id="rId1"/>
    <sheet name="Aug10" sheetId="2" r:id="rId2"/>
    <sheet name="Sep10" sheetId="3" r:id="rId3"/>
    <sheet name="Oct10" sheetId="4" r:id="rId4"/>
    <sheet name="Nov10" sheetId="5" r:id="rId5"/>
    <sheet name="Dec10" sheetId="6" r:id="rId6"/>
    <sheet name="Jan11" sheetId="7" r:id="rId7"/>
    <sheet name="Feb11" sheetId="8" r:id="rId8"/>
    <sheet name="Mar11" sheetId="9" r:id="rId9"/>
    <sheet name="Apr11" sheetId="10" r:id="rId10"/>
    <sheet name="May11" sheetId="11" r:id="rId11"/>
    <sheet name="Jun11" sheetId="12" r:id="rId12"/>
    <sheet name="Jul11" sheetId="13" r:id="rId13"/>
    <sheet name="Aug11" sheetId="14" r:id="rId14"/>
    <sheet name="Sep11" sheetId="15" r:id="rId15"/>
    <sheet name="Oct11" sheetId="16" r:id="rId16"/>
    <sheet name="Nov11" sheetId="17" r:id="rId17"/>
    <sheet name="Dec11" sheetId="18" r:id="rId18"/>
  </sheets>
  <definedNames/>
  <calcPr fullCalcOnLoad="1"/>
</workbook>
</file>

<file path=xl/sharedStrings.xml><?xml version="1.0" encoding="utf-8"?>
<sst xmlns="http://schemas.openxmlformats.org/spreadsheetml/2006/main" count="802" uniqueCount="47">
  <si>
    <t>(a)</t>
  </si>
  <si>
    <t>(b)</t>
  </si>
  <si>
    <t>Base Rate Revenues</t>
  </si>
  <si>
    <t>Fuel Revenue in Base</t>
  </si>
  <si>
    <t xml:space="preserve">(c) </t>
  </si>
  <si>
    <t>(d)</t>
  </si>
  <si>
    <t>Fuel Adjustment Revenue</t>
  </si>
  <si>
    <t>ECR Revenue</t>
  </si>
  <si>
    <t>ECR Factor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</si>
  <si>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</si>
  <si>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</si>
  <si>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</si>
  <si>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</si>
  <si>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</si>
  <si>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</si>
  <si>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</si>
  <si>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</si>
  <si>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</si>
  <si>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Revenue Subject to ECR Factor</t>
  </si>
  <si>
    <t>System Sales Revenue</t>
  </si>
  <si>
    <t>Capacity Charge Revenue</t>
  </si>
  <si>
    <t>Other Revenue</t>
  </si>
  <si>
    <t>kWh Sales</t>
  </si>
  <si>
    <t>Number of Customers</t>
  </si>
  <si>
    <t>By Month for the Period July 2010 through December 2011</t>
  </si>
  <si>
    <t>Kentucky Power Company</t>
  </si>
  <si>
    <t>Revenue by Retail Rate Schedule</t>
  </si>
  <si>
    <t>Residential Service (RS)</t>
  </si>
  <si>
    <t>Small General Service (SGS)</t>
  </si>
  <si>
    <t>Medium General Service (MGS)</t>
  </si>
  <si>
    <t>Large General Service (LGS)</t>
  </si>
  <si>
    <t>Quantity Power (QP)</t>
  </si>
  <si>
    <t>Municipal Waterworks (MW)</t>
  </si>
  <si>
    <t>Outdoor Lighting (OL)</t>
  </si>
  <si>
    <t>Street Lighting (SL)</t>
  </si>
  <si>
    <t>Commerical &amp; Industrial Power - Time of Day (CIPTOD)</t>
  </si>
  <si>
    <t>Total</t>
  </si>
  <si>
    <t>Base Fuel Rate</t>
  </si>
  <si>
    <t>Various - Prorated</t>
  </si>
  <si>
    <t>Residential HEAP</t>
  </si>
  <si>
    <t>Net Merger Savings Credit</t>
  </si>
  <si>
    <r>
      <t>DSM Revenue</t>
    </r>
    <r>
      <rPr>
        <vertAlign val="superscript"/>
        <sz val="10"/>
        <rFont val="Arial"/>
        <family val="2"/>
      </rPr>
      <t>2</t>
    </r>
  </si>
  <si>
    <r>
      <t>Total Revenues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</si>
  <si>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Total Revenues (a) are being reported on a billed basis only</t>
    </r>
  </si>
  <si>
    <r>
      <t>2</t>
    </r>
    <r>
      <rPr>
        <sz val="10"/>
        <rFont val="Arial"/>
        <family val="0"/>
      </rPr>
      <t xml:space="preserve"> DSM Revenues (i) are booked directly to Miscellaneous Revenue, therefore are not included in (a) Total Electric Revenues</t>
    </r>
  </si>
  <si>
    <r>
      <t>ECR Factor</t>
    </r>
    <r>
      <rPr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</si>
  <si>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0"/>
      </rPr>
      <t xml:space="preserve"> ECR Factor was prorated daily beginning 8/27/10 through 9/28/10 due to corresponding prorated base rates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</si>
</sst>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 yyyy"/>
    <numFmt numFmtId="167" formatCode="000"/>
    <numFmt numFmtId="168" formatCode="#,##0.0000"/>
    <numFmt numFmtId="169" formatCode="0.000000"/>
    <numFmt numFmtId="170" formatCode="&quot;$&quot;#,##0.000"/>
    <numFmt numFmtId="171" formatCode="&quot;$&quot;#,##0.0000"/>
    <numFmt numFmtId="172" formatCode="&quot;$&quot;#,##0.00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wrapText="1"/>
    </xf>
    <xf numFmtId="166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43" fontId="0" fillId="0" borderId="0" xfId="15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bestFit="1" customWidth="1"/>
    <col min="4" max="4" width="9.421875" style="0" bestFit="1" customWidth="1"/>
    <col min="5" max="5" width="13.28125" style="0" customWidth="1"/>
    <col min="6" max="6" width="12.28125" style="0" customWidth="1"/>
    <col min="7" max="7" width="11.57421875" style="0" customWidth="1"/>
    <col min="8" max="8" width="9.00390625" style="0" customWidth="1"/>
    <col min="9" max="9" width="15.7109375" style="0" customWidth="1"/>
    <col min="10" max="10" width="12.7109375" style="0" bestFit="1" customWidth="1"/>
    <col min="11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0039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3:14" ht="12.75">
      <c r="M5" s="18" t="s">
        <v>21</v>
      </c>
      <c r="N5" s="18"/>
    </row>
    <row r="6" spans="1:16" ht="38.25">
      <c r="A6" s="8">
        <v>40360</v>
      </c>
      <c r="B6" s="5" t="s">
        <v>42</v>
      </c>
      <c r="C6" s="5" t="s">
        <v>2</v>
      </c>
      <c r="D6" s="5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5" t="s">
        <v>39</v>
      </c>
      <c r="N6" s="5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19005917.41</v>
      </c>
      <c r="C8" s="3">
        <v>16846656.620000005</v>
      </c>
      <c r="D8">
        <v>0.0284</v>
      </c>
      <c r="E8" s="3">
        <f aca="true" t="shared" si="0" ref="E8:E16">D8*O8</f>
        <v>5743599.9824</v>
      </c>
      <c r="F8" s="3">
        <v>171634.8</v>
      </c>
      <c r="G8" s="3">
        <v>1395442.49</v>
      </c>
      <c r="H8">
        <v>0.078611</v>
      </c>
      <c r="I8" s="3">
        <v>19518732</v>
      </c>
      <c r="J8" s="3">
        <v>526926.09</v>
      </c>
      <c r="K8" s="3">
        <v>142395.43</v>
      </c>
      <c r="L8" s="3">
        <v>195020.17</v>
      </c>
      <c r="M8" s="3">
        <v>17737.98</v>
      </c>
      <c r="N8" s="3">
        <v>-147504.74</v>
      </c>
      <c r="O8" s="1">
        <v>202239436</v>
      </c>
      <c r="P8" s="1">
        <v>142666</v>
      </c>
    </row>
    <row r="9" spans="1:16" ht="26.25" customHeight="1">
      <c r="A9" s="2" t="s">
        <v>28</v>
      </c>
      <c r="B9" s="3">
        <v>1462733.8</v>
      </c>
      <c r="C9" s="3">
        <v>1312214.86</v>
      </c>
      <c r="D9">
        <v>0.0284</v>
      </c>
      <c r="E9" s="3">
        <f t="shared" si="0"/>
        <v>337744.728</v>
      </c>
      <c r="F9" s="3">
        <v>10136.23</v>
      </c>
      <c r="G9" s="3">
        <v>106608.7</v>
      </c>
      <c r="H9">
        <v>0.078611</v>
      </c>
      <c r="I9" s="3">
        <v>1483216</v>
      </c>
      <c r="J9" s="3">
        <v>30989.57</v>
      </c>
      <c r="K9" s="3">
        <v>0</v>
      </c>
      <c r="L9" s="3">
        <v>11471.37</v>
      </c>
      <c r="M9" s="3">
        <v>0</v>
      </c>
      <c r="N9" s="3">
        <v>-8686.93</v>
      </c>
      <c r="O9" s="1">
        <v>11892420</v>
      </c>
      <c r="P9" s="1">
        <v>22946</v>
      </c>
    </row>
    <row r="10" spans="1:16" ht="26.25" customHeight="1">
      <c r="A10" s="2" t="s">
        <v>29</v>
      </c>
      <c r="B10" s="3">
        <v>5252990.79</v>
      </c>
      <c r="C10" s="3">
        <v>4681916.63</v>
      </c>
      <c r="D10">
        <v>0.0284</v>
      </c>
      <c r="E10" s="3">
        <f t="shared" si="0"/>
        <v>1450054.9532</v>
      </c>
      <c r="F10" s="3">
        <v>43312.04</v>
      </c>
      <c r="G10" s="3">
        <v>382840.36</v>
      </c>
      <c r="H10">
        <v>0.078611</v>
      </c>
      <c r="I10" s="3">
        <v>5291307</v>
      </c>
      <c r="J10" s="3">
        <v>133045.37</v>
      </c>
      <c r="K10" s="3">
        <v>0</v>
      </c>
      <c r="L10" s="3">
        <v>49230.38</v>
      </c>
      <c r="M10" s="3">
        <v>0</v>
      </c>
      <c r="N10" s="3">
        <v>-37353.99</v>
      </c>
      <c r="O10" s="1">
        <v>51058273</v>
      </c>
      <c r="P10" s="1">
        <v>7676</v>
      </c>
    </row>
    <row r="11" spans="1:16" ht="26.25" customHeight="1">
      <c r="A11" s="2" t="s">
        <v>30</v>
      </c>
      <c r="B11" s="3">
        <v>5799005.46</v>
      </c>
      <c r="C11" s="3">
        <v>5140369.33</v>
      </c>
      <c r="D11">
        <v>0.0284</v>
      </c>
      <c r="E11" s="3">
        <f t="shared" si="0"/>
        <v>1827695.6036</v>
      </c>
      <c r="F11" s="3">
        <v>53735.24</v>
      </c>
      <c r="G11" s="3">
        <v>422118.31</v>
      </c>
      <c r="H11">
        <v>0.078611</v>
      </c>
      <c r="I11" s="3">
        <v>5827487</v>
      </c>
      <c r="J11" s="3">
        <v>167797.25</v>
      </c>
      <c r="K11" s="3">
        <v>0</v>
      </c>
      <c r="L11" s="3">
        <v>62048.38</v>
      </c>
      <c r="M11" s="3">
        <v>0</v>
      </c>
      <c r="N11" s="3">
        <v>-47063.05</v>
      </c>
      <c r="O11" s="1">
        <v>64355479</v>
      </c>
      <c r="P11" s="1">
        <v>851</v>
      </c>
    </row>
    <row r="12" spans="1:16" ht="26.25" customHeight="1">
      <c r="A12" s="2" t="s">
        <v>31</v>
      </c>
      <c r="B12" s="3">
        <v>4871813.76</v>
      </c>
      <c r="C12" s="3">
        <v>4270113.81</v>
      </c>
      <c r="D12">
        <v>0.0284</v>
      </c>
      <c r="E12" s="3">
        <f t="shared" si="0"/>
        <v>1897939.34</v>
      </c>
      <c r="F12" s="3">
        <v>56804.62</v>
      </c>
      <c r="G12" s="3">
        <v>354891.83</v>
      </c>
      <c r="H12">
        <v>0.078611</v>
      </c>
      <c r="I12" s="3">
        <v>4732168</v>
      </c>
      <c r="J12" s="3">
        <v>174115.87</v>
      </c>
      <c r="K12" s="3">
        <v>0</v>
      </c>
      <c r="L12" s="3">
        <v>64545.35</v>
      </c>
      <c r="M12" s="3">
        <v>0</v>
      </c>
      <c r="N12" s="3">
        <v>-48657.72</v>
      </c>
      <c r="O12" s="1">
        <v>66828850</v>
      </c>
      <c r="P12" s="1">
        <v>88</v>
      </c>
    </row>
    <row r="13" spans="1:16" ht="36" customHeight="1">
      <c r="A13" s="7" t="s">
        <v>35</v>
      </c>
      <c r="B13" s="3">
        <v>5751833.82</v>
      </c>
      <c r="C13" s="3">
        <v>5040431.86</v>
      </c>
      <c r="D13">
        <v>0.0284</v>
      </c>
      <c r="E13" s="3">
        <f t="shared" si="0"/>
        <v>2450452.5360000003</v>
      </c>
      <c r="F13" s="3">
        <v>73341.03</v>
      </c>
      <c r="G13" s="3">
        <v>419203.45</v>
      </c>
      <c r="H13">
        <v>0.078611</v>
      </c>
      <c r="I13" s="3">
        <v>5417152</v>
      </c>
      <c r="J13" s="3">
        <v>224803.14</v>
      </c>
      <c r="K13" s="3">
        <v>0</v>
      </c>
      <c r="L13" s="3">
        <v>57231.26</v>
      </c>
      <c r="M13" s="3">
        <v>0</v>
      </c>
      <c r="N13" s="3">
        <v>-63176.92</v>
      </c>
      <c r="O13" s="1">
        <v>86283540</v>
      </c>
      <c r="P13" s="1">
        <v>16</v>
      </c>
    </row>
    <row r="14" spans="1:16" ht="26.25" customHeight="1">
      <c r="A14" s="2" t="s">
        <v>32</v>
      </c>
      <c r="B14" s="3">
        <v>52658.61</v>
      </c>
      <c r="C14" s="3">
        <v>46541.84</v>
      </c>
      <c r="D14">
        <v>0.0284</v>
      </c>
      <c r="E14" s="3">
        <f t="shared" si="0"/>
        <v>17564.5196</v>
      </c>
      <c r="F14" s="3">
        <v>525.72</v>
      </c>
      <c r="G14" s="3">
        <v>3837.84</v>
      </c>
      <c r="H14">
        <v>0.078611</v>
      </c>
      <c r="I14" s="3">
        <v>58919</v>
      </c>
      <c r="J14" s="3">
        <v>1611.37</v>
      </c>
      <c r="K14" s="3">
        <v>0</v>
      </c>
      <c r="L14" s="3">
        <v>595.8</v>
      </c>
      <c r="M14" s="3">
        <v>0</v>
      </c>
      <c r="N14" s="3">
        <v>-453.96</v>
      </c>
      <c r="O14" s="1">
        <v>618469</v>
      </c>
      <c r="P14" s="1">
        <v>16</v>
      </c>
    </row>
    <row r="15" spans="1:16" ht="26.25" customHeight="1">
      <c r="A15" s="2" t="s">
        <v>33</v>
      </c>
      <c r="B15" s="3">
        <v>631732.9</v>
      </c>
      <c r="C15" s="3">
        <v>575116.19</v>
      </c>
      <c r="D15">
        <v>0.0284</v>
      </c>
      <c r="E15" s="3">
        <f t="shared" si="0"/>
        <v>78683.9608</v>
      </c>
      <c r="F15" s="3">
        <v>2516.55</v>
      </c>
      <c r="G15" s="3">
        <v>46128.29</v>
      </c>
      <c r="H15">
        <v>0.078611</v>
      </c>
      <c r="I15" s="3">
        <v>586775</v>
      </c>
      <c r="J15" s="3">
        <v>7292.65</v>
      </c>
      <c r="K15" s="3">
        <v>0</v>
      </c>
      <c r="L15" s="3">
        <v>2621.36</v>
      </c>
      <c r="M15" s="3">
        <v>0</v>
      </c>
      <c r="N15" s="3">
        <v>-1942.13</v>
      </c>
      <c r="O15" s="1">
        <v>2770562</v>
      </c>
      <c r="P15" s="1">
        <v>0</v>
      </c>
    </row>
    <row r="16" spans="1:16" ht="26.25" customHeight="1">
      <c r="A16" s="2" t="s">
        <v>34</v>
      </c>
      <c r="B16" s="3">
        <v>151778.76</v>
      </c>
      <c r="C16" s="3">
        <v>140067.06</v>
      </c>
      <c r="D16">
        <v>0.0284</v>
      </c>
      <c r="E16" s="3">
        <f t="shared" si="0"/>
        <v>20980.784</v>
      </c>
      <c r="F16" s="3">
        <v>-296.62</v>
      </c>
      <c r="G16" s="3">
        <v>9954.14</v>
      </c>
      <c r="H16">
        <v>0.078611</v>
      </c>
      <c r="I16" s="3">
        <v>141825</v>
      </c>
      <c r="J16" s="3">
        <v>1881.97</v>
      </c>
      <c r="K16" s="3">
        <v>0</v>
      </c>
      <c r="L16" s="3">
        <v>714.47</v>
      </c>
      <c r="M16" s="3">
        <v>0</v>
      </c>
      <c r="N16" s="3">
        <v>-542.26</v>
      </c>
      <c r="O16" s="1">
        <v>738760</v>
      </c>
      <c r="P16" s="1">
        <v>62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42980465.309999995</v>
      </c>
      <c r="C20" s="3">
        <f aca="true" t="shared" si="1" ref="C20:N20">SUM(C8:C18)</f>
        <v>38053428.20000001</v>
      </c>
      <c r="D20" s="3"/>
      <c r="E20" s="3">
        <f t="shared" si="1"/>
        <v>13824716.4076</v>
      </c>
      <c r="F20" s="3">
        <f t="shared" si="1"/>
        <v>411709.6099999999</v>
      </c>
      <c r="G20" s="3">
        <f t="shared" si="1"/>
        <v>3141025.41</v>
      </c>
      <c r="I20" s="3">
        <f t="shared" si="1"/>
        <v>43057581</v>
      </c>
      <c r="J20" s="3">
        <f t="shared" si="1"/>
        <v>1268463.28</v>
      </c>
      <c r="K20" s="3">
        <f t="shared" si="1"/>
        <v>142395.43</v>
      </c>
      <c r="L20" s="3">
        <f t="shared" si="1"/>
        <v>443478.5399999999</v>
      </c>
      <c r="M20" s="3">
        <f t="shared" si="1"/>
        <v>17737.98</v>
      </c>
      <c r="N20" s="3">
        <f t="shared" si="1"/>
        <v>-355381.69999999995</v>
      </c>
      <c r="O20" s="1">
        <f>SUM(O8:O19)</f>
        <v>486785789</v>
      </c>
      <c r="P20" s="1">
        <f>SUM(P8:P19)</f>
        <v>174321</v>
      </c>
    </row>
    <row r="23" ht="14.25">
      <c r="A23" s="15" t="s">
        <v>43</v>
      </c>
    </row>
    <row r="24" ht="14.25">
      <c r="A24" s="15" t="s">
        <v>44</v>
      </c>
    </row>
    <row r="25" ht="12.75">
      <c r="I25" s="12"/>
    </row>
    <row r="26" spans="8:9" ht="12.75">
      <c r="H26" s="16"/>
      <c r="I26" s="3"/>
    </row>
    <row r="27" spans="8:9" ht="12.75">
      <c r="H27" s="16"/>
      <c r="I27" s="3"/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40634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16448393.7</v>
      </c>
      <c r="C8" s="3">
        <v>16068114.649999999</v>
      </c>
      <c r="D8" s="10">
        <v>0.0284</v>
      </c>
      <c r="E8" s="3">
        <f aca="true" t="shared" si="0" ref="E8:E16">D8*O8</f>
        <v>4938467.8492</v>
      </c>
      <c r="F8" s="3">
        <v>-64252.08</v>
      </c>
      <c r="G8" s="3">
        <v>557913.24</v>
      </c>
      <c r="H8">
        <v>0.034499</v>
      </c>
      <c r="I8" s="3">
        <v>16322181</v>
      </c>
      <c r="J8" s="3">
        <v>-303443.75</v>
      </c>
      <c r="K8" s="3">
        <v>279689.3</v>
      </c>
      <c r="L8" s="3">
        <v>168673.94</v>
      </c>
      <c r="M8" s="3">
        <v>21388.53</v>
      </c>
      <c r="N8" s="3">
        <v>-0.83</v>
      </c>
      <c r="O8" s="1">
        <v>173889713</v>
      </c>
      <c r="P8" s="1">
        <v>142171</v>
      </c>
    </row>
    <row r="9" spans="1:16" ht="26.25" customHeight="1">
      <c r="A9" s="2" t="s">
        <v>28</v>
      </c>
      <c r="B9" s="3">
        <v>1349565.89</v>
      </c>
      <c r="C9" s="3">
        <v>1316304.07</v>
      </c>
      <c r="D9" s="10">
        <v>0.0284</v>
      </c>
      <c r="E9" s="3">
        <f t="shared" si="0"/>
        <v>292524.7428</v>
      </c>
      <c r="F9" s="3">
        <v>-3797.27</v>
      </c>
      <c r="G9" s="3">
        <v>45040.11</v>
      </c>
      <c r="H9">
        <v>0.034499</v>
      </c>
      <c r="I9" s="3">
        <v>1314741</v>
      </c>
      <c r="J9" s="3">
        <v>-17972.67</v>
      </c>
      <c r="K9" s="3">
        <v>604.37</v>
      </c>
      <c r="L9" s="3">
        <v>9991.65</v>
      </c>
      <c r="M9" s="3">
        <v>0</v>
      </c>
      <c r="N9" s="3">
        <v>0</v>
      </c>
      <c r="O9" s="1">
        <v>10300167</v>
      </c>
      <c r="P9" s="1">
        <v>23088</v>
      </c>
    </row>
    <row r="10" spans="1:16" ht="26.25" customHeight="1">
      <c r="A10" s="2" t="s">
        <v>29</v>
      </c>
      <c r="B10" s="3">
        <v>4293645.31</v>
      </c>
      <c r="C10" s="3">
        <v>4196201.61</v>
      </c>
      <c r="D10" s="10">
        <v>0.0284</v>
      </c>
      <c r="E10" s="3">
        <f t="shared" si="0"/>
        <v>1134170.2732000002</v>
      </c>
      <c r="F10" s="3">
        <v>-14831.9</v>
      </c>
      <c r="G10" s="3">
        <v>143278.58</v>
      </c>
      <c r="H10">
        <v>0.034499</v>
      </c>
      <c r="I10" s="3">
        <v>4174163</v>
      </c>
      <c r="J10" s="3">
        <v>-69740.56</v>
      </c>
      <c r="K10" s="3">
        <v>2312.68</v>
      </c>
      <c r="L10" s="3">
        <v>38737.58</v>
      </c>
      <c r="M10" s="3">
        <v>0</v>
      </c>
      <c r="N10" s="3">
        <v>0</v>
      </c>
      <c r="O10" s="1">
        <v>39935573</v>
      </c>
      <c r="P10" s="1">
        <v>7532</v>
      </c>
    </row>
    <row r="11" spans="1:16" ht="26.25" customHeight="1">
      <c r="A11" s="2" t="s">
        <v>30</v>
      </c>
      <c r="B11" s="3">
        <v>5335532.97</v>
      </c>
      <c r="C11" s="3">
        <v>5225967.13</v>
      </c>
      <c r="D11" s="10">
        <v>0.0284</v>
      </c>
      <c r="E11" s="3">
        <f t="shared" si="0"/>
        <v>1667910.0184000002</v>
      </c>
      <c r="F11" s="3">
        <v>-22288.38</v>
      </c>
      <c r="G11" s="3">
        <v>177487.07</v>
      </c>
      <c r="H11">
        <v>0.034499</v>
      </c>
      <c r="I11" s="3">
        <v>5162473</v>
      </c>
      <c r="J11" s="3">
        <v>-102600.31</v>
      </c>
      <c r="K11" s="3">
        <v>2723.44</v>
      </c>
      <c r="L11" s="3">
        <v>56967.46</v>
      </c>
      <c r="M11" s="3">
        <v>0</v>
      </c>
      <c r="N11" s="3">
        <v>0</v>
      </c>
      <c r="O11" s="1">
        <v>58729226</v>
      </c>
      <c r="P11" s="1">
        <v>887</v>
      </c>
    </row>
    <row r="12" spans="1:16" ht="26.25" customHeight="1">
      <c r="A12" s="2" t="s">
        <v>31</v>
      </c>
      <c r="B12" s="3">
        <v>4596893.65</v>
      </c>
      <c r="C12" s="3">
        <v>4529761.71</v>
      </c>
      <c r="D12" s="10">
        <v>0.0284</v>
      </c>
      <c r="E12" s="3">
        <f t="shared" si="0"/>
        <v>1956283.448</v>
      </c>
      <c r="F12" s="3">
        <v>-29647.25</v>
      </c>
      <c r="G12" s="3">
        <v>149991.57</v>
      </c>
      <c r="H12">
        <v>0.034499</v>
      </c>
      <c r="I12" s="3">
        <v>4447683</v>
      </c>
      <c r="J12" s="3">
        <v>-120029.11</v>
      </c>
      <c r="K12" s="3">
        <v>775.82</v>
      </c>
      <c r="L12" s="3">
        <v>66816.73</v>
      </c>
      <c r="M12" s="3">
        <v>0</v>
      </c>
      <c r="N12" s="3">
        <v>0</v>
      </c>
      <c r="O12" s="1">
        <v>68883220</v>
      </c>
      <c r="P12" s="1">
        <v>85</v>
      </c>
    </row>
    <row r="13" spans="1:16" ht="36" customHeight="1">
      <c r="A13" s="7" t="s">
        <v>35</v>
      </c>
      <c r="B13" s="3">
        <v>9577580.89</v>
      </c>
      <c r="C13" s="3">
        <v>9906474.49</v>
      </c>
      <c r="D13" s="10">
        <v>0.0284</v>
      </c>
      <c r="E13" s="3">
        <f t="shared" si="0"/>
        <v>5468015.584000001</v>
      </c>
      <c r="F13" s="3">
        <v>-298520.39</v>
      </c>
      <c r="G13" s="3">
        <v>165989.54</v>
      </c>
      <c r="H13">
        <v>0.034499</v>
      </c>
      <c r="I13" s="3">
        <v>9411591</v>
      </c>
      <c r="J13" s="3">
        <v>-324784.11</v>
      </c>
      <c r="K13" s="3">
        <v>0</v>
      </c>
      <c r="L13" s="3">
        <v>128421.36</v>
      </c>
      <c r="M13" s="3">
        <v>0</v>
      </c>
      <c r="N13" s="3">
        <v>0</v>
      </c>
      <c r="O13" s="1">
        <v>192535760</v>
      </c>
      <c r="P13" s="1">
        <v>17</v>
      </c>
    </row>
    <row r="14" spans="1:16" ht="26.25" customHeight="1">
      <c r="A14" s="2" t="s">
        <v>32</v>
      </c>
      <c r="B14" s="3">
        <v>32622.74</v>
      </c>
      <c r="C14" s="3">
        <v>31971.08</v>
      </c>
      <c r="D14" s="10">
        <v>0.0284</v>
      </c>
      <c r="E14" s="3">
        <f t="shared" si="0"/>
        <v>10834.9976</v>
      </c>
      <c r="F14" s="3">
        <v>-141.16</v>
      </c>
      <c r="G14" s="3">
        <v>1088.69</v>
      </c>
      <c r="H14">
        <v>0.034499</v>
      </c>
      <c r="I14" s="3">
        <v>31557</v>
      </c>
      <c r="J14" s="3">
        <v>-665.94</v>
      </c>
      <c r="K14" s="3">
        <v>23.64</v>
      </c>
      <c r="L14" s="3">
        <v>370.07</v>
      </c>
      <c r="M14" s="3">
        <v>0</v>
      </c>
      <c r="N14" s="3">
        <v>0</v>
      </c>
      <c r="O14" s="1">
        <v>381514</v>
      </c>
      <c r="P14" s="1">
        <v>13</v>
      </c>
    </row>
    <row r="15" spans="1:16" ht="26.25" customHeight="1">
      <c r="A15" s="2" t="s">
        <v>33</v>
      </c>
      <c r="B15" s="3">
        <v>643377.6</v>
      </c>
      <c r="C15" s="3">
        <v>625638.9</v>
      </c>
      <c r="D15" s="10">
        <v>0.0284</v>
      </c>
      <c r="E15" s="3">
        <f t="shared" si="0"/>
        <v>92004.38440000001</v>
      </c>
      <c r="F15" s="3">
        <v>-1153.29</v>
      </c>
      <c r="G15" s="3">
        <v>21441.59</v>
      </c>
      <c r="H15">
        <v>0.034499</v>
      </c>
      <c r="I15" s="3">
        <v>630598</v>
      </c>
      <c r="J15" s="3">
        <v>-5553.7</v>
      </c>
      <c r="K15" s="3">
        <v>0</v>
      </c>
      <c r="L15" s="3">
        <v>3003.23</v>
      </c>
      <c r="M15" s="3">
        <v>0</v>
      </c>
      <c r="N15" s="3">
        <v>0.87</v>
      </c>
      <c r="O15" s="1">
        <v>3239591</v>
      </c>
      <c r="P15" s="1">
        <v>0</v>
      </c>
    </row>
    <row r="16" spans="1:16" ht="26.25" customHeight="1">
      <c r="A16" s="2" t="s">
        <v>34</v>
      </c>
      <c r="B16" s="3">
        <v>141605.3</v>
      </c>
      <c r="C16" s="3">
        <v>135853.13</v>
      </c>
      <c r="D16" s="10">
        <v>0.0284</v>
      </c>
      <c r="E16" s="3">
        <f t="shared" si="0"/>
        <v>24416.7864</v>
      </c>
      <c r="F16" s="3">
        <v>367.89</v>
      </c>
      <c r="G16" s="3">
        <v>5194.46</v>
      </c>
      <c r="H16">
        <v>0.034499</v>
      </c>
      <c r="I16" s="3">
        <v>136409</v>
      </c>
      <c r="J16" s="3">
        <v>-644.11</v>
      </c>
      <c r="K16" s="3">
        <v>0</v>
      </c>
      <c r="L16" s="3">
        <v>833.93</v>
      </c>
      <c r="M16" s="3">
        <v>0</v>
      </c>
      <c r="N16" s="3">
        <v>0</v>
      </c>
      <c r="O16" s="1">
        <v>859746</v>
      </c>
      <c r="P16" s="1">
        <v>80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42419218.05</v>
      </c>
      <c r="C20" s="3">
        <f aca="true" t="shared" si="1" ref="C20:N20">SUM(C8:C18)</f>
        <v>42036286.769999996</v>
      </c>
      <c r="D20" s="3"/>
      <c r="E20" s="3">
        <f t="shared" si="1"/>
        <v>15584628.084000003</v>
      </c>
      <c r="F20" s="3">
        <f t="shared" si="1"/>
        <v>-434263.82999999996</v>
      </c>
      <c r="G20" s="3">
        <f t="shared" si="1"/>
        <v>1267424.85</v>
      </c>
      <c r="I20" s="3">
        <f t="shared" si="1"/>
        <v>41631396</v>
      </c>
      <c r="J20" s="3">
        <f t="shared" si="1"/>
        <v>-945434.2599999999</v>
      </c>
      <c r="K20" s="3">
        <f t="shared" si="1"/>
        <v>286129.25</v>
      </c>
      <c r="L20" s="3">
        <f t="shared" si="1"/>
        <v>473815.94999999995</v>
      </c>
      <c r="M20" s="3">
        <f t="shared" si="1"/>
        <v>21388.53</v>
      </c>
      <c r="N20" s="3">
        <f t="shared" si="1"/>
        <v>0.040000000000000036</v>
      </c>
      <c r="O20" s="1">
        <f>SUM(O8:O19)</f>
        <v>548754510</v>
      </c>
      <c r="P20" s="1">
        <f>SUM(P8:P19)</f>
        <v>173873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40664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13260786.95</v>
      </c>
      <c r="C8" s="3">
        <v>12712589.229999999</v>
      </c>
      <c r="D8" s="10">
        <v>0.0284</v>
      </c>
      <c r="E8" s="3">
        <f aca="true" t="shared" si="0" ref="E8:E16">D8*O8</f>
        <v>3829082.256</v>
      </c>
      <c r="F8" s="3">
        <v>29704.44</v>
      </c>
      <c r="G8" s="3">
        <v>437850.99</v>
      </c>
      <c r="H8">
        <v>0.033578</v>
      </c>
      <c r="I8" s="3">
        <v>13173127</v>
      </c>
      <c r="J8" s="3">
        <v>-71494.3</v>
      </c>
      <c r="K8" s="3">
        <v>215251.93</v>
      </c>
      <c r="L8" s="3">
        <v>130784.6</v>
      </c>
      <c r="M8" s="3">
        <v>21333.56</v>
      </c>
      <c r="N8" s="3">
        <v>23.05</v>
      </c>
      <c r="O8" s="1">
        <v>134826840</v>
      </c>
      <c r="P8" s="1">
        <v>141677</v>
      </c>
    </row>
    <row r="9" spans="1:16" ht="26.25" customHeight="1">
      <c r="A9" s="2" t="s">
        <v>28</v>
      </c>
      <c r="B9" s="3">
        <v>1277070.62</v>
      </c>
      <c r="C9" s="3">
        <v>1229431.86</v>
      </c>
      <c r="D9" s="10">
        <v>0.0284</v>
      </c>
      <c r="E9" s="3">
        <f t="shared" si="0"/>
        <v>262279.538</v>
      </c>
      <c r="F9" s="3">
        <v>2050.3</v>
      </c>
      <c r="G9" s="3">
        <v>41517.87</v>
      </c>
      <c r="H9">
        <v>0.033578</v>
      </c>
      <c r="I9" s="3">
        <v>1243352</v>
      </c>
      <c r="J9" s="3">
        <v>-4886.02</v>
      </c>
      <c r="K9" s="3">
        <v>540.38</v>
      </c>
      <c r="L9" s="3">
        <v>8956.95</v>
      </c>
      <c r="M9" s="3">
        <v>0</v>
      </c>
      <c r="N9" s="3">
        <v>-0.34</v>
      </c>
      <c r="O9" s="1">
        <v>9235195</v>
      </c>
      <c r="P9" s="1">
        <v>23141</v>
      </c>
    </row>
    <row r="10" spans="1:16" ht="26.25" customHeight="1">
      <c r="A10" s="2" t="s">
        <v>29</v>
      </c>
      <c r="B10" s="3">
        <v>4144014.8</v>
      </c>
      <c r="C10" s="3">
        <v>3984136.44</v>
      </c>
      <c r="D10" s="10">
        <v>0.0284</v>
      </c>
      <c r="E10" s="3">
        <f t="shared" si="0"/>
        <v>1082674.4844</v>
      </c>
      <c r="F10" s="3">
        <v>8418.18</v>
      </c>
      <c r="G10" s="3">
        <v>134696.58</v>
      </c>
      <c r="H10">
        <v>0.033578</v>
      </c>
      <c r="I10" s="3">
        <v>4025896</v>
      </c>
      <c r="J10" s="3">
        <v>-20215.15</v>
      </c>
      <c r="K10" s="3">
        <v>2219.62</v>
      </c>
      <c r="L10" s="3">
        <v>36978.75</v>
      </c>
      <c r="M10" s="3">
        <v>0</v>
      </c>
      <c r="N10" s="3">
        <v>0</v>
      </c>
      <c r="O10" s="1">
        <v>38122341</v>
      </c>
      <c r="P10" s="1">
        <v>7530</v>
      </c>
    </row>
    <row r="11" spans="1:16" ht="26.25" customHeight="1">
      <c r="A11" s="2" t="s">
        <v>30</v>
      </c>
      <c r="B11" s="3">
        <v>5530189.82</v>
      </c>
      <c r="C11" s="3">
        <v>5311303.56</v>
      </c>
      <c r="D11" s="10">
        <v>0.0284</v>
      </c>
      <c r="E11" s="3">
        <f t="shared" si="0"/>
        <v>1700883.8952000001</v>
      </c>
      <c r="F11" s="3">
        <v>13095.58</v>
      </c>
      <c r="G11" s="3">
        <v>179727.48</v>
      </c>
      <c r="H11">
        <v>0.033578</v>
      </c>
      <c r="I11" s="3">
        <v>5352094</v>
      </c>
      <c r="J11" s="3">
        <v>-32030.34</v>
      </c>
      <c r="K11" s="3">
        <v>2773.28</v>
      </c>
      <c r="L11" s="3">
        <v>58093.54</v>
      </c>
      <c r="M11" s="3">
        <v>0</v>
      </c>
      <c r="N11" s="3">
        <v>0</v>
      </c>
      <c r="O11" s="1">
        <v>59890278</v>
      </c>
      <c r="P11" s="1">
        <v>890</v>
      </c>
    </row>
    <row r="12" spans="1:16" ht="26.25" customHeight="1">
      <c r="A12" s="2" t="s">
        <v>31</v>
      </c>
      <c r="B12" s="3">
        <v>4893437.37</v>
      </c>
      <c r="C12" s="3">
        <v>4690679.66</v>
      </c>
      <c r="D12" s="10">
        <v>0.0284</v>
      </c>
      <c r="E12" s="3">
        <f t="shared" si="0"/>
        <v>2041155.428</v>
      </c>
      <c r="F12" s="3">
        <v>14621.18</v>
      </c>
      <c r="G12" s="3">
        <v>159109.47</v>
      </c>
      <c r="H12">
        <v>0.033578</v>
      </c>
      <c r="I12" s="3">
        <v>4735184</v>
      </c>
      <c r="J12" s="3">
        <v>-40688.48</v>
      </c>
      <c r="K12" s="3">
        <v>854.17</v>
      </c>
      <c r="L12" s="3">
        <v>69715.54</v>
      </c>
      <c r="M12" s="3">
        <v>0</v>
      </c>
      <c r="N12" s="3">
        <v>0</v>
      </c>
      <c r="O12" s="1">
        <v>71871670</v>
      </c>
      <c r="P12" s="1">
        <v>89</v>
      </c>
    </row>
    <row r="13" spans="1:16" ht="36" customHeight="1">
      <c r="A13" s="7" t="s">
        <v>35</v>
      </c>
      <c r="B13" s="3">
        <v>10839092.18</v>
      </c>
      <c r="C13" s="3">
        <v>10663493.469999999</v>
      </c>
      <c r="D13" s="10">
        <v>0.0284</v>
      </c>
      <c r="E13" s="3">
        <f t="shared" si="0"/>
        <v>5815098.8852</v>
      </c>
      <c r="F13" s="3">
        <v>-50558.01</v>
      </c>
      <c r="G13" s="3">
        <v>329858.95</v>
      </c>
      <c r="H13">
        <v>0.033578</v>
      </c>
      <c r="I13" s="3">
        <v>10557720</v>
      </c>
      <c r="J13" s="3">
        <v>-240275.14</v>
      </c>
      <c r="K13" s="3">
        <v>0</v>
      </c>
      <c r="L13" s="3">
        <v>136572.91</v>
      </c>
      <c r="M13" s="3">
        <v>0</v>
      </c>
      <c r="N13" s="3">
        <v>0</v>
      </c>
      <c r="O13" s="1">
        <v>204757003</v>
      </c>
      <c r="P13" s="1">
        <v>19</v>
      </c>
    </row>
    <row r="14" spans="1:16" ht="26.25" customHeight="1">
      <c r="A14" s="2" t="s">
        <v>32</v>
      </c>
      <c r="B14" s="3">
        <v>35990.95</v>
      </c>
      <c r="C14" s="3">
        <v>34548.97</v>
      </c>
      <c r="D14" s="10">
        <v>0.0284</v>
      </c>
      <c r="E14" s="3">
        <f t="shared" si="0"/>
        <v>11681.9992</v>
      </c>
      <c r="F14" s="3">
        <v>90.91</v>
      </c>
      <c r="G14" s="3">
        <v>1170.07</v>
      </c>
      <c r="H14">
        <v>0.033578</v>
      </c>
      <c r="I14" s="3">
        <v>34846</v>
      </c>
      <c r="J14" s="3">
        <v>-218</v>
      </c>
      <c r="K14" s="3">
        <v>25.51</v>
      </c>
      <c r="L14" s="3">
        <v>399</v>
      </c>
      <c r="M14" s="3">
        <v>0</v>
      </c>
      <c r="N14" s="3">
        <v>0</v>
      </c>
      <c r="O14" s="1">
        <v>411338</v>
      </c>
      <c r="P14" s="1">
        <v>13</v>
      </c>
    </row>
    <row r="15" spans="1:16" ht="26.25" customHeight="1">
      <c r="A15" s="2" t="s">
        <v>33</v>
      </c>
      <c r="B15" s="3">
        <v>646693.58</v>
      </c>
      <c r="C15" s="3">
        <v>623786.71</v>
      </c>
      <c r="D15" s="10">
        <v>0.0284</v>
      </c>
      <c r="E15" s="3">
        <f t="shared" si="0"/>
        <v>81553.0424</v>
      </c>
      <c r="F15" s="3">
        <v>683.26</v>
      </c>
      <c r="G15" s="3">
        <v>20881.14</v>
      </c>
      <c r="H15">
        <v>0.033578</v>
      </c>
      <c r="I15" s="3">
        <v>631659</v>
      </c>
      <c r="J15" s="3">
        <v>-1510.18</v>
      </c>
      <c r="K15" s="3">
        <v>0</v>
      </c>
      <c r="L15" s="3">
        <v>2848.83</v>
      </c>
      <c r="M15" s="3">
        <v>0</v>
      </c>
      <c r="N15" s="3">
        <v>5.43</v>
      </c>
      <c r="O15" s="1">
        <v>2871586</v>
      </c>
      <c r="P15" s="1">
        <v>0</v>
      </c>
    </row>
    <row r="16" spans="1:16" ht="26.25" customHeight="1">
      <c r="A16" s="2" t="s">
        <v>34</v>
      </c>
      <c r="B16" s="3">
        <v>110022.19</v>
      </c>
      <c r="C16" s="3">
        <v>106080.2</v>
      </c>
      <c r="D16" s="10">
        <v>0.0284</v>
      </c>
      <c r="E16" s="3">
        <f t="shared" si="0"/>
        <v>15796.2788</v>
      </c>
      <c r="F16" s="3">
        <v>122.93</v>
      </c>
      <c r="G16" s="3">
        <v>3574.32</v>
      </c>
      <c r="H16">
        <v>0.033578</v>
      </c>
      <c r="I16" s="3">
        <v>106448</v>
      </c>
      <c r="J16" s="3">
        <v>-294.79</v>
      </c>
      <c r="K16" s="3">
        <v>0</v>
      </c>
      <c r="L16" s="3">
        <v>539.53</v>
      </c>
      <c r="M16" s="3">
        <v>0</v>
      </c>
      <c r="N16" s="3">
        <v>0</v>
      </c>
      <c r="O16" s="1">
        <v>556207</v>
      </c>
      <c r="P16" s="1">
        <v>54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40737298.46</v>
      </c>
      <c r="C20" s="3">
        <f aca="true" t="shared" si="1" ref="C20:N20">SUM(C8:C18)</f>
        <v>39356050.1</v>
      </c>
      <c r="D20" s="3"/>
      <c r="E20" s="3">
        <f t="shared" si="1"/>
        <v>14840205.8072</v>
      </c>
      <c r="F20" s="3">
        <f t="shared" si="1"/>
        <v>18228.76999999999</v>
      </c>
      <c r="G20" s="3">
        <f t="shared" si="1"/>
        <v>1308386.8699999999</v>
      </c>
      <c r="I20" s="3">
        <f t="shared" si="1"/>
        <v>39860326</v>
      </c>
      <c r="J20" s="3">
        <f t="shared" si="1"/>
        <v>-411612.4</v>
      </c>
      <c r="K20" s="3">
        <f t="shared" si="1"/>
        <v>221664.89</v>
      </c>
      <c r="L20" s="3">
        <f t="shared" si="1"/>
        <v>444889.6500000001</v>
      </c>
      <c r="M20" s="3">
        <f t="shared" si="1"/>
        <v>21333.56</v>
      </c>
      <c r="N20" s="3">
        <f t="shared" si="1"/>
        <v>28.14</v>
      </c>
      <c r="O20" s="1">
        <f>SUM(O8:O19)</f>
        <v>522542458</v>
      </c>
      <c r="P20" s="1">
        <f>SUM(P8:P19)</f>
        <v>173413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  <col min="17" max="17" width="9.28125" style="0" bestFit="1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40695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16307232.9</v>
      </c>
      <c r="C8" s="3">
        <v>14837681.840000002</v>
      </c>
      <c r="D8" s="10">
        <v>0.0284</v>
      </c>
      <c r="E8" s="3">
        <f aca="true" t="shared" si="0" ref="E8:E16">D8*O8</f>
        <v>4532909.5444</v>
      </c>
      <c r="F8" s="3">
        <v>395652</v>
      </c>
      <c r="G8" s="3">
        <v>908138.9</v>
      </c>
      <c r="H8">
        <v>0.058242</v>
      </c>
      <c r="I8" s="3">
        <v>15750148</v>
      </c>
      <c r="J8" s="3">
        <v>-10331.63</v>
      </c>
      <c r="K8" s="3">
        <v>195170.61</v>
      </c>
      <c r="L8" s="3">
        <v>154822.47</v>
      </c>
      <c r="M8" s="3">
        <v>21259.83</v>
      </c>
      <c r="N8" s="3">
        <v>2.27</v>
      </c>
      <c r="O8" s="1">
        <v>159609491</v>
      </c>
      <c r="P8" s="1">
        <v>141461</v>
      </c>
    </row>
    <row r="9" spans="1:16" ht="26.25" customHeight="1">
      <c r="A9" s="2" t="s">
        <v>28</v>
      </c>
      <c r="B9" s="3">
        <v>1427695.09</v>
      </c>
      <c r="C9" s="3">
        <v>1314068.68</v>
      </c>
      <c r="D9" s="10">
        <v>0.0284</v>
      </c>
      <c r="E9" s="3">
        <f t="shared" si="0"/>
        <v>292143.416</v>
      </c>
      <c r="F9" s="3">
        <v>25540.6</v>
      </c>
      <c r="G9" s="3">
        <v>78753.81</v>
      </c>
      <c r="H9">
        <v>0.058242</v>
      </c>
      <c r="I9" s="3">
        <v>1360667</v>
      </c>
      <c r="J9" s="3">
        <v>-645.5</v>
      </c>
      <c r="K9" s="3">
        <v>2845.26</v>
      </c>
      <c r="L9" s="3">
        <v>9977.29</v>
      </c>
      <c r="M9" s="3">
        <v>0</v>
      </c>
      <c r="N9" s="3">
        <v>0.04</v>
      </c>
      <c r="O9" s="1">
        <v>10286740</v>
      </c>
      <c r="P9" s="1">
        <v>23178</v>
      </c>
    </row>
    <row r="10" spans="1:16" ht="26.25" customHeight="1">
      <c r="A10" s="2" t="s">
        <v>29</v>
      </c>
      <c r="B10" s="3">
        <v>4801945.76</v>
      </c>
      <c r="C10" s="3">
        <v>4392500.37</v>
      </c>
      <c r="D10" s="10">
        <v>0.0284</v>
      </c>
      <c r="E10" s="3">
        <f t="shared" si="0"/>
        <v>1211861.9664</v>
      </c>
      <c r="F10" s="3">
        <v>105844.39</v>
      </c>
      <c r="G10" s="3">
        <v>264945.56</v>
      </c>
      <c r="H10">
        <v>0.058242</v>
      </c>
      <c r="I10" s="3">
        <v>4557682</v>
      </c>
      <c r="J10" s="3">
        <v>-2735.98</v>
      </c>
      <c r="K10" s="3">
        <v>11428.85</v>
      </c>
      <c r="L10" s="3">
        <v>41391.42</v>
      </c>
      <c r="M10" s="3">
        <v>0</v>
      </c>
      <c r="N10" s="3">
        <v>0</v>
      </c>
      <c r="O10" s="1">
        <v>42671196</v>
      </c>
      <c r="P10" s="1">
        <v>7513</v>
      </c>
    </row>
    <row r="11" spans="1:16" ht="26.25" customHeight="1">
      <c r="A11" s="2" t="s">
        <v>30</v>
      </c>
      <c r="B11" s="3">
        <v>6048198.52</v>
      </c>
      <c r="C11" s="3">
        <v>5505156.869999999</v>
      </c>
      <c r="D11" s="10">
        <v>0.0284</v>
      </c>
      <c r="E11" s="3">
        <f t="shared" si="0"/>
        <v>1764253.2980000002</v>
      </c>
      <c r="F11" s="3">
        <v>153686.54</v>
      </c>
      <c r="G11" s="3">
        <v>333174.86</v>
      </c>
      <c r="H11">
        <v>0.058242</v>
      </c>
      <c r="I11" s="3">
        <v>5726955</v>
      </c>
      <c r="J11" s="3">
        <v>-4077.96</v>
      </c>
      <c r="K11" s="3">
        <v>12871.21</v>
      </c>
      <c r="L11" s="3">
        <v>60258.21</v>
      </c>
      <c r="M11" s="3">
        <v>0</v>
      </c>
      <c r="N11" s="3">
        <v>0</v>
      </c>
      <c r="O11" s="1">
        <v>62121595</v>
      </c>
      <c r="P11" s="1">
        <v>894</v>
      </c>
    </row>
    <row r="12" spans="1:16" ht="26.25" customHeight="1">
      <c r="A12" s="2" t="s">
        <v>31</v>
      </c>
      <c r="B12" s="3">
        <v>5016477.21</v>
      </c>
      <c r="C12" s="3">
        <v>4505137.07</v>
      </c>
      <c r="D12" s="10">
        <v>0.0284</v>
      </c>
      <c r="E12" s="3">
        <f t="shared" si="0"/>
        <v>1963277.516</v>
      </c>
      <c r="F12" s="3">
        <v>171685.1</v>
      </c>
      <c r="G12" s="3">
        <v>277001.06</v>
      </c>
      <c r="H12">
        <v>0.058242</v>
      </c>
      <c r="I12" s="3">
        <v>4744401</v>
      </c>
      <c r="J12" s="3">
        <v>-4401.67</v>
      </c>
      <c r="K12" s="3">
        <v>4922.22</v>
      </c>
      <c r="L12" s="3">
        <v>67055.65</v>
      </c>
      <c r="M12" s="3">
        <v>0</v>
      </c>
      <c r="N12" s="3">
        <v>0</v>
      </c>
      <c r="O12" s="1">
        <v>69129490</v>
      </c>
      <c r="P12" s="1">
        <v>86</v>
      </c>
    </row>
    <row r="13" spans="1:16" ht="36" customHeight="1">
      <c r="A13" s="7" t="s">
        <v>35</v>
      </c>
      <c r="B13" s="3">
        <v>11843163.25</v>
      </c>
      <c r="C13" s="3">
        <v>10866509.590000002</v>
      </c>
      <c r="D13" s="10">
        <v>0.0284</v>
      </c>
      <c r="E13" s="3">
        <f t="shared" si="0"/>
        <v>5955641.5108</v>
      </c>
      <c r="F13" s="3">
        <v>327709.33</v>
      </c>
      <c r="G13" s="3">
        <v>563331.09</v>
      </c>
      <c r="H13">
        <v>0.058242</v>
      </c>
      <c r="I13" s="3">
        <v>11231348</v>
      </c>
      <c r="J13" s="3">
        <v>-54281.37</v>
      </c>
      <c r="K13" s="3">
        <v>0</v>
      </c>
      <c r="L13" s="3">
        <v>139894.61</v>
      </c>
      <c r="M13" s="3">
        <v>0</v>
      </c>
      <c r="N13" s="3">
        <v>0</v>
      </c>
      <c r="O13" s="1">
        <v>209705687</v>
      </c>
      <c r="P13" s="1">
        <v>19</v>
      </c>
    </row>
    <row r="14" spans="1:16" ht="26.25" customHeight="1">
      <c r="A14" s="2" t="s">
        <v>32</v>
      </c>
      <c r="B14" s="3">
        <v>34844.83</v>
      </c>
      <c r="C14" s="3">
        <v>31648.11</v>
      </c>
      <c r="D14" s="10">
        <v>0.0284</v>
      </c>
      <c r="E14" s="3">
        <f t="shared" si="0"/>
        <v>10694.7584</v>
      </c>
      <c r="F14" s="3">
        <v>933.92</v>
      </c>
      <c r="G14" s="3">
        <v>1921.78</v>
      </c>
      <c r="H14">
        <v>0.058242</v>
      </c>
      <c r="I14" s="3">
        <v>32998</v>
      </c>
      <c r="J14" s="3">
        <v>-24.26</v>
      </c>
      <c r="K14" s="3">
        <v>73.59</v>
      </c>
      <c r="L14" s="3">
        <v>365.28</v>
      </c>
      <c r="M14" s="3">
        <v>0</v>
      </c>
      <c r="N14" s="3">
        <v>0</v>
      </c>
      <c r="O14" s="1">
        <v>376576</v>
      </c>
      <c r="P14" s="1">
        <v>13</v>
      </c>
    </row>
    <row r="15" spans="1:16" ht="26.25" customHeight="1">
      <c r="A15" s="2" t="s">
        <v>33</v>
      </c>
      <c r="B15" s="3">
        <v>669159.61</v>
      </c>
      <c r="C15" s="3">
        <v>623544.53</v>
      </c>
      <c r="D15" s="10">
        <v>0.0284</v>
      </c>
      <c r="E15" s="3">
        <f t="shared" si="0"/>
        <v>73252.20520000001</v>
      </c>
      <c r="F15" s="3">
        <v>6299.32</v>
      </c>
      <c r="G15" s="3">
        <v>36852.56</v>
      </c>
      <c r="H15">
        <v>0.058242</v>
      </c>
      <c r="I15" s="3">
        <v>633961</v>
      </c>
      <c r="J15" s="3">
        <v>-73.8</v>
      </c>
      <c r="K15" s="3">
        <v>0</v>
      </c>
      <c r="L15" s="3">
        <v>2535.08</v>
      </c>
      <c r="M15" s="3">
        <v>0</v>
      </c>
      <c r="N15" s="3">
        <v>1.92</v>
      </c>
      <c r="O15" s="1">
        <v>2579303</v>
      </c>
      <c r="P15" s="1">
        <v>0</v>
      </c>
    </row>
    <row r="16" spans="1:16" ht="26.25" customHeight="1">
      <c r="A16" s="2" t="s">
        <v>34</v>
      </c>
      <c r="B16" s="3">
        <v>117254.02</v>
      </c>
      <c r="C16" s="3">
        <v>109137.94</v>
      </c>
      <c r="D16" s="10">
        <v>0.0284</v>
      </c>
      <c r="E16" s="3">
        <f t="shared" si="0"/>
        <v>14675.842</v>
      </c>
      <c r="F16" s="3">
        <v>1253.47</v>
      </c>
      <c r="G16" s="3">
        <v>6406.79</v>
      </c>
      <c r="H16">
        <v>0.058242</v>
      </c>
      <c r="I16" s="3">
        <v>110846</v>
      </c>
      <c r="J16" s="3">
        <v>-45.42</v>
      </c>
      <c r="K16" s="3">
        <v>0</v>
      </c>
      <c r="L16" s="3">
        <v>501.24</v>
      </c>
      <c r="M16" s="3">
        <v>0</v>
      </c>
      <c r="N16" s="3">
        <v>0</v>
      </c>
      <c r="O16" s="1">
        <v>516755</v>
      </c>
      <c r="P16" s="1">
        <v>57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46265971.19</v>
      </c>
      <c r="C20" s="3">
        <f aca="true" t="shared" si="1" ref="C20:N20">SUM(C8:C18)</f>
        <v>42185385</v>
      </c>
      <c r="D20" s="3"/>
      <c r="E20" s="3">
        <f t="shared" si="1"/>
        <v>15818710.057200002</v>
      </c>
      <c r="F20" s="3">
        <f t="shared" si="1"/>
        <v>1188604.67</v>
      </c>
      <c r="G20" s="3">
        <f t="shared" si="1"/>
        <v>2470526.4099999997</v>
      </c>
      <c r="I20" s="3">
        <f t="shared" si="1"/>
        <v>44149006</v>
      </c>
      <c r="J20" s="3">
        <f t="shared" si="1"/>
        <v>-76617.59</v>
      </c>
      <c r="K20" s="3">
        <f t="shared" si="1"/>
        <v>227311.74</v>
      </c>
      <c r="L20" s="3">
        <f t="shared" si="1"/>
        <v>476801.25000000006</v>
      </c>
      <c r="M20" s="3">
        <f t="shared" si="1"/>
        <v>21259.83</v>
      </c>
      <c r="N20" s="3">
        <f t="shared" si="1"/>
        <v>4.23</v>
      </c>
      <c r="O20" s="1">
        <f>SUM(O8:O19)</f>
        <v>556996833</v>
      </c>
      <c r="P20" s="1">
        <f>SUM(P8:P19)</f>
        <v>173221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40725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17377110.99</v>
      </c>
      <c r="C8" s="3">
        <v>16445497.92</v>
      </c>
      <c r="D8" s="10">
        <v>0.0284</v>
      </c>
      <c r="E8" s="3">
        <f aca="true" t="shared" si="0" ref="E8:E16">D8*O8</f>
        <v>5064669.6676</v>
      </c>
      <c r="F8" s="3">
        <v>-35526.49</v>
      </c>
      <c r="G8" s="3">
        <v>652015.33</v>
      </c>
      <c r="H8">
        <v>0.038659</v>
      </c>
      <c r="I8" s="3">
        <v>17021317</v>
      </c>
      <c r="J8" s="3">
        <v>120899.9</v>
      </c>
      <c r="K8" s="3">
        <v>133507.05</v>
      </c>
      <c r="L8" s="3">
        <v>172983.39</v>
      </c>
      <c r="M8" s="3">
        <v>21240.31</v>
      </c>
      <c r="N8" s="3">
        <v>0.63</v>
      </c>
      <c r="O8" s="1">
        <v>178333439</v>
      </c>
      <c r="P8" s="1">
        <v>141397</v>
      </c>
    </row>
    <row r="9" spans="1:16" ht="26.25" customHeight="1">
      <c r="A9" s="2" t="s">
        <v>28</v>
      </c>
      <c r="B9" s="3">
        <v>1464479.22</v>
      </c>
      <c r="C9" s="3">
        <v>1393377.56</v>
      </c>
      <c r="D9" s="10">
        <v>0.0284</v>
      </c>
      <c r="E9" s="3">
        <f t="shared" si="0"/>
        <v>320472.8704</v>
      </c>
      <c r="F9" s="3">
        <v>-2239.37</v>
      </c>
      <c r="G9" s="3">
        <v>54736.4</v>
      </c>
      <c r="H9">
        <v>0.038659</v>
      </c>
      <c r="I9" s="3">
        <v>1429505</v>
      </c>
      <c r="J9" s="3">
        <v>7659.89</v>
      </c>
      <c r="K9" s="3">
        <v>6045.06</v>
      </c>
      <c r="L9" s="3">
        <v>10944.74</v>
      </c>
      <c r="M9" s="3">
        <v>0</v>
      </c>
      <c r="N9" s="3">
        <v>0</v>
      </c>
      <c r="O9" s="1">
        <v>11284256</v>
      </c>
      <c r="P9" s="1">
        <v>23140</v>
      </c>
    </row>
    <row r="10" spans="1:16" ht="26.25" customHeight="1">
      <c r="A10" s="2" t="s">
        <v>29</v>
      </c>
      <c r="B10" s="3">
        <v>4924573.96</v>
      </c>
      <c r="C10" s="3">
        <v>4673523.68</v>
      </c>
      <c r="D10" s="10">
        <v>0.0284</v>
      </c>
      <c r="E10" s="3">
        <f t="shared" si="0"/>
        <v>1308797.2440000002</v>
      </c>
      <c r="F10" s="3">
        <v>-9144.61</v>
      </c>
      <c r="G10" s="3">
        <v>184248.24</v>
      </c>
      <c r="H10">
        <v>0.038659</v>
      </c>
      <c r="I10" s="3">
        <v>4779059</v>
      </c>
      <c r="J10" s="3">
        <v>31244.78</v>
      </c>
      <c r="K10" s="3">
        <v>24369.83</v>
      </c>
      <c r="L10" s="3">
        <v>44701.87</v>
      </c>
      <c r="M10" s="3">
        <v>0</v>
      </c>
      <c r="N10" s="3">
        <v>0</v>
      </c>
      <c r="O10" s="1">
        <v>46084410</v>
      </c>
      <c r="P10" s="1">
        <v>7514</v>
      </c>
    </row>
    <row r="11" spans="1:16" ht="26.25" customHeight="1">
      <c r="A11" s="2" t="s">
        <v>30</v>
      </c>
      <c r="B11" s="3">
        <v>5858759.54</v>
      </c>
      <c r="C11" s="3">
        <v>5546776.41</v>
      </c>
      <c r="D11" s="10">
        <v>0.0284</v>
      </c>
      <c r="E11" s="3">
        <f t="shared" si="0"/>
        <v>1782702.9888000002</v>
      </c>
      <c r="F11" s="3">
        <v>-11095.79</v>
      </c>
      <c r="G11" s="3">
        <v>220004.62</v>
      </c>
      <c r="H11">
        <v>0.038659</v>
      </c>
      <c r="I11" s="3">
        <v>5698915</v>
      </c>
      <c r="J11" s="3">
        <v>42185.97</v>
      </c>
      <c r="K11" s="3">
        <v>27089.2</v>
      </c>
      <c r="L11" s="3">
        <v>60888.33</v>
      </c>
      <c r="M11" s="3">
        <v>0</v>
      </c>
      <c r="N11" s="3">
        <v>0</v>
      </c>
      <c r="O11" s="1">
        <v>62771232</v>
      </c>
      <c r="P11" s="1">
        <v>891</v>
      </c>
    </row>
    <row r="12" spans="1:16" ht="26.25" customHeight="1">
      <c r="A12" s="2" t="s">
        <v>31</v>
      </c>
      <c r="B12" s="3">
        <v>4668268.18</v>
      </c>
      <c r="C12" s="3">
        <v>4398399.6</v>
      </c>
      <c r="D12" s="10">
        <v>0.0284</v>
      </c>
      <c r="E12" s="3">
        <f t="shared" si="0"/>
        <v>1878254.874</v>
      </c>
      <c r="F12" s="3">
        <v>-13227.16</v>
      </c>
      <c r="G12" s="3">
        <v>174070.99</v>
      </c>
      <c r="H12">
        <v>0.038659</v>
      </c>
      <c r="I12" s="3">
        <v>4511812</v>
      </c>
      <c r="J12" s="3">
        <v>44873.05</v>
      </c>
      <c r="K12" s="3">
        <v>8530.24</v>
      </c>
      <c r="L12" s="3">
        <v>64151.7</v>
      </c>
      <c r="M12" s="3">
        <v>0</v>
      </c>
      <c r="N12" s="3">
        <v>0</v>
      </c>
      <c r="O12" s="1">
        <v>66135735</v>
      </c>
      <c r="P12" s="1">
        <v>84</v>
      </c>
    </row>
    <row r="13" spans="1:16" ht="36" customHeight="1">
      <c r="A13" s="7" t="s">
        <v>35</v>
      </c>
      <c r="B13" s="3">
        <v>10590061.63</v>
      </c>
      <c r="C13" s="3">
        <v>9714683.120000001</v>
      </c>
      <c r="D13" s="10">
        <v>0.0284</v>
      </c>
      <c r="E13" s="3">
        <f t="shared" si="0"/>
        <v>5303953.896000001</v>
      </c>
      <c r="F13" s="3">
        <v>209004.53</v>
      </c>
      <c r="G13" s="3">
        <v>483380.17</v>
      </c>
      <c r="H13">
        <v>0.038659</v>
      </c>
      <c r="I13" s="3">
        <v>10106681</v>
      </c>
      <c r="J13" s="3">
        <v>58425.6</v>
      </c>
      <c r="K13" s="3">
        <v>0</v>
      </c>
      <c r="L13" s="3">
        <v>124568.21</v>
      </c>
      <c r="M13" s="3">
        <v>0</v>
      </c>
      <c r="N13" s="3">
        <v>0</v>
      </c>
      <c r="O13" s="1">
        <v>186758940</v>
      </c>
      <c r="P13" s="1">
        <v>16</v>
      </c>
    </row>
    <row r="14" spans="1:16" ht="26.25" customHeight="1">
      <c r="A14" s="2" t="s">
        <v>32</v>
      </c>
      <c r="B14" s="3">
        <v>35938.75</v>
      </c>
      <c r="C14" s="3">
        <v>34005.82</v>
      </c>
      <c r="D14" s="10">
        <v>0.0284</v>
      </c>
      <c r="E14" s="3">
        <f t="shared" si="0"/>
        <v>11507.2824</v>
      </c>
      <c r="F14" s="3">
        <v>-81.03</v>
      </c>
      <c r="G14" s="3">
        <v>1346.01</v>
      </c>
      <c r="H14">
        <v>0.038659</v>
      </c>
      <c r="I14" s="3">
        <v>34818</v>
      </c>
      <c r="J14" s="3">
        <v>274.92</v>
      </c>
      <c r="K14" s="3">
        <v>224.87</v>
      </c>
      <c r="L14" s="3">
        <v>393.03</v>
      </c>
      <c r="M14" s="3">
        <v>0</v>
      </c>
      <c r="N14" s="3">
        <v>0</v>
      </c>
      <c r="O14" s="1">
        <v>405186</v>
      </c>
      <c r="P14" s="1">
        <v>13</v>
      </c>
    </row>
    <row r="15" spans="1:16" ht="26.25" customHeight="1">
      <c r="A15" s="2" t="s">
        <v>33</v>
      </c>
      <c r="B15" s="3">
        <v>651307.78</v>
      </c>
      <c r="C15" s="3">
        <v>623189.44</v>
      </c>
      <c r="D15" s="10">
        <v>0.0284</v>
      </c>
      <c r="E15" s="3">
        <f t="shared" si="0"/>
        <v>78276.364</v>
      </c>
      <c r="F15" s="3">
        <v>-649.9</v>
      </c>
      <c r="G15" s="3">
        <v>24336.02</v>
      </c>
      <c r="H15">
        <v>0.038659</v>
      </c>
      <c r="I15" s="3">
        <v>631573</v>
      </c>
      <c r="J15" s="3">
        <v>1833.83</v>
      </c>
      <c r="K15" s="3">
        <v>0</v>
      </c>
      <c r="L15" s="3">
        <v>2599.34</v>
      </c>
      <c r="M15" s="3">
        <v>0</v>
      </c>
      <c r="N15" s="3">
        <v>1.04</v>
      </c>
      <c r="O15" s="1">
        <v>2756210</v>
      </c>
      <c r="P15" s="1">
        <v>0</v>
      </c>
    </row>
    <row r="16" spans="1:16" ht="26.25" customHeight="1">
      <c r="A16" s="2" t="s">
        <v>34</v>
      </c>
      <c r="B16" s="3">
        <v>106018.36</v>
      </c>
      <c r="C16" s="3">
        <v>101299.09</v>
      </c>
      <c r="D16" s="10">
        <v>0.0284</v>
      </c>
      <c r="E16" s="3">
        <f t="shared" si="0"/>
        <v>14389.371200000001</v>
      </c>
      <c r="F16" s="3">
        <v>-92.11</v>
      </c>
      <c r="G16" s="3">
        <v>3967.71</v>
      </c>
      <c r="H16">
        <v>0.038659</v>
      </c>
      <c r="I16" s="3">
        <v>102050</v>
      </c>
      <c r="J16" s="3">
        <v>352.22</v>
      </c>
      <c r="K16" s="3">
        <v>0</v>
      </c>
      <c r="L16" s="3">
        <v>491.45</v>
      </c>
      <c r="M16" s="3">
        <v>0</v>
      </c>
      <c r="N16" s="3">
        <v>0</v>
      </c>
      <c r="O16" s="1">
        <v>506668</v>
      </c>
      <c r="P16" s="1">
        <v>55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45676518.410000004</v>
      </c>
      <c r="C20" s="3">
        <f aca="true" t="shared" si="1" ref="C20:N20">SUM(C8:C18)</f>
        <v>42930752.64000001</v>
      </c>
      <c r="D20" s="3"/>
      <c r="E20" s="3">
        <f t="shared" si="1"/>
        <v>15763024.558400003</v>
      </c>
      <c r="F20" s="3">
        <f t="shared" si="1"/>
        <v>136948.07</v>
      </c>
      <c r="G20" s="3">
        <f t="shared" si="1"/>
        <v>1798105.4899999998</v>
      </c>
      <c r="I20" s="3">
        <f t="shared" si="1"/>
        <v>44315730</v>
      </c>
      <c r="J20" s="3">
        <f t="shared" si="1"/>
        <v>307750.16</v>
      </c>
      <c r="K20" s="3">
        <f t="shared" si="1"/>
        <v>199766.25</v>
      </c>
      <c r="L20" s="3">
        <f t="shared" si="1"/>
        <v>481722.0600000001</v>
      </c>
      <c r="M20" s="3">
        <f t="shared" si="1"/>
        <v>21240.31</v>
      </c>
      <c r="N20" s="3">
        <f t="shared" si="1"/>
        <v>1.67</v>
      </c>
      <c r="O20" s="1">
        <f>SUM(O8:O19)</f>
        <v>555036076</v>
      </c>
      <c r="P20" s="1">
        <f>SUM(P8:P19)</f>
        <v>173110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40756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19188609.1</v>
      </c>
      <c r="C8" s="3">
        <v>18552232.119999997</v>
      </c>
      <c r="D8" s="10">
        <v>0.0284</v>
      </c>
      <c r="E8" s="3">
        <f aca="true" t="shared" si="0" ref="E8:E16">D8*O8</f>
        <v>5760894.7020000005</v>
      </c>
      <c r="F8" s="3">
        <v>309828.3</v>
      </c>
      <c r="G8" s="3">
        <v>550418.68</v>
      </c>
      <c r="H8">
        <v>0.029277</v>
      </c>
      <c r="I8" s="3">
        <v>19006151</v>
      </c>
      <c r="J8" s="3">
        <v>-441881.38</v>
      </c>
      <c r="K8" s="3">
        <v>151351.2</v>
      </c>
      <c r="L8" s="3">
        <v>196761.36</v>
      </c>
      <c r="M8" s="3">
        <v>21266.53</v>
      </c>
      <c r="N8" s="3">
        <v>-36.51</v>
      </c>
      <c r="O8" s="1">
        <v>202848405</v>
      </c>
      <c r="P8" s="1">
        <v>141530</v>
      </c>
    </row>
    <row r="9" spans="1:16" ht="26.25" customHeight="1">
      <c r="A9" s="2" t="s">
        <v>28</v>
      </c>
      <c r="B9" s="3">
        <v>1495821.51</v>
      </c>
      <c r="C9" s="3">
        <v>1449263.43</v>
      </c>
      <c r="D9" s="10">
        <v>0.0284</v>
      </c>
      <c r="E9" s="3">
        <f t="shared" si="0"/>
        <v>340946.544</v>
      </c>
      <c r="F9" s="3">
        <v>18375.9</v>
      </c>
      <c r="G9" s="3">
        <v>42737.52</v>
      </c>
      <c r="H9">
        <v>0.029277</v>
      </c>
      <c r="I9" s="3">
        <v>1472456</v>
      </c>
      <c r="J9" s="3">
        <v>-26199.38</v>
      </c>
      <c r="K9" s="3">
        <v>6462.97</v>
      </c>
      <c r="L9" s="3">
        <v>11644.04</v>
      </c>
      <c r="M9" s="3">
        <v>0</v>
      </c>
      <c r="N9" s="3">
        <v>0</v>
      </c>
      <c r="O9" s="1">
        <v>12005160</v>
      </c>
      <c r="P9" s="1">
        <v>23269</v>
      </c>
    </row>
    <row r="10" spans="1:16" ht="26.25" customHeight="1">
      <c r="A10" s="2" t="s">
        <v>29</v>
      </c>
      <c r="B10" s="3">
        <v>5067997.28</v>
      </c>
      <c r="C10" s="3">
        <v>4907426.49</v>
      </c>
      <c r="D10" s="10">
        <v>0.0284</v>
      </c>
      <c r="E10" s="3">
        <f t="shared" si="0"/>
        <v>1378722.2756</v>
      </c>
      <c r="F10" s="3">
        <v>74187.54</v>
      </c>
      <c r="G10" s="3">
        <v>145025.07</v>
      </c>
      <c r="H10">
        <v>0.029277</v>
      </c>
      <c r="I10" s="3">
        <v>4959546</v>
      </c>
      <c r="J10" s="3">
        <v>-105731.89</v>
      </c>
      <c r="K10" s="3">
        <v>25868.16</v>
      </c>
      <c r="L10" s="3">
        <v>47090.07</v>
      </c>
      <c r="M10" s="3">
        <v>0</v>
      </c>
      <c r="N10" s="3">
        <v>0</v>
      </c>
      <c r="O10" s="1">
        <v>48546559</v>
      </c>
      <c r="P10" s="1">
        <v>7533</v>
      </c>
    </row>
    <row r="11" spans="1:16" ht="26.25" customHeight="1">
      <c r="A11" s="2" t="s">
        <v>30</v>
      </c>
      <c r="B11" s="3">
        <v>6062365.01</v>
      </c>
      <c r="C11" s="3">
        <v>5866547.300000001</v>
      </c>
      <c r="D11" s="10">
        <v>0.0284</v>
      </c>
      <c r="E11" s="11">
        <f t="shared" si="0"/>
        <v>1886052.094</v>
      </c>
      <c r="F11" s="3">
        <v>100545.78</v>
      </c>
      <c r="G11" s="3">
        <v>173596.84</v>
      </c>
      <c r="H11">
        <v>0.029277</v>
      </c>
      <c r="I11" s="3">
        <v>5930631</v>
      </c>
      <c r="J11" s="3">
        <v>-142742.95</v>
      </c>
      <c r="K11" s="3">
        <v>28886.87</v>
      </c>
      <c r="L11" s="3">
        <v>64418.04</v>
      </c>
      <c r="M11" s="3">
        <v>0</v>
      </c>
      <c r="N11" s="3">
        <v>0</v>
      </c>
      <c r="O11" s="1">
        <v>66410285</v>
      </c>
      <c r="P11" s="1">
        <v>895</v>
      </c>
    </row>
    <row r="12" spans="1:16" ht="26.25" customHeight="1">
      <c r="A12" s="2" t="s">
        <v>31</v>
      </c>
      <c r="B12" s="3">
        <v>4583678.02</v>
      </c>
      <c r="C12" s="3">
        <v>4429666.6</v>
      </c>
      <c r="D12" s="10">
        <v>0.0284</v>
      </c>
      <c r="E12" s="11">
        <f t="shared" si="0"/>
        <v>1904715.864</v>
      </c>
      <c r="F12" s="3">
        <v>100627.24</v>
      </c>
      <c r="G12" s="3">
        <v>131339.91</v>
      </c>
      <c r="H12">
        <v>0.029277</v>
      </c>
      <c r="I12" s="3">
        <v>4482350</v>
      </c>
      <c r="J12" s="3">
        <v>-143011.21</v>
      </c>
      <c r="K12" s="3">
        <v>8522.98</v>
      </c>
      <c r="L12" s="3">
        <v>65055.48</v>
      </c>
      <c r="M12" s="3">
        <v>0</v>
      </c>
      <c r="N12" s="3">
        <v>0</v>
      </c>
      <c r="O12" s="1">
        <v>67067460</v>
      </c>
      <c r="P12" s="1">
        <v>86</v>
      </c>
    </row>
    <row r="13" spans="1:16" ht="36" customHeight="1">
      <c r="A13" s="7" t="s">
        <v>35</v>
      </c>
      <c r="B13" s="3">
        <v>16102713.63</v>
      </c>
      <c r="C13" s="3">
        <v>15468983.52</v>
      </c>
      <c r="D13" s="10">
        <v>0.0284</v>
      </c>
      <c r="E13" s="11">
        <f t="shared" si="0"/>
        <v>8389622.0184</v>
      </c>
      <c r="F13" s="3">
        <v>265319.85</v>
      </c>
      <c r="G13" s="3">
        <v>507204.31</v>
      </c>
      <c r="H13">
        <v>0.029277</v>
      </c>
      <c r="I13" s="3">
        <v>15595511</v>
      </c>
      <c r="J13" s="3">
        <v>-335825.08</v>
      </c>
      <c r="K13" s="3">
        <v>0</v>
      </c>
      <c r="L13" s="3">
        <v>197031.03</v>
      </c>
      <c r="M13" s="3">
        <v>0</v>
      </c>
      <c r="N13" s="3">
        <v>0</v>
      </c>
      <c r="O13" s="1">
        <v>295409226</v>
      </c>
      <c r="P13" s="1">
        <v>21</v>
      </c>
    </row>
    <row r="14" spans="1:16" ht="26.25" customHeight="1">
      <c r="A14" s="2" t="s">
        <v>32</v>
      </c>
      <c r="B14" s="3">
        <v>35153.05</v>
      </c>
      <c r="C14" s="3">
        <v>34018.67</v>
      </c>
      <c r="D14" s="10">
        <v>0.0284</v>
      </c>
      <c r="E14" s="11">
        <f t="shared" si="0"/>
        <v>11480.6432</v>
      </c>
      <c r="F14" s="3">
        <v>619.61</v>
      </c>
      <c r="G14" s="3">
        <v>1006.27</v>
      </c>
      <c r="H14">
        <v>0.029277</v>
      </c>
      <c r="I14" s="3">
        <v>34372</v>
      </c>
      <c r="J14" s="3">
        <v>-883.62</v>
      </c>
      <c r="K14" s="3">
        <v>225.58</v>
      </c>
      <c r="L14" s="3">
        <v>392.12</v>
      </c>
      <c r="M14" s="3">
        <v>0</v>
      </c>
      <c r="N14" s="3">
        <v>0</v>
      </c>
      <c r="O14" s="1">
        <v>404248</v>
      </c>
      <c r="P14" s="1">
        <v>13</v>
      </c>
    </row>
    <row r="15" spans="1:16" ht="26.25" customHeight="1">
      <c r="A15" s="2" t="s">
        <v>33</v>
      </c>
      <c r="B15" s="3">
        <v>640706.53</v>
      </c>
      <c r="C15" s="3">
        <v>621602.16</v>
      </c>
      <c r="D15" s="10">
        <v>0.0284</v>
      </c>
      <c r="E15" s="3">
        <f t="shared" si="0"/>
        <v>88609.44840000001</v>
      </c>
      <c r="F15" s="3">
        <v>4742.77</v>
      </c>
      <c r="G15" s="3">
        <v>18291.85</v>
      </c>
      <c r="H15">
        <v>0.029277</v>
      </c>
      <c r="I15" s="3">
        <v>629191</v>
      </c>
      <c r="J15" s="3">
        <v>-6874.96</v>
      </c>
      <c r="K15" s="3">
        <v>0</v>
      </c>
      <c r="L15" s="3">
        <v>2947.08</v>
      </c>
      <c r="M15" s="3">
        <v>0</v>
      </c>
      <c r="N15" s="3">
        <v>2.86</v>
      </c>
      <c r="O15" s="1">
        <v>3120051</v>
      </c>
      <c r="P15" s="1">
        <v>0</v>
      </c>
    </row>
    <row r="16" spans="1:16" ht="26.25" customHeight="1">
      <c r="A16" s="2" t="s">
        <v>34</v>
      </c>
      <c r="B16" s="3">
        <v>103664.71</v>
      </c>
      <c r="C16" s="3">
        <v>100534.1</v>
      </c>
      <c r="D16" s="10">
        <v>0.0284</v>
      </c>
      <c r="E16" s="11">
        <f t="shared" si="0"/>
        <v>16222.449200000001</v>
      </c>
      <c r="F16" s="3">
        <v>873.94</v>
      </c>
      <c r="G16" s="3">
        <v>2948.65</v>
      </c>
      <c r="H16">
        <v>0.029277</v>
      </c>
      <c r="I16" s="3">
        <v>100715</v>
      </c>
      <c r="J16" s="3">
        <v>-1246.03</v>
      </c>
      <c r="K16" s="3">
        <v>0</v>
      </c>
      <c r="L16" s="3">
        <v>554.05</v>
      </c>
      <c r="M16" s="3">
        <v>0</v>
      </c>
      <c r="N16" s="3">
        <v>0</v>
      </c>
      <c r="O16" s="1">
        <v>571213</v>
      </c>
      <c r="P16" s="1">
        <v>53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53280708.84</v>
      </c>
      <c r="C20" s="3">
        <f aca="true" t="shared" si="1" ref="C20:N20">SUM(C8:C18)</f>
        <v>51430274.38999999</v>
      </c>
      <c r="D20" s="3"/>
      <c r="E20" s="3">
        <f t="shared" si="1"/>
        <v>19777266.0388</v>
      </c>
      <c r="F20" s="3">
        <f t="shared" si="1"/>
        <v>875120.9299999999</v>
      </c>
      <c r="G20" s="3">
        <f t="shared" si="1"/>
        <v>1572569.1</v>
      </c>
      <c r="I20" s="3">
        <f t="shared" si="1"/>
        <v>52210923</v>
      </c>
      <c r="J20" s="3">
        <f t="shared" si="1"/>
        <v>-1204396.5000000002</v>
      </c>
      <c r="K20" s="3">
        <f t="shared" si="1"/>
        <v>221317.76</v>
      </c>
      <c r="L20" s="3">
        <f t="shared" si="1"/>
        <v>585893.27</v>
      </c>
      <c r="M20" s="3">
        <f t="shared" si="1"/>
        <v>21266.53</v>
      </c>
      <c r="N20" s="3">
        <f t="shared" si="1"/>
        <v>-33.65</v>
      </c>
      <c r="O20" s="1">
        <f>SUM(O8:O19)</f>
        <v>696382607</v>
      </c>
      <c r="P20" s="1">
        <f>SUM(P8:P19)</f>
        <v>173400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40787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15849059.46</v>
      </c>
      <c r="C8" s="3">
        <v>15447745.159999998</v>
      </c>
      <c r="D8" s="10">
        <v>0.0284</v>
      </c>
      <c r="E8" s="3">
        <f aca="true" t="shared" si="0" ref="E8:E16">D8*O8</f>
        <v>4734710.828000001</v>
      </c>
      <c r="F8" s="3">
        <v>836539.16</v>
      </c>
      <c r="G8" s="3">
        <v>52428.26</v>
      </c>
      <c r="H8">
        <v>0.003272</v>
      </c>
      <c r="I8" s="3">
        <v>16068322</v>
      </c>
      <c r="J8" s="3">
        <v>-670612.87</v>
      </c>
      <c r="K8" s="3">
        <v>124641.66</v>
      </c>
      <c r="L8" s="3">
        <v>161715.93</v>
      </c>
      <c r="M8" s="3">
        <v>21245.73</v>
      </c>
      <c r="N8" s="3">
        <v>7.72</v>
      </c>
      <c r="O8" s="1">
        <v>166715170</v>
      </c>
      <c r="P8" s="1">
        <v>141285</v>
      </c>
    </row>
    <row r="9" spans="1:16" ht="26.25" customHeight="1">
      <c r="A9" s="2" t="s">
        <v>28</v>
      </c>
      <c r="B9" s="3">
        <v>1399553.83</v>
      </c>
      <c r="C9" s="3">
        <v>1373359.17</v>
      </c>
      <c r="D9" s="10">
        <v>0.0284</v>
      </c>
      <c r="E9" s="3">
        <f t="shared" si="0"/>
        <v>311940.9424</v>
      </c>
      <c r="F9" s="3">
        <v>55155.51</v>
      </c>
      <c r="G9" s="3">
        <v>4586.59</v>
      </c>
      <c r="H9">
        <v>0.003272</v>
      </c>
      <c r="I9" s="3">
        <v>1412409</v>
      </c>
      <c r="J9" s="3">
        <v>-44201.07</v>
      </c>
      <c r="K9" s="3">
        <v>5900.32</v>
      </c>
      <c r="L9" s="3">
        <v>10653.63</v>
      </c>
      <c r="M9" s="3">
        <v>0</v>
      </c>
      <c r="N9" s="3">
        <v>0</v>
      </c>
      <c r="O9" s="1">
        <v>10983836</v>
      </c>
      <c r="P9" s="1">
        <v>23278</v>
      </c>
    </row>
    <row r="10" spans="1:16" ht="26.25" customHeight="1">
      <c r="A10" s="2" t="s">
        <v>29</v>
      </c>
      <c r="B10" s="3">
        <v>4648341.57</v>
      </c>
      <c r="C10" s="3">
        <v>4545261.96</v>
      </c>
      <c r="D10" s="10">
        <v>0.0284</v>
      </c>
      <c r="E10" s="3">
        <f t="shared" si="0"/>
        <v>1268805.926</v>
      </c>
      <c r="F10" s="3">
        <v>224720.07</v>
      </c>
      <c r="G10" s="3">
        <v>15011.38</v>
      </c>
      <c r="H10">
        <v>0.003272</v>
      </c>
      <c r="I10" s="3">
        <v>4672924</v>
      </c>
      <c r="J10" s="3">
        <v>-180011.67</v>
      </c>
      <c r="K10" s="3">
        <v>23761.87</v>
      </c>
      <c r="L10" s="3">
        <v>43336.34</v>
      </c>
      <c r="M10" s="3">
        <v>0</v>
      </c>
      <c r="N10" s="3">
        <v>23.49</v>
      </c>
      <c r="O10" s="1">
        <v>44676265</v>
      </c>
      <c r="P10" s="1">
        <v>7497</v>
      </c>
    </row>
    <row r="11" spans="1:16" ht="26.25" customHeight="1">
      <c r="A11" s="2" t="s">
        <v>30</v>
      </c>
      <c r="B11" s="3">
        <v>5863155.28</v>
      </c>
      <c r="C11" s="3">
        <v>5717420.68</v>
      </c>
      <c r="D11" s="10">
        <v>0.0284</v>
      </c>
      <c r="E11" s="3">
        <f t="shared" si="0"/>
        <v>1829460.5216</v>
      </c>
      <c r="F11" s="3">
        <v>324071.86</v>
      </c>
      <c r="G11" s="3">
        <v>18923.78</v>
      </c>
      <c r="H11">
        <v>0.003272</v>
      </c>
      <c r="I11" s="3">
        <v>5882252</v>
      </c>
      <c r="J11" s="3">
        <v>-259746.23</v>
      </c>
      <c r="K11" s="3">
        <v>28547.75</v>
      </c>
      <c r="L11" s="3">
        <v>62485.19</v>
      </c>
      <c r="M11" s="3">
        <v>0</v>
      </c>
      <c r="N11" s="3">
        <v>0</v>
      </c>
      <c r="O11" s="1">
        <v>64417624</v>
      </c>
      <c r="P11" s="1">
        <v>889</v>
      </c>
    </row>
    <row r="12" spans="1:16" ht="26.25" customHeight="1">
      <c r="A12" s="2" t="s">
        <v>31</v>
      </c>
      <c r="B12" s="3">
        <v>4936298.34</v>
      </c>
      <c r="C12" s="3">
        <v>4780286.1</v>
      </c>
      <c r="D12" s="10">
        <v>0.0284</v>
      </c>
      <c r="E12" s="3">
        <f t="shared" si="0"/>
        <v>2006888.556</v>
      </c>
      <c r="F12" s="3">
        <v>346707.09</v>
      </c>
      <c r="G12" s="3">
        <v>20889.26</v>
      </c>
      <c r="H12">
        <v>0.003272</v>
      </c>
      <c r="I12" s="3">
        <v>4923894</v>
      </c>
      <c r="J12" s="3">
        <v>-280129.28</v>
      </c>
      <c r="K12" s="3">
        <v>8485.74</v>
      </c>
      <c r="L12" s="3">
        <v>68545.17</v>
      </c>
      <c r="M12" s="3">
        <v>0</v>
      </c>
      <c r="N12" s="3">
        <v>0</v>
      </c>
      <c r="O12" s="1">
        <v>70665090</v>
      </c>
      <c r="P12" s="1">
        <v>91</v>
      </c>
    </row>
    <row r="13" spans="1:16" ht="36" customHeight="1">
      <c r="A13" s="7" t="s">
        <v>35</v>
      </c>
      <c r="B13" s="3">
        <v>9776453.89</v>
      </c>
      <c r="C13" s="3">
        <v>9444970.44</v>
      </c>
      <c r="D13" s="10">
        <v>0.0284</v>
      </c>
      <c r="E13" s="3">
        <f t="shared" si="0"/>
        <v>5117125.632</v>
      </c>
      <c r="F13" s="3">
        <v>904491.26</v>
      </c>
      <c r="G13" s="3">
        <v>31884.24</v>
      </c>
      <c r="H13">
        <v>0.003272</v>
      </c>
      <c r="I13" s="3">
        <v>9744572</v>
      </c>
      <c r="J13" s="3">
        <v>-725070.47</v>
      </c>
      <c r="K13" s="3">
        <v>0</v>
      </c>
      <c r="L13" s="3">
        <v>120178.42</v>
      </c>
      <c r="M13" s="3">
        <v>0</v>
      </c>
      <c r="N13" s="3">
        <v>0</v>
      </c>
      <c r="O13" s="1">
        <v>180180480</v>
      </c>
      <c r="P13" s="1">
        <v>14</v>
      </c>
    </row>
    <row r="14" spans="1:16" ht="26.25" customHeight="1">
      <c r="A14" s="2" t="s">
        <v>32</v>
      </c>
      <c r="B14" s="3">
        <v>44082.43</v>
      </c>
      <c r="C14" s="3">
        <v>42912.63</v>
      </c>
      <c r="D14" s="10">
        <v>0.0284</v>
      </c>
      <c r="E14" s="3">
        <f t="shared" si="0"/>
        <v>14535.432400000002</v>
      </c>
      <c r="F14" s="3">
        <v>1856.22</v>
      </c>
      <c r="G14" s="3">
        <v>426.88</v>
      </c>
      <c r="H14">
        <v>0.003272</v>
      </c>
      <c r="I14" s="3">
        <v>43948</v>
      </c>
      <c r="J14" s="3">
        <v>-1585.92</v>
      </c>
      <c r="K14" s="3">
        <v>233.34</v>
      </c>
      <c r="L14" s="3">
        <v>496.11</v>
      </c>
      <c r="M14" s="3">
        <v>0</v>
      </c>
      <c r="N14" s="3">
        <v>-23.49</v>
      </c>
      <c r="O14" s="1">
        <v>511811</v>
      </c>
      <c r="P14" s="1">
        <v>14</v>
      </c>
    </row>
    <row r="15" spans="1:16" ht="26.25" customHeight="1">
      <c r="A15" s="2" t="s">
        <v>33</v>
      </c>
      <c r="B15" s="3">
        <v>632699.08</v>
      </c>
      <c r="C15" s="3">
        <v>623614.1</v>
      </c>
      <c r="D15" s="10">
        <v>0.0284</v>
      </c>
      <c r="E15" s="3">
        <f t="shared" si="0"/>
        <v>98529.5684</v>
      </c>
      <c r="F15" s="3">
        <v>17585.39</v>
      </c>
      <c r="G15" s="3">
        <v>2039.55</v>
      </c>
      <c r="H15">
        <v>0.003272</v>
      </c>
      <c r="I15" s="3">
        <v>632996</v>
      </c>
      <c r="J15" s="3">
        <v>-14048.26</v>
      </c>
      <c r="K15" s="3">
        <v>0</v>
      </c>
      <c r="L15" s="3">
        <v>3508.14</v>
      </c>
      <c r="M15" s="3">
        <v>0</v>
      </c>
      <c r="N15" s="3">
        <v>0.16</v>
      </c>
      <c r="O15" s="1">
        <v>3469351</v>
      </c>
      <c r="P15" s="1">
        <v>0</v>
      </c>
    </row>
    <row r="16" spans="1:16" ht="26.25" customHeight="1">
      <c r="A16" s="2" t="s">
        <v>34</v>
      </c>
      <c r="B16" s="3">
        <v>114843.32</v>
      </c>
      <c r="C16" s="3">
        <v>112752.42</v>
      </c>
      <c r="D16" s="10">
        <v>0.0284</v>
      </c>
      <c r="E16" s="3">
        <f t="shared" si="0"/>
        <v>19900.59</v>
      </c>
      <c r="F16" s="3">
        <v>3166.93</v>
      </c>
      <c r="G16" s="3">
        <v>804.86</v>
      </c>
      <c r="H16">
        <v>0.003272</v>
      </c>
      <c r="I16" s="3">
        <v>114037</v>
      </c>
      <c r="J16" s="3">
        <v>-2560.62</v>
      </c>
      <c r="K16" s="3">
        <v>0</v>
      </c>
      <c r="L16" s="3">
        <v>679.73</v>
      </c>
      <c r="M16" s="3">
        <v>0</v>
      </c>
      <c r="N16" s="3">
        <v>0</v>
      </c>
      <c r="O16" s="1">
        <v>700725</v>
      </c>
      <c r="P16" s="1">
        <v>54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43264487.2</v>
      </c>
      <c r="C20" s="3">
        <f aca="true" t="shared" si="1" ref="C20:N20">SUM(C8:C18)</f>
        <v>42088322.660000004</v>
      </c>
      <c r="D20" s="3"/>
      <c r="E20" s="3">
        <f t="shared" si="1"/>
        <v>15401897.996799998</v>
      </c>
      <c r="F20" s="3">
        <f t="shared" si="1"/>
        <v>2714293.4900000007</v>
      </c>
      <c r="G20" s="3">
        <f t="shared" si="1"/>
        <v>146994.8</v>
      </c>
      <c r="I20" s="3">
        <f t="shared" si="1"/>
        <v>43495354</v>
      </c>
      <c r="J20" s="3">
        <f t="shared" si="1"/>
        <v>-2177966.3899999997</v>
      </c>
      <c r="K20" s="3">
        <f t="shared" si="1"/>
        <v>191570.68</v>
      </c>
      <c r="L20" s="3">
        <f t="shared" si="1"/>
        <v>471598.6599999999</v>
      </c>
      <c r="M20" s="3">
        <f t="shared" si="1"/>
        <v>21245.73</v>
      </c>
      <c r="N20" s="3">
        <f t="shared" si="1"/>
        <v>7.879999999999999</v>
      </c>
      <c r="O20" s="1">
        <f>SUM(O8:O19)</f>
        <v>542320352</v>
      </c>
      <c r="P20" s="1">
        <f>SUM(P8:P19)</f>
        <v>173122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40817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12332413.02</v>
      </c>
      <c r="C8" s="3">
        <v>12099667.33</v>
      </c>
      <c r="D8" s="10">
        <v>0.0284</v>
      </c>
      <c r="E8" s="3">
        <f aca="true" t="shared" si="0" ref="E8:E16">D8*O8</f>
        <v>3628571.4116</v>
      </c>
      <c r="F8" s="3">
        <v>146904.16</v>
      </c>
      <c r="G8" s="3">
        <v>-22237.56</v>
      </c>
      <c r="H8" s="13">
        <v>-0.001794</v>
      </c>
      <c r="I8" s="3">
        <v>12576530</v>
      </c>
      <c r="J8" s="3">
        <v>-37059.18</v>
      </c>
      <c r="K8" s="3">
        <v>96549.01</v>
      </c>
      <c r="L8" s="3">
        <v>123933.55</v>
      </c>
      <c r="M8" s="3">
        <v>21210.08</v>
      </c>
      <c r="N8" s="3">
        <v>0.64</v>
      </c>
      <c r="O8" s="1">
        <v>127766599</v>
      </c>
      <c r="P8" s="1">
        <v>141179</v>
      </c>
    </row>
    <row r="9" spans="1:16" ht="26.25" customHeight="1">
      <c r="A9" s="2" t="s">
        <v>28</v>
      </c>
      <c r="B9" s="3">
        <v>1234006.62</v>
      </c>
      <c r="C9" s="3">
        <v>1219602.15</v>
      </c>
      <c r="D9" s="10">
        <v>0.0284</v>
      </c>
      <c r="E9" s="3">
        <f t="shared" si="0"/>
        <v>258102.80680000002</v>
      </c>
      <c r="F9" s="3">
        <v>10433.93</v>
      </c>
      <c r="G9" s="3">
        <v>-2227.19</v>
      </c>
      <c r="H9" s="13">
        <v>-0.001794</v>
      </c>
      <c r="I9" s="3">
        <v>1254123</v>
      </c>
      <c r="J9" s="3">
        <v>-2619.39</v>
      </c>
      <c r="K9" s="3">
        <v>4853.42</v>
      </c>
      <c r="L9" s="3">
        <v>8817.12</v>
      </c>
      <c r="M9" s="3">
        <v>0</v>
      </c>
      <c r="N9" s="3">
        <v>0</v>
      </c>
      <c r="O9" s="1">
        <v>9088127</v>
      </c>
      <c r="P9" s="1">
        <v>23307</v>
      </c>
    </row>
    <row r="10" spans="1:16" ht="26.25" customHeight="1">
      <c r="A10" s="2" t="s">
        <v>29</v>
      </c>
      <c r="B10" s="3">
        <v>3996893.97</v>
      </c>
      <c r="C10" s="3">
        <v>3934902.23</v>
      </c>
      <c r="D10" s="10">
        <v>0.0284</v>
      </c>
      <c r="E10" s="3">
        <f t="shared" si="0"/>
        <v>1073642.6028</v>
      </c>
      <c r="F10" s="3">
        <v>43454.75</v>
      </c>
      <c r="G10" s="3">
        <v>-7155.26</v>
      </c>
      <c r="H10" s="13">
        <v>-0.001794</v>
      </c>
      <c r="I10" s="3">
        <v>4038763</v>
      </c>
      <c r="J10" s="3">
        <v>-10978.41</v>
      </c>
      <c r="K10" s="3">
        <v>19974.51</v>
      </c>
      <c r="L10" s="3">
        <v>36670.66</v>
      </c>
      <c r="M10" s="3">
        <v>0</v>
      </c>
      <c r="N10" s="3">
        <v>0</v>
      </c>
      <c r="O10" s="1">
        <v>37804317</v>
      </c>
      <c r="P10" s="1">
        <v>7479</v>
      </c>
    </row>
    <row r="11" spans="1:16" ht="26.25" customHeight="1">
      <c r="A11" s="2" t="s">
        <v>30</v>
      </c>
      <c r="B11" s="3">
        <v>5295536.69</v>
      </c>
      <c r="C11" s="3">
        <v>5199073.25</v>
      </c>
      <c r="D11" s="10">
        <v>0.0284</v>
      </c>
      <c r="E11" s="3">
        <f t="shared" si="0"/>
        <v>1642752.1056000001</v>
      </c>
      <c r="F11" s="3">
        <v>67807.66</v>
      </c>
      <c r="G11" s="3">
        <v>-9401.36</v>
      </c>
      <c r="H11" s="13">
        <v>-0.001794</v>
      </c>
      <c r="I11" s="3">
        <v>5328680</v>
      </c>
      <c r="J11" s="3">
        <v>-18051.25</v>
      </c>
      <c r="K11" s="3">
        <v>25022.89</v>
      </c>
      <c r="L11" s="3">
        <v>56108.39</v>
      </c>
      <c r="M11" s="3">
        <v>0</v>
      </c>
      <c r="N11" s="3">
        <v>0</v>
      </c>
      <c r="O11" s="1">
        <v>57843384</v>
      </c>
      <c r="P11" s="1">
        <v>892</v>
      </c>
    </row>
    <row r="12" spans="1:16" ht="26.25" customHeight="1">
      <c r="A12" s="2" t="s">
        <v>31</v>
      </c>
      <c r="B12" s="3">
        <v>4517756.89</v>
      </c>
      <c r="C12" s="3">
        <v>4406413.71</v>
      </c>
      <c r="D12" s="10">
        <v>0.0284</v>
      </c>
      <c r="E12" s="3">
        <f t="shared" si="0"/>
        <v>1852151.8660000002</v>
      </c>
      <c r="F12" s="3">
        <v>76326.57</v>
      </c>
      <c r="G12" s="3">
        <v>-8010.97</v>
      </c>
      <c r="H12" s="13">
        <v>-0.001794</v>
      </c>
      <c r="I12" s="3">
        <v>4552870</v>
      </c>
      <c r="J12" s="3">
        <v>-20232.57</v>
      </c>
      <c r="K12" s="3">
        <v>7420.04</v>
      </c>
      <c r="L12" s="3">
        <v>63260.15</v>
      </c>
      <c r="M12" s="3">
        <v>0</v>
      </c>
      <c r="N12" s="3">
        <v>0</v>
      </c>
      <c r="O12" s="1">
        <v>65216615</v>
      </c>
      <c r="P12" s="1">
        <v>86</v>
      </c>
    </row>
    <row r="13" spans="1:16" ht="36" customHeight="1">
      <c r="A13" s="7" t="s">
        <v>35</v>
      </c>
      <c r="B13" s="3">
        <v>6645463.72</v>
      </c>
      <c r="C13" s="3">
        <v>6480682.25</v>
      </c>
      <c r="D13" s="10">
        <v>0.0284</v>
      </c>
      <c r="E13" s="3">
        <f t="shared" si="0"/>
        <v>3170553.848</v>
      </c>
      <c r="F13" s="3">
        <v>178640.82</v>
      </c>
      <c r="G13" s="3">
        <v>-7415.79</v>
      </c>
      <c r="H13" s="13">
        <v>-0.001794</v>
      </c>
      <c r="I13" s="3">
        <v>6652880</v>
      </c>
      <c r="J13" s="3">
        <v>-80915.84</v>
      </c>
      <c r="K13" s="3">
        <v>0</v>
      </c>
      <c r="L13" s="3">
        <v>74472.28</v>
      </c>
      <c r="M13" s="3">
        <v>0</v>
      </c>
      <c r="N13" s="3">
        <v>0</v>
      </c>
      <c r="O13" s="1">
        <v>111639220</v>
      </c>
      <c r="P13" s="1">
        <v>20</v>
      </c>
    </row>
    <row r="14" spans="1:16" ht="26.25" customHeight="1">
      <c r="A14" s="2" t="s">
        <v>32</v>
      </c>
      <c r="B14" s="3">
        <v>35621.37</v>
      </c>
      <c r="C14" s="3">
        <v>34926.03</v>
      </c>
      <c r="D14" s="10">
        <v>0.0284</v>
      </c>
      <c r="E14" s="3">
        <f t="shared" si="0"/>
        <v>11795.2868</v>
      </c>
      <c r="F14" s="3">
        <v>477.63</v>
      </c>
      <c r="G14" s="3">
        <v>-64.46</v>
      </c>
      <c r="H14" s="13">
        <v>-0.001794</v>
      </c>
      <c r="I14" s="3">
        <v>35917</v>
      </c>
      <c r="J14" s="3">
        <v>-120.7</v>
      </c>
      <c r="K14" s="3">
        <v>231.74</v>
      </c>
      <c r="L14" s="3">
        <v>402.87</v>
      </c>
      <c r="M14" s="3">
        <v>0</v>
      </c>
      <c r="N14" s="3">
        <v>0</v>
      </c>
      <c r="O14" s="1">
        <v>415327</v>
      </c>
      <c r="P14" s="1">
        <v>14</v>
      </c>
    </row>
    <row r="15" spans="1:16" ht="26.25" customHeight="1">
      <c r="A15" s="2" t="s">
        <v>33</v>
      </c>
      <c r="B15" s="3">
        <v>629559.58</v>
      </c>
      <c r="C15" s="3">
        <v>623503.7</v>
      </c>
      <c r="D15" s="10">
        <v>0.0284</v>
      </c>
      <c r="E15" s="3">
        <f t="shared" si="0"/>
        <v>114517.29160000001</v>
      </c>
      <c r="F15" s="3">
        <v>4664.47</v>
      </c>
      <c r="G15" s="3">
        <v>-1248.27</v>
      </c>
      <c r="H15" s="13">
        <v>-0.001794</v>
      </c>
      <c r="I15" s="3">
        <v>633141</v>
      </c>
      <c r="J15" s="3">
        <v>-1125.08</v>
      </c>
      <c r="K15" s="3">
        <v>0</v>
      </c>
      <c r="L15" s="3">
        <v>3763.8</v>
      </c>
      <c r="M15" s="3">
        <v>0</v>
      </c>
      <c r="N15" s="3">
        <v>0.96</v>
      </c>
      <c r="O15" s="1">
        <v>4032299</v>
      </c>
      <c r="P15" s="1">
        <v>0</v>
      </c>
    </row>
    <row r="16" spans="1:16" ht="26.25" customHeight="1">
      <c r="A16" s="2" t="s">
        <v>34</v>
      </c>
      <c r="B16" s="3">
        <v>126997.16</v>
      </c>
      <c r="C16" s="3">
        <v>125296.83</v>
      </c>
      <c r="D16" s="10">
        <v>0.0284</v>
      </c>
      <c r="E16" s="3">
        <f t="shared" si="0"/>
        <v>25651.732</v>
      </c>
      <c r="F16" s="3">
        <v>1294.2</v>
      </c>
      <c r="G16" s="3">
        <v>76.35</v>
      </c>
      <c r="H16" s="13">
        <v>-0.001794</v>
      </c>
      <c r="I16" s="3">
        <v>126924</v>
      </c>
      <c r="J16" s="3">
        <v>-546.34</v>
      </c>
      <c r="K16" s="3">
        <v>0</v>
      </c>
      <c r="L16" s="3">
        <v>876.12</v>
      </c>
      <c r="M16" s="3">
        <v>0</v>
      </c>
      <c r="N16" s="3">
        <v>0</v>
      </c>
      <c r="O16" s="1">
        <v>903230</v>
      </c>
      <c r="P16" s="1">
        <v>68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34814249.019999996</v>
      </c>
      <c r="C20" s="3">
        <f aca="true" t="shared" si="1" ref="C20:N20">SUM(C8:C18)</f>
        <v>34124067.480000004</v>
      </c>
      <c r="D20" s="3"/>
      <c r="E20" s="3">
        <f t="shared" si="1"/>
        <v>11777738.951200001</v>
      </c>
      <c r="F20" s="3">
        <f t="shared" si="1"/>
        <v>530004.19</v>
      </c>
      <c r="G20" s="3">
        <f t="shared" si="1"/>
        <v>-57684.51</v>
      </c>
      <c r="I20" s="3">
        <f t="shared" si="1"/>
        <v>35199828</v>
      </c>
      <c r="J20" s="3">
        <f t="shared" si="1"/>
        <v>-171648.75999999998</v>
      </c>
      <c r="K20" s="3">
        <f t="shared" si="1"/>
        <v>154051.61</v>
      </c>
      <c r="L20" s="3">
        <f t="shared" si="1"/>
        <v>368304.94</v>
      </c>
      <c r="M20" s="3">
        <f t="shared" si="1"/>
        <v>21210.08</v>
      </c>
      <c r="N20" s="3">
        <f t="shared" si="1"/>
        <v>1.6</v>
      </c>
      <c r="O20" s="1">
        <f>SUM(O8:O19)</f>
        <v>414709118</v>
      </c>
      <c r="P20" s="1">
        <f>SUM(P8:P19)</f>
        <v>173045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40848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15291467.52</v>
      </c>
      <c r="C8" s="3">
        <v>14507518.370000003</v>
      </c>
      <c r="D8" s="10">
        <v>0.0284</v>
      </c>
      <c r="E8" s="3">
        <f aca="true" t="shared" si="0" ref="E8:E16">D8*O8</f>
        <v>4425252.216</v>
      </c>
      <c r="F8" s="3">
        <v>367705.72</v>
      </c>
      <c r="G8" s="3">
        <v>79351.42</v>
      </c>
      <c r="H8">
        <v>0.005174</v>
      </c>
      <c r="I8" s="3">
        <v>15518565</v>
      </c>
      <c r="J8" s="3">
        <v>164536.94</v>
      </c>
      <c r="K8" s="3">
        <v>119657.7</v>
      </c>
      <c r="L8" s="3">
        <v>151142.31</v>
      </c>
      <c r="M8" s="3">
        <v>21212.76</v>
      </c>
      <c r="N8" s="3">
        <v>0</v>
      </c>
      <c r="O8" s="1">
        <v>155818740</v>
      </c>
      <c r="P8" s="1">
        <v>141319</v>
      </c>
    </row>
    <row r="9" spans="1:16" ht="26.25" customHeight="1">
      <c r="A9" s="2" t="s">
        <v>28</v>
      </c>
      <c r="B9" s="3">
        <v>1312489.17</v>
      </c>
      <c r="C9" s="3">
        <v>1263485.73</v>
      </c>
      <c r="D9" s="10">
        <v>0.0284</v>
      </c>
      <c r="E9" s="3">
        <f t="shared" si="0"/>
        <v>273450.8484</v>
      </c>
      <c r="F9" s="3">
        <v>22727.15</v>
      </c>
      <c r="G9" s="3">
        <v>6787.14</v>
      </c>
      <c r="H9">
        <v>0.005174</v>
      </c>
      <c r="I9" s="3">
        <v>1323244</v>
      </c>
      <c r="J9" s="3">
        <v>10150.95</v>
      </c>
      <c r="K9" s="3">
        <v>5138.76</v>
      </c>
      <c r="L9" s="3">
        <v>9338.2</v>
      </c>
      <c r="M9" s="3">
        <v>0</v>
      </c>
      <c r="N9" s="3">
        <v>0</v>
      </c>
      <c r="O9" s="1">
        <v>9628551</v>
      </c>
      <c r="P9" s="1">
        <v>23327</v>
      </c>
    </row>
    <row r="10" spans="1:16" ht="26.25" customHeight="1">
      <c r="A10" s="2" t="s">
        <v>29</v>
      </c>
      <c r="B10" s="3">
        <v>4035504.59</v>
      </c>
      <c r="C10" s="3">
        <v>3854301.73</v>
      </c>
      <c r="D10" s="10">
        <v>0.0284</v>
      </c>
      <c r="E10" s="3">
        <f t="shared" si="0"/>
        <v>1037681.5288000001</v>
      </c>
      <c r="F10" s="3">
        <v>86256.69</v>
      </c>
      <c r="G10" s="3">
        <v>20865.2</v>
      </c>
      <c r="H10">
        <v>0.005174</v>
      </c>
      <c r="I10" s="3">
        <v>4053322</v>
      </c>
      <c r="J10" s="3">
        <v>38639.06</v>
      </c>
      <c r="K10" s="3">
        <v>19180.25</v>
      </c>
      <c r="L10" s="3">
        <v>35441.91</v>
      </c>
      <c r="M10" s="3">
        <v>0</v>
      </c>
      <c r="N10" s="3">
        <v>0</v>
      </c>
      <c r="O10" s="1">
        <v>36538082</v>
      </c>
      <c r="P10" s="1">
        <v>7451</v>
      </c>
    </row>
    <row r="11" spans="1:16" ht="26.25" customHeight="1">
      <c r="A11" s="2" t="s">
        <v>30</v>
      </c>
      <c r="B11" s="3">
        <v>5258199.87</v>
      </c>
      <c r="C11" s="3">
        <v>4987631.13</v>
      </c>
      <c r="D11" s="10">
        <v>0.0284</v>
      </c>
      <c r="E11" s="3">
        <f t="shared" si="0"/>
        <v>1579151.8108</v>
      </c>
      <c r="F11" s="3">
        <v>131005.02</v>
      </c>
      <c r="G11" s="3">
        <v>27116.25</v>
      </c>
      <c r="H11">
        <v>0.005174</v>
      </c>
      <c r="I11" s="3">
        <v>5255925</v>
      </c>
      <c r="J11" s="3">
        <v>58511.47</v>
      </c>
      <c r="K11" s="3">
        <v>23659.6</v>
      </c>
      <c r="L11" s="3">
        <v>53936</v>
      </c>
      <c r="M11" s="3">
        <v>0</v>
      </c>
      <c r="N11" s="3">
        <v>0</v>
      </c>
      <c r="O11" s="1">
        <v>55603937</v>
      </c>
      <c r="P11" s="1">
        <v>893</v>
      </c>
    </row>
    <row r="12" spans="1:16" ht="26.25" customHeight="1">
      <c r="A12" s="2" t="s">
        <v>31</v>
      </c>
      <c r="B12" s="3">
        <v>5067780.24</v>
      </c>
      <c r="C12" s="3">
        <v>4732408.32</v>
      </c>
      <c r="D12" s="10">
        <v>0.0284</v>
      </c>
      <c r="E12" s="3">
        <f t="shared" si="0"/>
        <v>2037329.2380000001</v>
      </c>
      <c r="F12" s="3">
        <v>167141.62</v>
      </c>
      <c r="G12" s="3">
        <v>25243.32</v>
      </c>
      <c r="H12">
        <v>0.005174</v>
      </c>
      <c r="I12" s="3">
        <v>5049818</v>
      </c>
      <c r="J12" s="3">
        <v>73402.08</v>
      </c>
      <c r="K12" s="3">
        <v>7279.74</v>
      </c>
      <c r="L12" s="3">
        <v>69584.9</v>
      </c>
      <c r="M12" s="3">
        <v>0</v>
      </c>
      <c r="N12" s="3">
        <v>0</v>
      </c>
      <c r="O12" s="1">
        <v>71736945</v>
      </c>
      <c r="P12" s="1">
        <v>90</v>
      </c>
    </row>
    <row r="13" spans="1:16" ht="36" customHeight="1">
      <c r="A13" s="7" t="s">
        <v>35</v>
      </c>
      <c r="B13" s="3">
        <v>15383993.1</v>
      </c>
      <c r="C13" s="3">
        <v>14395105.450000001</v>
      </c>
      <c r="D13" s="10">
        <v>0.0284</v>
      </c>
      <c r="E13" s="3">
        <f t="shared" si="0"/>
        <v>8113910.672</v>
      </c>
      <c r="F13" s="3">
        <v>566928.87</v>
      </c>
      <c r="G13" s="3">
        <v>49012.46</v>
      </c>
      <c r="H13">
        <v>0.005174</v>
      </c>
      <c r="I13" s="3">
        <v>15334983</v>
      </c>
      <c r="J13" s="3">
        <v>182374.44</v>
      </c>
      <c r="K13" s="3">
        <v>0</v>
      </c>
      <c r="L13" s="3">
        <v>190571.88</v>
      </c>
      <c r="M13" s="3">
        <v>0</v>
      </c>
      <c r="N13" s="3">
        <v>0</v>
      </c>
      <c r="O13" s="1">
        <v>285701080</v>
      </c>
      <c r="P13" s="1">
        <v>18</v>
      </c>
    </row>
    <row r="14" spans="1:16" ht="26.25" customHeight="1">
      <c r="A14" s="2" t="s">
        <v>32</v>
      </c>
      <c r="B14" s="3">
        <v>36177.75</v>
      </c>
      <c r="C14" s="3">
        <v>34202.11</v>
      </c>
      <c r="D14" s="10">
        <v>0.0284</v>
      </c>
      <c r="E14" s="3">
        <f t="shared" si="0"/>
        <v>11577.2032</v>
      </c>
      <c r="F14" s="3">
        <v>962.05</v>
      </c>
      <c r="G14" s="3">
        <v>187.39</v>
      </c>
      <c r="H14">
        <v>0.005174</v>
      </c>
      <c r="I14" s="3">
        <v>36319</v>
      </c>
      <c r="J14" s="3">
        <v>430.78</v>
      </c>
      <c r="K14" s="3">
        <v>227.46</v>
      </c>
      <c r="L14" s="3">
        <v>395.42</v>
      </c>
      <c r="M14" s="3">
        <v>0</v>
      </c>
      <c r="N14" s="3">
        <v>0</v>
      </c>
      <c r="O14" s="1">
        <v>407648</v>
      </c>
      <c r="P14" s="1">
        <v>14</v>
      </c>
    </row>
    <row r="15" spans="1:16" ht="26.25" customHeight="1">
      <c r="A15" s="2" t="s">
        <v>33</v>
      </c>
      <c r="B15" s="3">
        <v>645761.33</v>
      </c>
      <c r="C15" s="3">
        <v>623585.37</v>
      </c>
      <c r="D15" s="10">
        <v>0.0284</v>
      </c>
      <c r="E15" s="3">
        <f t="shared" si="0"/>
        <v>121412.5276</v>
      </c>
      <c r="F15" s="3">
        <v>10115.37</v>
      </c>
      <c r="G15" s="3">
        <v>3357.28</v>
      </c>
      <c r="H15">
        <v>0.005174</v>
      </c>
      <c r="I15" s="3">
        <v>640410</v>
      </c>
      <c r="J15" s="3">
        <v>4449.82</v>
      </c>
      <c r="K15" s="3">
        <v>0</v>
      </c>
      <c r="L15" s="3">
        <v>4253.29</v>
      </c>
      <c r="M15" s="3">
        <v>0</v>
      </c>
      <c r="N15" s="3">
        <v>0.2</v>
      </c>
      <c r="O15" s="1">
        <v>4275089</v>
      </c>
      <c r="P15" s="1">
        <v>0</v>
      </c>
    </row>
    <row r="16" spans="1:16" ht="26.25" customHeight="1">
      <c r="A16" s="2" t="s">
        <v>34</v>
      </c>
      <c r="B16" s="3">
        <v>113164.38</v>
      </c>
      <c r="C16" s="3">
        <v>108864.27</v>
      </c>
      <c r="D16" s="10">
        <v>0.0284</v>
      </c>
      <c r="E16" s="3">
        <f t="shared" si="0"/>
        <v>24068.006</v>
      </c>
      <c r="F16" s="3">
        <v>2000.04</v>
      </c>
      <c r="G16" s="3">
        <v>582.49</v>
      </c>
      <c r="H16">
        <v>0.005174</v>
      </c>
      <c r="I16" s="3">
        <v>112586</v>
      </c>
      <c r="J16" s="3">
        <v>895.54</v>
      </c>
      <c r="K16" s="3">
        <v>0</v>
      </c>
      <c r="L16" s="3">
        <v>822.04</v>
      </c>
      <c r="M16" s="3">
        <v>0</v>
      </c>
      <c r="N16" s="3">
        <v>0</v>
      </c>
      <c r="O16" s="1">
        <v>847465</v>
      </c>
      <c r="P16" s="1">
        <v>56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47144537.95</v>
      </c>
      <c r="C20" s="3">
        <f aca="true" t="shared" si="1" ref="C20:N20">SUM(C8:C18)</f>
        <v>44507102.480000004</v>
      </c>
      <c r="D20" s="3"/>
      <c r="E20" s="3">
        <f t="shared" si="1"/>
        <v>17623834.050800007</v>
      </c>
      <c r="F20" s="3">
        <f t="shared" si="1"/>
        <v>1354842.53</v>
      </c>
      <c r="G20" s="3">
        <f t="shared" si="1"/>
        <v>212502.95</v>
      </c>
      <c r="I20" s="3">
        <f t="shared" si="1"/>
        <v>47325172</v>
      </c>
      <c r="J20" s="3">
        <f t="shared" si="1"/>
        <v>533391.0800000001</v>
      </c>
      <c r="K20" s="3">
        <f t="shared" si="1"/>
        <v>175143.50999999998</v>
      </c>
      <c r="L20" s="3">
        <f t="shared" si="1"/>
        <v>515485.94999999995</v>
      </c>
      <c r="M20" s="3">
        <f t="shared" si="1"/>
        <v>21212.76</v>
      </c>
      <c r="N20" s="3">
        <f t="shared" si="1"/>
        <v>0.2</v>
      </c>
      <c r="O20" s="1">
        <f>SUM(O8:O19)</f>
        <v>620557537</v>
      </c>
      <c r="P20" s="1">
        <f>SUM(P8:P19)</f>
        <v>173168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40878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20840700.3</v>
      </c>
      <c r="C8" s="3">
        <v>19715432.419999998</v>
      </c>
      <c r="D8" s="10">
        <v>0.0284</v>
      </c>
      <c r="E8" s="3">
        <f aca="true" t="shared" si="0" ref="E8:E16">D8*O8</f>
        <v>6147311.4352</v>
      </c>
      <c r="F8" s="3">
        <v>339857.45</v>
      </c>
      <c r="G8" s="3">
        <v>216504.67</v>
      </c>
      <c r="H8" s="13">
        <v>0.01041</v>
      </c>
      <c r="I8" s="3">
        <v>20988982</v>
      </c>
      <c r="J8" s="3">
        <v>337699.58</v>
      </c>
      <c r="K8" s="3">
        <v>166606.32</v>
      </c>
      <c r="L8" s="3">
        <v>209960.08</v>
      </c>
      <c r="M8" s="3">
        <v>21249.1</v>
      </c>
      <c r="N8" s="3">
        <v>0</v>
      </c>
      <c r="O8" s="1">
        <v>216454628</v>
      </c>
      <c r="P8" s="1">
        <v>141499</v>
      </c>
    </row>
    <row r="9" spans="1:16" ht="26.25" customHeight="1">
      <c r="A9" s="2" t="s">
        <v>28</v>
      </c>
      <c r="B9" s="3">
        <v>1556889.8</v>
      </c>
      <c r="C9" s="3">
        <v>1489856.11</v>
      </c>
      <c r="D9" s="10">
        <v>0.0284</v>
      </c>
      <c r="E9" s="3">
        <f t="shared" si="0"/>
        <v>352828.6212</v>
      </c>
      <c r="F9" s="3">
        <v>19497.34</v>
      </c>
      <c r="G9" s="3">
        <v>16121.16</v>
      </c>
      <c r="H9" s="13">
        <v>0.01041</v>
      </c>
      <c r="I9" s="3">
        <v>1558179</v>
      </c>
      <c r="J9" s="3">
        <v>19365.28</v>
      </c>
      <c r="K9" s="3">
        <v>6641.89</v>
      </c>
      <c r="L9" s="3">
        <v>12049.91</v>
      </c>
      <c r="M9" s="3">
        <v>0</v>
      </c>
      <c r="N9" s="3">
        <v>0</v>
      </c>
      <c r="O9" s="1">
        <v>12423543</v>
      </c>
      <c r="P9" s="1">
        <v>23318</v>
      </c>
    </row>
    <row r="10" spans="1:16" ht="26.25" customHeight="1">
      <c r="A10" s="2" t="s">
        <v>29</v>
      </c>
      <c r="B10" s="3">
        <v>4760085.11</v>
      </c>
      <c r="C10" s="3">
        <v>4531181.12</v>
      </c>
      <c r="D10" s="10">
        <v>0.0284</v>
      </c>
      <c r="E10" s="3">
        <f t="shared" si="0"/>
        <v>1244082.6468</v>
      </c>
      <c r="F10" s="3">
        <v>68775.54</v>
      </c>
      <c r="G10" s="3">
        <v>49278.06</v>
      </c>
      <c r="H10" s="13">
        <v>0.01041</v>
      </c>
      <c r="I10" s="3">
        <v>4747774</v>
      </c>
      <c r="J10" s="3">
        <v>68358.68</v>
      </c>
      <c r="K10" s="3">
        <v>22938.66</v>
      </c>
      <c r="L10" s="3">
        <v>42491.71</v>
      </c>
      <c r="M10" s="3">
        <v>0</v>
      </c>
      <c r="N10" s="3">
        <v>0</v>
      </c>
      <c r="O10" s="1">
        <v>43805727</v>
      </c>
      <c r="P10" s="1">
        <v>7438</v>
      </c>
    </row>
    <row r="11" spans="1:16" ht="26.25" customHeight="1">
      <c r="A11" s="2" t="s">
        <v>30</v>
      </c>
      <c r="B11" s="3">
        <v>5872642.04</v>
      </c>
      <c r="C11" s="3">
        <v>5554169.279999999</v>
      </c>
      <c r="D11" s="10">
        <v>0.0284</v>
      </c>
      <c r="E11" s="3">
        <f t="shared" si="0"/>
        <v>1785337.4296000001</v>
      </c>
      <c r="F11" s="3">
        <v>98944.82</v>
      </c>
      <c r="G11" s="3">
        <v>60608.6</v>
      </c>
      <c r="H11" s="13">
        <v>0.01041</v>
      </c>
      <c r="I11" s="3">
        <v>5841961</v>
      </c>
      <c r="J11" s="3">
        <v>97941.02</v>
      </c>
      <c r="K11" s="3">
        <v>26979.02</v>
      </c>
      <c r="L11" s="3">
        <v>60978.32</v>
      </c>
      <c r="M11" s="3">
        <v>0</v>
      </c>
      <c r="N11" s="3">
        <v>0</v>
      </c>
      <c r="O11" s="1">
        <v>62863994</v>
      </c>
      <c r="P11" s="1">
        <v>898</v>
      </c>
    </row>
    <row r="12" spans="1:16" ht="26.25" customHeight="1">
      <c r="A12" s="2" t="s">
        <v>31</v>
      </c>
      <c r="B12" s="3">
        <v>5058787.75</v>
      </c>
      <c r="C12" s="3">
        <v>4704129.37</v>
      </c>
      <c r="D12" s="10">
        <v>0.0284</v>
      </c>
      <c r="E12" s="3">
        <f t="shared" si="0"/>
        <v>2094896.7480000001</v>
      </c>
      <c r="F12" s="3">
        <v>116680.43</v>
      </c>
      <c r="G12" s="3">
        <v>51832.14</v>
      </c>
      <c r="H12" s="13">
        <v>0.01041</v>
      </c>
      <c r="I12" s="3">
        <v>5012827</v>
      </c>
      <c r="J12" s="3">
        <v>114594.73</v>
      </c>
      <c r="K12" s="3">
        <v>5874.48</v>
      </c>
      <c r="L12" s="3">
        <v>71551.08</v>
      </c>
      <c r="M12" s="3">
        <v>0</v>
      </c>
      <c r="N12" s="3">
        <v>0</v>
      </c>
      <c r="O12" s="1">
        <v>73763970</v>
      </c>
      <c r="P12" s="1">
        <v>88</v>
      </c>
    </row>
    <row r="13" spans="1:16" ht="36" customHeight="1">
      <c r="A13" s="7" t="s">
        <v>35</v>
      </c>
      <c r="B13" s="3">
        <v>11597378.99</v>
      </c>
      <c r="C13" s="3">
        <v>10689217.65</v>
      </c>
      <c r="D13" s="10">
        <v>0.0284</v>
      </c>
      <c r="E13" s="3">
        <f t="shared" si="0"/>
        <v>5900757.744</v>
      </c>
      <c r="F13" s="3">
        <v>326504.48</v>
      </c>
      <c r="G13" s="3">
        <v>118978.54</v>
      </c>
      <c r="H13" s="13">
        <v>0.01041</v>
      </c>
      <c r="I13" s="3">
        <v>11478399</v>
      </c>
      <c r="J13" s="3">
        <v>324082.18</v>
      </c>
      <c r="K13" s="3">
        <v>0</v>
      </c>
      <c r="L13" s="3">
        <v>138596.14</v>
      </c>
      <c r="M13" s="3">
        <v>0</v>
      </c>
      <c r="N13" s="3">
        <v>0</v>
      </c>
      <c r="O13" s="1">
        <v>207773160</v>
      </c>
      <c r="P13" s="1">
        <v>19</v>
      </c>
    </row>
    <row r="14" spans="1:16" ht="26.25" customHeight="1">
      <c r="A14" s="2" t="s">
        <v>32</v>
      </c>
      <c r="B14" s="3">
        <v>38441.67</v>
      </c>
      <c r="C14" s="3">
        <v>36266.09</v>
      </c>
      <c r="D14" s="10">
        <v>0.0284</v>
      </c>
      <c r="E14" s="3">
        <f t="shared" si="0"/>
        <v>12307.2536</v>
      </c>
      <c r="F14" s="3">
        <v>680.39</v>
      </c>
      <c r="G14" s="3">
        <v>398.55</v>
      </c>
      <c r="H14" s="13">
        <v>0.01041</v>
      </c>
      <c r="I14" s="3">
        <v>38284</v>
      </c>
      <c r="J14" s="3">
        <v>676.27</v>
      </c>
      <c r="K14" s="3">
        <v>241.79</v>
      </c>
      <c r="L14" s="3">
        <v>420.37</v>
      </c>
      <c r="M14" s="3">
        <v>0</v>
      </c>
      <c r="N14" s="3">
        <v>0</v>
      </c>
      <c r="O14" s="1">
        <v>433354</v>
      </c>
      <c r="P14" s="1">
        <v>13</v>
      </c>
    </row>
    <row r="15" spans="1:16" ht="26.25" customHeight="1">
      <c r="A15" s="2" t="s">
        <v>33</v>
      </c>
      <c r="B15" s="3">
        <v>646573.72</v>
      </c>
      <c r="C15" s="3">
        <v>621112.59</v>
      </c>
      <c r="D15" s="10">
        <v>0.0284</v>
      </c>
      <c r="E15" s="3">
        <f t="shared" si="0"/>
        <v>130308.0892</v>
      </c>
      <c r="F15" s="3">
        <v>7223.91</v>
      </c>
      <c r="G15" s="3">
        <v>6619.03</v>
      </c>
      <c r="H15" s="13">
        <v>0.01041</v>
      </c>
      <c r="I15" s="3">
        <v>638676</v>
      </c>
      <c r="J15" s="3">
        <v>7240.63</v>
      </c>
      <c r="K15" s="3">
        <v>0</v>
      </c>
      <c r="L15" s="3">
        <v>4394.11</v>
      </c>
      <c r="M15" s="3">
        <v>0</v>
      </c>
      <c r="N15" s="3">
        <v>8.91</v>
      </c>
      <c r="O15" s="1">
        <v>4588313</v>
      </c>
      <c r="P15" s="1">
        <v>0</v>
      </c>
    </row>
    <row r="16" spans="1:16" ht="26.25" customHeight="1">
      <c r="A16" s="2" t="s">
        <v>34</v>
      </c>
      <c r="B16" s="3">
        <v>113388.61</v>
      </c>
      <c r="C16" s="3">
        <v>108479.11</v>
      </c>
      <c r="D16" s="10">
        <v>0.0284</v>
      </c>
      <c r="E16" s="3">
        <f t="shared" si="0"/>
        <v>25912.046400000003</v>
      </c>
      <c r="F16" s="3">
        <v>1432.48</v>
      </c>
      <c r="G16" s="3">
        <v>1168.18</v>
      </c>
      <c r="H16" s="13">
        <v>0.01041</v>
      </c>
      <c r="I16" s="3">
        <v>112221</v>
      </c>
      <c r="J16" s="3">
        <v>1423.79</v>
      </c>
      <c r="K16" s="3">
        <v>0</v>
      </c>
      <c r="L16" s="3">
        <v>885.05</v>
      </c>
      <c r="M16" s="3">
        <v>0</v>
      </c>
      <c r="N16" s="3">
        <v>0</v>
      </c>
      <c r="O16" s="1">
        <v>912396</v>
      </c>
      <c r="P16" s="1">
        <v>56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50484887.99</v>
      </c>
      <c r="C20" s="3">
        <f aca="true" t="shared" si="1" ref="C20:N20">SUM(C8:C18)</f>
        <v>47449843.74</v>
      </c>
      <c r="D20" s="3"/>
      <c r="E20" s="3">
        <f t="shared" si="1"/>
        <v>17693742.014000002</v>
      </c>
      <c r="F20" s="3">
        <f t="shared" si="1"/>
        <v>979596.8400000001</v>
      </c>
      <c r="G20" s="3">
        <f t="shared" si="1"/>
        <v>521508.93</v>
      </c>
      <c r="I20" s="3">
        <f t="shared" si="1"/>
        <v>50417303</v>
      </c>
      <c r="J20" s="3">
        <f t="shared" si="1"/>
        <v>971382.16</v>
      </c>
      <c r="K20" s="3">
        <f t="shared" si="1"/>
        <v>229282.16000000003</v>
      </c>
      <c r="L20" s="3">
        <f t="shared" si="1"/>
        <v>541326.77</v>
      </c>
      <c r="M20" s="3">
        <f t="shared" si="1"/>
        <v>21249.1</v>
      </c>
      <c r="N20" s="3">
        <f t="shared" si="1"/>
        <v>8.91</v>
      </c>
      <c r="O20" s="1">
        <f>SUM(O8:O19)</f>
        <v>623019085</v>
      </c>
      <c r="P20" s="1">
        <f>SUM(P8:P19)</f>
        <v>173329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40391</v>
      </c>
      <c r="B6" s="5" t="s">
        <v>42</v>
      </c>
      <c r="C6" s="5" t="s">
        <v>2</v>
      </c>
      <c r="D6" s="5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5" t="s">
        <v>39</v>
      </c>
      <c r="N6" s="5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19717243.5</v>
      </c>
      <c r="C8" s="3">
        <v>19223968.83</v>
      </c>
      <c r="D8" s="10">
        <v>0.0284</v>
      </c>
      <c r="E8" s="3">
        <f aca="true" t="shared" si="0" ref="E8:E16">D8*O8</f>
        <v>5980406.3676</v>
      </c>
      <c r="F8" s="3">
        <v>-879594.97</v>
      </c>
      <c r="G8" s="3">
        <v>909857.23</v>
      </c>
      <c r="H8">
        <v>0.047991</v>
      </c>
      <c r="I8" s="3">
        <v>19143371</v>
      </c>
      <c r="J8" s="3">
        <v>237412.04</v>
      </c>
      <c r="K8" s="3">
        <v>148111.56</v>
      </c>
      <c r="L8" s="3">
        <v>204255.95</v>
      </c>
      <c r="M8" s="3">
        <v>21421.68</v>
      </c>
      <c r="N8" s="3">
        <v>-81.26</v>
      </c>
      <c r="O8" s="1">
        <v>210577689</v>
      </c>
      <c r="P8" s="1">
        <v>142741</v>
      </c>
    </row>
    <row r="9" spans="1:16" ht="26.25" customHeight="1">
      <c r="A9" s="2" t="s">
        <v>28</v>
      </c>
      <c r="B9" s="3">
        <v>1516471.98</v>
      </c>
      <c r="C9" s="3">
        <v>1472587.7</v>
      </c>
      <c r="D9" s="10">
        <v>0.0284</v>
      </c>
      <c r="E9" s="3">
        <f t="shared" si="0"/>
        <v>349219.97520000004</v>
      </c>
      <c r="F9" s="3">
        <v>-51362.98</v>
      </c>
      <c r="G9" s="3">
        <v>69458.03</v>
      </c>
      <c r="H9">
        <v>0.047991</v>
      </c>
      <c r="I9" s="3">
        <v>1457979</v>
      </c>
      <c r="J9" s="3">
        <v>13867.67</v>
      </c>
      <c r="K9" s="3">
        <v>0</v>
      </c>
      <c r="L9" s="3">
        <v>11927.08</v>
      </c>
      <c r="M9" s="3">
        <v>0</v>
      </c>
      <c r="N9" s="3">
        <v>-5.52</v>
      </c>
      <c r="O9" s="1">
        <v>12296478</v>
      </c>
      <c r="P9" s="1">
        <v>23070</v>
      </c>
    </row>
    <row r="10" spans="1:16" ht="26.25" customHeight="1">
      <c r="A10" s="2" t="s">
        <v>29</v>
      </c>
      <c r="B10" s="3">
        <v>5299626.87</v>
      </c>
      <c r="C10" s="3">
        <v>5163552.9</v>
      </c>
      <c r="D10" s="10">
        <v>0.0284</v>
      </c>
      <c r="E10" s="3">
        <f t="shared" si="0"/>
        <v>1454862.1076</v>
      </c>
      <c r="F10" s="3">
        <v>-214308.21</v>
      </c>
      <c r="G10" s="3">
        <v>242849.39</v>
      </c>
      <c r="H10">
        <v>0.047991</v>
      </c>
      <c r="I10" s="3">
        <v>5068728</v>
      </c>
      <c r="J10" s="3">
        <v>57831.7</v>
      </c>
      <c r="K10" s="3">
        <v>0</v>
      </c>
      <c r="L10" s="3">
        <v>49695.33</v>
      </c>
      <c r="M10" s="3">
        <v>0</v>
      </c>
      <c r="N10" s="3">
        <v>5.76</v>
      </c>
      <c r="O10" s="1">
        <v>51227539</v>
      </c>
      <c r="P10" s="1">
        <v>7607</v>
      </c>
    </row>
    <row r="11" spans="1:16" ht="26.25" customHeight="1">
      <c r="A11" s="2" t="s">
        <v>30</v>
      </c>
      <c r="B11" s="3">
        <v>5971175.46</v>
      </c>
      <c r="C11" s="3">
        <v>5834254.260000001</v>
      </c>
      <c r="D11" s="10">
        <v>0.0284</v>
      </c>
      <c r="E11" s="3">
        <f t="shared" si="0"/>
        <v>1883170.2892</v>
      </c>
      <c r="F11" s="3">
        <v>-276169.9</v>
      </c>
      <c r="G11" s="3">
        <v>273893.59</v>
      </c>
      <c r="H11">
        <v>0.047991</v>
      </c>
      <c r="I11" s="3">
        <v>5707964</v>
      </c>
      <c r="J11" s="3">
        <v>75024.1</v>
      </c>
      <c r="K11" s="3">
        <v>0</v>
      </c>
      <c r="L11" s="3">
        <v>64319.48</v>
      </c>
      <c r="M11" s="3">
        <v>0</v>
      </c>
      <c r="N11" s="3">
        <v>-146.07</v>
      </c>
      <c r="O11" s="1">
        <v>66308813</v>
      </c>
      <c r="P11" s="1">
        <v>857</v>
      </c>
    </row>
    <row r="12" spans="1:16" ht="26.25" customHeight="1">
      <c r="A12" s="2" t="s">
        <v>31</v>
      </c>
      <c r="B12" s="3">
        <v>4603572.65</v>
      </c>
      <c r="C12" s="3">
        <v>4531864.95</v>
      </c>
      <c r="D12" s="10">
        <v>0.0284</v>
      </c>
      <c r="E12" s="3">
        <f t="shared" si="0"/>
        <v>1988550.8180000002</v>
      </c>
      <c r="F12" s="3">
        <v>-288219.49</v>
      </c>
      <c r="G12" s="3">
        <v>212436.13</v>
      </c>
      <c r="H12">
        <v>0.047991</v>
      </c>
      <c r="I12" s="3">
        <v>4394913</v>
      </c>
      <c r="J12" s="3">
        <v>80223.23</v>
      </c>
      <c r="K12" s="3">
        <v>0</v>
      </c>
      <c r="L12" s="3">
        <v>67918.89</v>
      </c>
      <c r="M12" s="3">
        <v>0</v>
      </c>
      <c r="N12" s="3">
        <v>-651.06</v>
      </c>
      <c r="O12" s="1">
        <v>70019395</v>
      </c>
      <c r="P12" s="1">
        <v>86</v>
      </c>
    </row>
    <row r="13" spans="1:16" ht="36" customHeight="1">
      <c r="A13" s="7" t="s">
        <v>35</v>
      </c>
      <c r="B13" s="3">
        <v>11552930.28</v>
      </c>
      <c r="C13" s="3">
        <v>10690022.67</v>
      </c>
      <c r="D13" s="10">
        <v>0.0284</v>
      </c>
      <c r="E13" s="3">
        <f t="shared" si="0"/>
        <v>5599038.416</v>
      </c>
      <c r="F13" s="3">
        <v>-270476.99</v>
      </c>
      <c r="G13" s="3">
        <v>697769.84</v>
      </c>
      <c r="H13">
        <v>0.047991</v>
      </c>
      <c r="I13" s="3">
        <v>10856560</v>
      </c>
      <c r="J13" s="3">
        <v>384901.37</v>
      </c>
      <c r="K13" s="3">
        <v>0</v>
      </c>
      <c r="L13" s="3">
        <v>131498.17</v>
      </c>
      <c r="M13" s="3">
        <v>0</v>
      </c>
      <c r="N13" s="3">
        <v>-80784.78</v>
      </c>
      <c r="O13" s="1">
        <v>197149240</v>
      </c>
      <c r="P13" s="1">
        <v>20</v>
      </c>
    </row>
    <row r="14" spans="1:16" ht="26.25" customHeight="1">
      <c r="A14" s="2" t="s">
        <v>32</v>
      </c>
      <c r="B14" s="3">
        <v>38421.85</v>
      </c>
      <c r="C14" s="3">
        <v>37591.37</v>
      </c>
      <c r="D14" s="10">
        <v>0.0284</v>
      </c>
      <c r="E14" s="3">
        <f t="shared" si="0"/>
        <v>12666.1728</v>
      </c>
      <c r="F14" s="3">
        <v>-1864.25</v>
      </c>
      <c r="G14" s="3">
        <v>1759.47</v>
      </c>
      <c r="H14">
        <v>0.047991</v>
      </c>
      <c r="I14" s="3">
        <v>36762</v>
      </c>
      <c r="J14" s="3">
        <v>502.64</v>
      </c>
      <c r="K14" s="3">
        <v>0</v>
      </c>
      <c r="L14" s="3">
        <v>432.62</v>
      </c>
      <c r="M14" s="3">
        <v>0</v>
      </c>
      <c r="N14" s="3">
        <v>0</v>
      </c>
      <c r="O14" s="1">
        <v>445992</v>
      </c>
      <c r="P14" s="1">
        <v>15</v>
      </c>
    </row>
    <row r="15" spans="1:16" ht="26.25" customHeight="1">
      <c r="A15" s="2" t="s">
        <v>33</v>
      </c>
      <c r="B15" s="3">
        <v>651685.58</v>
      </c>
      <c r="C15" s="3">
        <v>628401.72</v>
      </c>
      <c r="D15" s="10">
        <v>0.0284</v>
      </c>
      <c r="E15" s="3">
        <f t="shared" si="0"/>
        <v>89566.5852</v>
      </c>
      <c r="F15" s="3">
        <v>-13208.82</v>
      </c>
      <c r="G15" s="3">
        <v>29924.18</v>
      </c>
      <c r="H15">
        <v>0.047991</v>
      </c>
      <c r="I15" s="3">
        <v>631951</v>
      </c>
      <c r="J15" s="3">
        <v>3590.75</v>
      </c>
      <c r="K15" s="3">
        <v>0</v>
      </c>
      <c r="L15" s="3">
        <v>2976.88</v>
      </c>
      <c r="M15" s="3">
        <v>0</v>
      </c>
      <c r="N15" s="3">
        <v>0.86</v>
      </c>
      <c r="O15" s="1">
        <v>3153753</v>
      </c>
      <c r="P15" s="1">
        <v>0</v>
      </c>
    </row>
    <row r="16" spans="1:16" ht="26.25" customHeight="1">
      <c r="A16" s="2" t="s">
        <v>34</v>
      </c>
      <c r="B16" s="3">
        <v>110782.22</v>
      </c>
      <c r="C16" s="3">
        <v>106981.35</v>
      </c>
      <c r="D16" s="10">
        <v>0.0284</v>
      </c>
      <c r="E16" s="3">
        <f t="shared" si="0"/>
        <v>17344.646800000002</v>
      </c>
      <c r="F16" s="3">
        <v>-2552.84</v>
      </c>
      <c r="G16" s="3">
        <v>5073.09</v>
      </c>
      <c r="H16">
        <v>0.047991</v>
      </c>
      <c r="I16" s="3">
        <v>105709</v>
      </c>
      <c r="J16" s="3">
        <v>688.26</v>
      </c>
      <c r="K16" s="3">
        <v>0</v>
      </c>
      <c r="L16" s="3">
        <v>592.36</v>
      </c>
      <c r="M16" s="3">
        <v>0</v>
      </c>
      <c r="N16" s="3">
        <v>0</v>
      </c>
      <c r="O16" s="1">
        <v>610727</v>
      </c>
      <c r="P16" s="1">
        <v>55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49461910.39</v>
      </c>
      <c r="C20" s="3">
        <f aca="true" t="shared" si="1" ref="C20:N20">SUM(C8:C18)</f>
        <v>47689225.75</v>
      </c>
      <c r="D20" s="3"/>
      <c r="E20" s="3">
        <f t="shared" si="1"/>
        <v>17374825.3784</v>
      </c>
      <c r="F20" s="3">
        <f t="shared" si="1"/>
        <v>-1997758.4500000002</v>
      </c>
      <c r="G20" s="3">
        <f t="shared" si="1"/>
        <v>2443020.95</v>
      </c>
      <c r="I20" s="3">
        <f t="shared" si="1"/>
        <v>47403937</v>
      </c>
      <c r="J20" s="3">
        <f t="shared" si="1"/>
        <v>854041.76</v>
      </c>
      <c r="K20" s="3">
        <f t="shared" si="1"/>
        <v>148111.56</v>
      </c>
      <c r="L20" s="3">
        <f t="shared" si="1"/>
        <v>533616.76</v>
      </c>
      <c r="M20" s="3">
        <f t="shared" si="1"/>
        <v>21421.68</v>
      </c>
      <c r="N20" s="3">
        <f t="shared" si="1"/>
        <v>-81662.06999999999</v>
      </c>
      <c r="O20" s="1">
        <f>SUM(O8:O19)</f>
        <v>611789626</v>
      </c>
      <c r="P20" s="1">
        <f>SUM(P8:P19)</f>
        <v>174451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8" max="8" width="16.28125" style="0" bestFit="1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40422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45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15707839.1</v>
      </c>
      <c r="C8" s="3">
        <v>16720768.370000001</v>
      </c>
      <c r="D8" s="10">
        <v>0.0284</v>
      </c>
      <c r="E8" s="3">
        <f aca="true" t="shared" si="0" ref="E8:E16">D8*O8</f>
        <v>5152734.4324</v>
      </c>
      <c r="F8" s="3">
        <v>-917939.88</v>
      </c>
      <c r="G8" s="3">
        <v>143727.74</v>
      </c>
      <c r="H8" t="s">
        <v>38</v>
      </c>
      <c r="I8" s="3">
        <v>15839505</v>
      </c>
      <c r="J8" s="3">
        <v>-436097.19</v>
      </c>
      <c r="K8" s="3">
        <v>128053.81</v>
      </c>
      <c r="L8" s="3">
        <v>175990.14</v>
      </c>
      <c r="M8" s="3">
        <v>21418.32</v>
      </c>
      <c r="N8" s="3">
        <v>-32.4</v>
      </c>
      <c r="O8" s="1">
        <v>181434311</v>
      </c>
      <c r="P8" s="1">
        <v>142469</v>
      </c>
    </row>
    <row r="9" spans="1:16" ht="26.25" customHeight="1">
      <c r="A9" s="2" t="s">
        <v>28</v>
      </c>
      <c r="B9" s="3">
        <v>1350225.19</v>
      </c>
      <c r="C9" s="3">
        <v>1413912.94</v>
      </c>
      <c r="D9" s="10">
        <v>0.0284</v>
      </c>
      <c r="E9" s="3">
        <f t="shared" si="0"/>
        <v>327267.91120000003</v>
      </c>
      <c r="F9" s="3">
        <v>-58308.12</v>
      </c>
      <c r="G9" s="3">
        <v>11697.07</v>
      </c>
      <c r="H9" t="s">
        <v>38</v>
      </c>
      <c r="I9" s="3">
        <v>1351867</v>
      </c>
      <c r="J9" s="3">
        <v>-28253.16</v>
      </c>
      <c r="K9" s="3">
        <v>0</v>
      </c>
      <c r="L9" s="3">
        <v>11176.34</v>
      </c>
      <c r="M9" s="3">
        <v>0</v>
      </c>
      <c r="N9" s="3">
        <v>0.12</v>
      </c>
      <c r="O9" s="1">
        <v>11523518</v>
      </c>
      <c r="P9" s="1">
        <v>23122</v>
      </c>
    </row>
    <row r="10" spans="1:16" ht="26.25" customHeight="1">
      <c r="A10" s="2" t="s">
        <v>29</v>
      </c>
      <c r="B10" s="3">
        <v>4642220.76</v>
      </c>
      <c r="C10" s="3">
        <v>4917650.2</v>
      </c>
      <c r="D10" s="10">
        <v>0.0284</v>
      </c>
      <c r="E10" s="3">
        <f t="shared" si="0"/>
        <v>1378425.382</v>
      </c>
      <c r="F10" s="3">
        <v>-245549.03</v>
      </c>
      <c r="G10" s="3">
        <v>41290.92</v>
      </c>
      <c r="H10" t="s">
        <v>38</v>
      </c>
      <c r="I10" s="3">
        <v>4608575</v>
      </c>
      <c r="J10" s="3">
        <v>-118251.5</v>
      </c>
      <c r="K10" s="3">
        <v>0</v>
      </c>
      <c r="L10" s="3">
        <v>47080.33</v>
      </c>
      <c r="M10" s="3">
        <v>0</v>
      </c>
      <c r="N10" s="3">
        <v>0.49</v>
      </c>
      <c r="O10" s="1">
        <v>48536105</v>
      </c>
      <c r="P10" s="1">
        <v>7550</v>
      </c>
    </row>
    <row r="11" spans="1:16" ht="26.25" customHeight="1">
      <c r="A11" s="2" t="s">
        <v>30</v>
      </c>
      <c r="B11" s="3">
        <v>5356847.46</v>
      </c>
      <c r="C11" s="3">
        <v>5738490.38</v>
      </c>
      <c r="D11" s="10">
        <v>0.0284</v>
      </c>
      <c r="E11" s="3">
        <f t="shared" si="0"/>
        <v>1850491.5168</v>
      </c>
      <c r="F11" s="3">
        <v>-329911.48</v>
      </c>
      <c r="G11" s="3">
        <v>45511.6</v>
      </c>
      <c r="H11" t="s">
        <v>38</v>
      </c>
      <c r="I11" s="3">
        <v>5310956</v>
      </c>
      <c r="J11" s="3">
        <v>-160446.53</v>
      </c>
      <c r="K11" s="3">
        <v>0</v>
      </c>
      <c r="L11" s="3">
        <v>63203.49</v>
      </c>
      <c r="M11" s="3">
        <v>0</v>
      </c>
      <c r="N11" s="3">
        <v>0</v>
      </c>
      <c r="O11" s="1">
        <v>65158152</v>
      </c>
      <c r="P11" s="1">
        <v>852</v>
      </c>
    </row>
    <row r="12" spans="1:16" ht="26.25" customHeight="1">
      <c r="A12" s="2" t="s">
        <v>31</v>
      </c>
      <c r="B12" s="3">
        <v>4039477.12</v>
      </c>
      <c r="C12" s="3">
        <v>4471588.2</v>
      </c>
      <c r="D12" s="10">
        <v>0.0284</v>
      </c>
      <c r="E12" s="3">
        <f t="shared" si="0"/>
        <v>1948284.162</v>
      </c>
      <c r="F12" s="3">
        <v>-346361.84</v>
      </c>
      <c r="G12" s="3">
        <v>30602.46</v>
      </c>
      <c r="H12" t="s">
        <v>38</v>
      </c>
      <c r="I12" s="3">
        <v>4008873</v>
      </c>
      <c r="J12" s="3">
        <v>-182895.25</v>
      </c>
      <c r="K12" s="3">
        <v>0</v>
      </c>
      <c r="L12" s="3">
        <v>66543.55</v>
      </c>
      <c r="M12" s="3">
        <v>0</v>
      </c>
      <c r="N12" s="3">
        <v>0</v>
      </c>
      <c r="O12" s="1">
        <v>68601555</v>
      </c>
      <c r="P12" s="1">
        <v>86</v>
      </c>
    </row>
    <row r="13" spans="1:16" ht="36" customHeight="1">
      <c r="A13" s="7" t="s">
        <v>35</v>
      </c>
      <c r="B13" s="3">
        <v>13460697.08</v>
      </c>
      <c r="C13" s="3">
        <v>14781381.36</v>
      </c>
      <c r="D13" s="10">
        <v>0.0284</v>
      </c>
      <c r="E13" s="3">
        <f t="shared" si="0"/>
        <v>8214427.36</v>
      </c>
      <c r="F13" s="3">
        <v>-1364626.82</v>
      </c>
      <c r="G13" s="3">
        <v>277762.87</v>
      </c>
      <c r="H13" t="s">
        <v>38</v>
      </c>
      <c r="I13" s="3">
        <v>13182934</v>
      </c>
      <c r="J13" s="3">
        <v>-426743.66</v>
      </c>
      <c r="K13" s="3">
        <v>0</v>
      </c>
      <c r="L13" s="3">
        <v>192923.33</v>
      </c>
      <c r="M13" s="3">
        <v>0</v>
      </c>
      <c r="N13" s="3">
        <v>0</v>
      </c>
      <c r="O13" s="1">
        <v>289240400</v>
      </c>
      <c r="P13" s="1">
        <v>19</v>
      </c>
    </row>
    <row r="14" spans="1:16" ht="26.25" customHeight="1">
      <c r="A14" s="2" t="s">
        <v>32</v>
      </c>
      <c r="B14" s="3">
        <v>32342.45</v>
      </c>
      <c r="C14" s="3">
        <v>34553.78</v>
      </c>
      <c r="D14" s="10">
        <v>0.0284</v>
      </c>
      <c r="E14" s="3">
        <f t="shared" si="0"/>
        <v>11674.4164</v>
      </c>
      <c r="F14" s="3">
        <v>-2080.01</v>
      </c>
      <c r="G14" s="3">
        <v>352</v>
      </c>
      <c r="H14" t="s">
        <v>38</v>
      </c>
      <c r="I14" s="3">
        <v>31990</v>
      </c>
      <c r="J14" s="3">
        <v>-882.05</v>
      </c>
      <c r="K14" s="3">
        <v>0</v>
      </c>
      <c r="L14" s="3">
        <v>398.73</v>
      </c>
      <c r="M14" s="3">
        <v>0</v>
      </c>
      <c r="N14" s="3">
        <v>0</v>
      </c>
      <c r="O14" s="1">
        <v>411071</v>
      </c>
      <c r="P14" s="1">
        <v>13</v>
      </c>
    </row>
    <row r="15" spans="1:16" ht="26.25" customHeight="1">
      <c r="A15" s="2" t="s">
        <v>33</v>
      </c>
      <c r="B15" s="3">
        <v>609027.5</v>
      </c>
      <c r="C15" s="3">
        <v>626731.36</v>
      </c>
      <c r="D15" s="10">
        <v>0.0284</v>
      </c>
      <c r="E15" s="3">
        <f t="shared" si="0"/>
        <v>98913.08200000001</v>
      </c>
      <c r="F15" s="3">
        <v>-17794.17</v>
      </c>
      <c r="G15" s="3">
        <v>5199.66</v>
      </c>
      <c r="H15" t="s">
        <v>38</v>
      </c>
      <c r="I15" s="3">
        <v>607902</v>
      </c>
      <c r="J15" s="3">
        <v>-8638.25</v>
      </c>
      <c r="K15" s="3">
        <v>0</v>
      </c>
      <c r="L15" s="3">
        <v>3523.48</v>
      </c>
      <c r="M15" s="3">
        <v>0</v>
      </c>
      <c r="N15" s="3">
        <v>7.18</v>
      </c>
      <c r="O15" s="1">
        <v>3482855</v>
      </c>
      <c r="P15" s="1">
        <v>0</v>
      </c>
    </row>
    <row r="16" spans="1:16" ht="26.25" customHeight="1">
      <c r="A16" s="2" t="s">
        <v>34</v>
      </c>
      <c r="B16" s="3">
        <v>99477.73</v>
      </c>
      <c r="C16" s="3">
        <v>104146.66</v>
      </c>
      <c r="D16" s="10">
        <v>0.0284</v>
      </c>
      <c r="E16" s="3">
        <f t="shared" si="0"/>
        <v>18627.7588</v>
      </c>
      <c r="F16" s="3">
        <v>-3318.87</v>
      </c>
      <c r="G16" s="3">
        <v>222.82</v>
      </c>
      <c r="H16" t="s">
        <v>38</v>
      </c>
      <c r="I16" s="3">
        <v>99259</v>
      </c>
      <c r="J16" s="3">
        <v>-2209.1</v>
      </c>
      <c r="K16" s="3">
        <v>0</v>
      </c>
      <c r="L16" s="3">
        <v>636.22</v>
      </c>
      <c r="M16" s="3">
        <v>0</v>
      </c>
      <c r="N16" s="3">
        <v>0</v>
      </c>
      <c r="O16" s="1">
        <v>655907</v>
      </c>
      <c r="P16" s="1">
        <v>53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45298154.39</v>
      </c>
      <c r="C20" s="3">
        <f aca="true" t="shared" si="1" ref="C20:N20">SUM(C8:C18)</f>
        <v>48809223.25</v>
      </c>
      <c r="D20" s="3"/>
      <c r="E20" s="3">
        <f t="shared" si="1"/>
        <v>19000846.0216</v>
      </c>
      <c r="F20" s="3">
        <f t="shared" si="1"/>
        <v>-3285890.2199999997</v>
      </c>
      <c r="G20" s="3">
        <f t="shared" si="1"/>
        <v>556367.1399999999</v>
      </c>
      <c r="I20" s="3">
        <f t="shared" si="1"/>
        <v>45041861</v>
      </c>
      <c r="J20" s="3">
        <f t="shared" si="1"/>
        <v>-1364416.6900000002</v>
      </c>
      <c r="K20" s="3">
        <f t="shared" si="1"/>
        <v>128053.81</v>
      </c>
      <c r="L20" s="3">
        <f t="shared" si="1"/>
        <v>561475.6099999999</v>
      </c>
      <c r="M20" s="3">
        <f t="shared" si="1"/>
        <v>21418.32</v>
      </c>
      <c r="N20" s="3">
        <f t="shared" si="1"/>
        <v>-24.610000000000003</v>
      </c>
      <c r="O20" s="1">
        <f>SUM(O8:O19)</f>
        <v>669043874</v>
      </c>
      <c r="P20" s="1">
        <f>SUM(P8:P19)</f>
        <v>174164</v>
      </c>
    </row>
    <row r="22" ht="12.75">
      <c r="H22" s="14"/>
    </row>
    <row r="23" ht="14.25">
      <c r="A23" s="15" t="s">
        <v>43</v>
      </c>
    </row>
    <row r="24" ht="14.25">
      <c r="A24" s="15" t="s">
        <v>44</v>
      </c>
    </row>
    <row r="25" ht="14.25">
      <c r="A25" s="15" t="s">
        <v>46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40452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13268561.98</v>
      </c>
      <c r="C8" s="3">
        <v>13251886.359999996</v>
      </c>
      <c r="D8" s="10">
        <v>0.0284</v>
      </c>
      <c r="E8" s="3">
        <f aca="true" t="shared" si="0" ref="E8:E16">D8*O8</f>
        <v>4006270.6796000004</v>
      </c>
      <c r="F8" s="3">
        <v>-368242.43</v>
      </c>
      <c r="G8" s="3">
        <v>278199.67</v>
      </c>
      <c r="H8" s="13">
        <v>0.02105</v>
      </c>
      <c r="I8" s="3">
        <v>13348708</v>
      </c>
      <c r="J8" s="3">
        <v>-51514.36</v>
      </c>
      <c r="K8" s="3">
        <v>226697.97</v>
      </c>
      <c r="L8" s="3">
        <v>136833.53</v>
      </c>
      <c r="M8" s="3">
        <v>21395.71</v>
      </c>
      <c r="N8" s="3">
        <v>-2.24</v>
      </c>
      <c r="O8" s="1">
        <v>141065869</v>
      </c>
      <c r="P8" s="1">
        <v>142456</v>
      </c>
    </row>
    <row r="9" spans="1:16" ht="26.25" customHeight="1">
      <c r="A9" s="2" t="s">
        <v>28</v>
      </c>
      <c r="B9" s="3">
        <v>1267500.77</v>
      </c>
      <c r="C9" s="3">
        <v>1260763.79</v>
      </c>
      <c r="D9" s="10">
        <v>0.0284</v>
      </c>
      <c r="E9" s="3">
        <f t="shared" si="0"/>
        <v>273412.65040000004</v>
      </c>
      <c r="F9" s="3">
        <v>-25212.28</v>
      </c>
      <c r="G9" s="3">
        <v>26140.01</v>
      </c>
      <c r="H9" s="13">
        <v>0.02105</v>
      </c>
      <c r="I9" s="3">
        <v>1254466</v>
      </c>
      <c r="J9" s="3">
        <v>-3507.23</v>
      </c>
      <c r="K9" s="3">
        <v>563.23</v>
      </c>
      <c r="L9" s="3">
        <v>9342.79</v>
      </c>
      <c r="M9" s="3">
        <v>0</v>
      </c>
      <c r="N9" s="3">
        <v>-26.31</v>
      </c>
      <c r="O9" s="1">
        <v>9627206</v>
      </c>
      <c r="P9" s="1">
        <v>23110</v>
      </c>
    </row>
    <row r="10" spans="1:16" ht="26.25" customHeight="1">
      <c r="A10" s="2" t="s">
        <v>29</v>
      </c>
      <c r="B10" s="3">
        <v>4275587.56</v>
      </c>
      <c r="C10" s="3">
        <v>4271218.46</v>
      </c>
      <c r="D10" s="10">
        <v>0.0284</v>
      </c>
      <c r="E10" s="3">
        <f t="shared" si="0"/>
        <v>1172549.1812</v>
      </c>
      <c r="F10" s="3">
        <v>-108188.12</v>
      </c>
      <c r="G10" s="3">
        <v>87981.25</v>
      </c>
      <c r="H10" s="13">
        <v>0.02105</v>
      </c>
      <c r="I10" s="3">
        <v>4204439</v>
      </c>
      <c r="J10" s="3">
        <v>-15480.47</v>
      </c>
      <c r="K10" s="3">
        <v>2401.22</v>
      </c>
      <c r="L10" s="3">
        <v>40049.16</v>
      </c>
      <c r="M10" s="3">
        <v>0</v>
      </c>
      <c r="N10" s="3">
        <v>6.47</v>
      </c>
      <c r="O10" s="1">
        <v>41286943</v>
      </c>
      <c r="P10" s="1">
        <v>7570</v>
      </c>
    </row>
    <row r="11" spans="1:16" ht="26.25" customHeight="1">
      <c r="A11" s="2" t="s">
        <v>30</v>
      </c>
      <c r="B11" s="3">
        <v>5247021.94</v>
      </c>
      <c r="C11" s="3">
        <v>5259892.63</v>
      </c>
      <c r="D11" s="10">
        <v>0.0284</v>
      </c>
      <c r="E11" s="3">
        <f t="shared" si="0"/>
        <v>1675007.0648</v>
      </c>
      <c r="F11" s="3">
        <v>-154933.3</v>
      </c>
      <c r="G11" s="3">
        <v>107503.1</v>
      </c>
      <c r="H11" s="13">
        <v>0.02105</v>
      </c>
      <c r="I11" s="3">
        <v>5146349</v>
      </c>
      <c r="J11" s="3">
        <v>-22650.32</v>
      </c>
      <c r="K11" s="3">
        <v>2809.27</v>
      </c>
      <c r="L11" s="3">
        <v>57209.83</v>
      </c>
      <c r="M11" s="3">
        <v>0</v>
      </c>
      <c r="N11" s="3">
        <v>0</v>
      </c>
      <c r="O11" s="1">
        <v>58979122</v>
      </c>
      <c r="P11" s="1">
        <v>846</v>
      </c>
    </row>
    <row r="12" spans="1:16" ht="26.25" customHeight="1">
      <c r="A12" s="2" t="s">
        <v>31</v>
      </c>
      <c r="B12" s="3">
        <v>4333216.27</v>
      </c>
      <c r="C12" s="3">
        <v>4379101.86</v>
      </c>
      <c r="D12" s="10">
        <v>0.0284</v>
      </c>
      <c r="E12" s="3">
        <f t="shared" si="0"/>
        <v>1868002.6160000002</v>
      </c>
      <c r="F12" s="3">
        <v>-173052.71</v>
      </c>
      <c r="G12" s="3">
        <v>88808.32</v>
      </c>
      <c r="H12" s="13">
        <v>0.02105</v>
      </c>
      <c r="I12" s="3">
        <v>4245234</v>
      </c>
      <c r="J12" s="3">
        <v>-25442.76</v>
      </c>
      <c r="K12" s="3">
        <v>824.15</v>
      </c>
      <c r="L12" s="3">
        <v>63801.56</v>
      </c>
      <c r="M12" s="3">
        <v>0</v>
      </c>
      <c r="N12" s="3">
        <v>0</v>
      </c>
      <c r="O12" s="1">
        <v>65774740</v>
      </c>
      <c r="P12" s="1">
        <v>86</v>
      </c>
    </row>
    <row r="13" spans="1:16" ht="36" customHeight="1">
      <c r="A13" s="7" t="s">
        <v>35</v>
      </c>
      <c r="B13" s="3">
        <v>6019833.25</v>
      </c>
      <c r="C13" s="3">
        <v>6225311.03</v>
      </c>
      <c r="D13" s="10">
        <v>0.0284</v>
      </c>
      <c r="E13" s="3">
        <f t="shared" si="0"/>
        <v>3018385.512</v>
      </c>
      <c r="F13" s="3">
        <v>-309439.88</v>
      </c>
      <c r="G13" s="3">
        <v>111013.07</v>
      </c>
      <c r="H13" s="13">
        <v>0.02105</v>
      </c>
      <c r="I13" s="3">
        <v>5908820</v>
      </c>
      <c r="J13" s="3">
        <v>-77940.52</v>
      </c>
      <c r="K13" s="3">
        <v>0</v>
      </c>
      <c r="L13" s="3">
        <v>70889.55</v>
      </c>
      <c r="M13" s="3">
        <v>0</v>
      </c>
      <c r="N13" s="3">
        <v>0</v>
      </c>
      <c r="O13" s="1">
        <v>106281180</v>
      </c>
      <c r="P13" s="1">
        <v>19</v>
      </c>
    </row>
    <row r="14" spans="1:16" ht="26.25" customHeight="1">
      <c r="A14" s="2" t="s">
        <v>32</v>
      </c>
      <c r="B14" s="3">
        <v>35068.73</v>
      </c>
      <c r="C14" s="3">
        <v>35165.63</v>
      </c>
      <c r="D14" s="10">
        <v>0.0284</v>
      </c>
      <c r="E14" s="3">
        <f t="shared" si="0"/>
        <v>11847.4292</v>
      </c>
      <c r="F14" s="3">
        <v>-1098.13</v>
      </c>
      <c r="G14" s="3">
        <v>738.75</v>
      </c>
      <c r="H14" s="13">
        <v>0.02105</v>
      </c>
      <c r="I14" s="3">
        <v>34522</v>
      </c>
      <c r="J14" s="3">
        <v>-137.22</v>
      </c>
      <c r="K14" s="3">
        <v>25.17</v>
      </c>
      <c r="L14" s="3">
        <v>404.58</v>
      </c>
      <c r="M14" s="3">
        <v>0</v>
      </c>
      <c r="N14" s="3">
        <v>-4.88</v>
      </c>
      <c r="O14" s="1">
        <v>417163</v>
      </c>
      <c r="P14" s="1">
        <v>15</v>
      </c>
    </row>
    <row r="15" spans="1:16" ht="26.25" customHeight="1">
      <c r="A15" s="2" t="s">
        <v>33</v>
      </c>
      <c r="B15" s="3">
        <v>631611.92</v>
      </c>
      <c r="C15" s="3">
        <v>626877.77</v>
      </c>
      <c r="D15" s="10">
        <v>0.0284</v>
      </c>
      <c r="E15" s="3">
        <f t="shared" si="0"/>
        <v>115135.27560000001</v>
      </c>
      <c r="F15" s="3">
        <v>-10605.23</v>
      </c>
      <c r="G15" s="3">
        <v>13029.59</v>
      </c>
      <c r="H15" s="13">
        <v>0.02105</v>
      </c>
      <c r="I15" s="3">
        <v>628653</v>
      </c>
      <c r="J15" s="3">
        <v>-1477.83</v>
      </c>
      <c r="K15" s="3">
        <v>0</v>
      </c>
      <c r="L15" s="3">
        <v>3783.92</v>
      </c>
      <c r="M15" s="3">
        <v>0</v>
      </c>
      <c r="N15" s="3">
        <v>3.7</v>
      </c>
      <c r="O15" s="1">
        <v>4054059</v>
      </c>
      <c r="P15" s="1">
        <v>0</v>
      </c>
    </row>
    <row r="16" spans="1:16" ht="26.25" customHeight="1">
      <c r="A16" s="2" t="s">
        <v>34</v>
      </c>
      <c r="B16" s="3">
        <v>109674.92</v>
      </c>
      <c r="C16" s="3">
        <v>109183.4</v>
      </c>
      <c r="D16" s="10">
        <v>0.0284</v>
      </c>
      <c r="E16" s="3">
        <f t="shared" si="0"/>
        <v>22651.7264</v>
      </c>
      <c r="F16" s="3">
        <v>-2163.33</v>
      </c>
      <c r="G16" s="3">
        <v>2235.64</v>
      </c>
      <c r="H16" s="13">
        <v>0.02105</v>
      </c>
      <c r="I16" s="3">
        <v>107441</v>
      </c>
      <c r="J16" s="3">
        <v>-354.46</v>
      </c>
      <c r="K16" s="3">
        <v>0</v>
      </c>
      <c r="L16" s="3">
        <v>773.67</v>
      </c>
      <c r="M16" s="3">
        <v>0</v>
      </c>
      <c r="N16" s="3">
        <v>0</v>
      </c>
      <c r="O16" s="1">
        <v>797596</v>
      </c>
      <c r="P16" s="1">
        <v>57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35188077.339999996</v>
      </c>
      <c r="C20" s="3">
        <f aca="true" t="shared" si="1" ref="C20:N20">SUM(C8:C18)</f>
        <v>35419400.93</v>
      </c>
      <c r="D20" s="3"/>
      <c r="E20" s="3">
        <f t="shared" si="1"/>
        <v>12163262.135199998</v>
      </c>
      <c r="F20" s="3">
        <f t="shared" si="1"/>
        <v>-1152935.4099999997</v>
      </c>
      <c r="G20" s="3">
        <f t="shared" si="1"/>
        <v>715649.4000000001</v>
      </c>
      <c r="I20" s="3">
        <f t="shared" si="1"/>
        <v>34878632</v>
      </c>
      <c r="J20" s="3">
        <f t="shared" si="1"/>
        <v>-198505.16999999998</v>
      </c>
      <c r="K20" s="3">
        <f t="shared" si="1"/>
        <v>233321.01</v>
      </c>
      <c r="L20" s="3">
        <f t="shared" si="1"/>
        <v>383088.58999999997</v>
      </c>
      <c r="M20" s="3">
        <f t="shared" si="1"/>
        <v>21395.71</v>
      </c>
      <c r="N20" s="3">
        <f t="shared" si="1"/>
        <v>-23.259999999999998</v>
      </c>
      <c r="O20" s="1">
        <f>SUM(O8:O19)</f>
        <v>428283878</v>
      </c>
      <c r="P20" s="1">
        <f>SUM(P8:P19)</f>
        <v>174159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40483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14461096.8</v>
      </c>
      <c r="C8" s="3">
        <v>14154811.16</v>
      </c>
      <c r="D8" s="10">
        <v>0.0284</v>
      </c>
      <c r="E8" s="3">
        <f aca="true" t="shared" si="0" ref="E8:E16">D8*O8</f>
        <v>4305457.3808</v>
      </c>
      <c r="F8" s="3">
        <v>-22051.62</v>
      </c>
      <c r="G8" s="3">
        <v>179430.97</v>
      </c>
      <c r="H8">
        <v>0.012323</v>
      </c>
      <c r="I8" s="3">
        <v>14704506</v>
      </c>
      <c r="J8" s="3">
        <v>-19510.85</v>
      </c>
      <c r="K8" s="3">
        <v>243865.19</v>
      </c>
      <c r="L8" s="3">
        <v>147052.92</v>
      </c>
      <c r="M8" s="3">
        <v>21416.67</v>
      </c>
      <c r="N8" s="3">
        <v>-56.45</v>
      </c>
      <c r="O8" s="1">
        <v>151600612</v>
      </c>
      <c r="P8" s="1">
        <v>142698</v>
      </c>
    </row>
    <row r="9" spans="1:16" ht="26.25" customHeight="1">
      <c r="A9" s="2" t="s">
        <v>28</v>
      </c>
      <c r="B9" s="3">
        <v>1260608.56</v>
      </c>
      <c r="C9" s="3">
        <v>1238763.75</v>
      </c>
      <c r="D9" s="10">
        <v>0.0284</v>
      </c>
      <c r="E9" s="3">
        <f t="shared" si="0"/>
        <v>265042.8012</v>
      </c>
      <c r="F9" s="3">
        <v>-1364.93</v>
      </c>
      <c r="G9" s="3">
        <v>15368.66</v>
      </c>
      <c r="H9">
        <v>0.012323</v>
      </c>
      <c r="I9" s="3">
        <v>1256066</v>
      </c>
      <c r="J9" s="3">
        <v>-1210.31</v>
      </c>
      <c r="K9" s="3">
        <v>545.84</v>
      </c>
      <c r="L9" s="3">
        <v>9051.63</v>
      </c>
      <c r="M9" s="3">
        <v>0</v>
      </c>
      <c r="N9" s="3">
        <v>-0.24</v>
      </c>
      <c r="O9" s="1">
        <v>9332493</v>
      </c>
      <c r="P9" s="1">
        <v>23209</v>
      </c>
    </row>
    <row r="10" spans="1:16" ht="26.25" customHeight="1">
      <c r="A10" s="2" t="s">
        <v>29</v>
      </c>
      <c r="B10" s="3">
        <v>4033194.27</v>
      </c>
      <c r="C10" s="3">
        <v>3957432.41</v>
      </c>
      <c r="D10" s="10">
        <v>0.0284</v>
      </c>
      <c r="E10" s="3">
        <f t="shared" si="0"/>
        <v>1064569.9956</v>
      </c>
      <c r="F10" s="3">
        <v>-4182.3</v>
      </c>
      <c r="G10" s="3">
        <v>48522.63</v>
      </c>
      <c r="H10">
        <v>0.012323</v>
      </c>
      <c r="I10" s="3">
        <v>4003344</v>
      </c>
      <c r="J10" s="3">
        <v>-5197.12</v>
      </c>
      <c r="K10" s="3">
        <v>2195.61</v>
      </c>
      <c r="L10" s="3">
        <v>36369.51</v>
      </c>
      <c r="M10" s="3">
        <v>0</v>
      </c>
      <c r="N10" s="3">
        <v>249.14</v>
      </c>
      <c r="O10" s="1">
        <v>37484859</v>
      </c>
      <c r="P10" s="1">
        <v>7579</v>
      </c>
    </row>
    <row r="11" spans="1:16" ht="26.25" customHeight="1">
      <c r="A11" s="2" t="s">
        <v>30</v>
      </c>
      <c r="B11" s="3">
        <v>5115817.63</v>
      </c>
      <c r="C11" s="3">
        <v>5015976.48</v>
      </c>
      <c r="D11" s="10">
        <v>0.0284</v>
      </c>
      <c r="E11" s="3">
        <f t="shared" si="0"/>
        <v>1591248.024</v>
      </c>
      <c r="F11" s="3">
        <v>-10311.77</v>
      </c>
      <c r="G11" s="3">
        <v>63050.68</v>
      </c>
      <c r="H11">
        <v>0.012323</v>
      </c>
      <c r="I11" s="3">
        <v>5061399</v>
      </c>
      <c r="J11" s="3">
        <v>-6988.69</v>
      </c>
      <c r="K11" s="3">
        <v>2613.79</v>
      </c>
      <c r="L11" s="3">
        <v>54340.07</v>
      </c>
      <c r="M11" s="3">
        <v>0</v>
      </c>
      <c r="N11" s="3">
        <v>-249.14</v>
      </c>
      <c r="O11" s="1">
        <v>56029860</v>
      </c>
      <c r="P11" s="1">
        <v>840</v>
      </c>
    </row>
    <row r="12" spans="1:16" ht="26.25" customHeight="1">
      <c r="A12" s="2" t="s">
        <v>31</v>
      </c>
      <c r="B12" s="3">
        <v>4239878.49</v>
      </c>
      <c r="C12" s="3">
        <v>4150039.35</v>
      </c>
      <c r="D12" s="10">
        <v>0.0284</v>
      </c>
      <c r="E12" s="3">
        <f t="shared" si="0"/>
        <v>1893695.2440000002</v>
      </c>
      <c r="F12" s="3">
        <v>-13547.64</v>
      </c>
      <c r="G12" s="3">
        <v>47717.82</v>
      </c>
      <c r="H12">
        <v>0.012323</v>
      </c>
      <c r="I12" s="3">
        <v>4190136</v>
      </c>
      <c r="J12" s="3">
        <v>-9010.12</v>
      </c>
      <c r="K12" s="3">
        <v>794.76</v>
      </c>
      <c r="L12" s="3">
        <v>64679.08</v>
      </c>
      <c r="M12" s="3">
        <v>0</v>
      </c>
      <c r="N12" s="3">
        <v>0</v>
      </c>
      <c r="O12" s="1">
        <v>66679410</v>
      </c>
      <c r="P12" s="1">
        <v>89</v>
      </c>
    </row>
    <row r="13" spans="1:16" ht="36" customHeight="1">
      <c r="A13" s="7" t="s">
        <v>35</v>
      </c>
      <c r="B13" s="3">
        <v>10526610.66</v>
      </c>
      <c r="C13" s="3">
        <v>10569703.23</v>
      </c>
      <c r="D13" s="10">
        <v>0.0284</v>
      </c>
      <c r="E13" s="3">
        <f t="shared" si="0"/>
        <v>5705060.16</v>
      </c>
      <c r="F13" s="3">
        <v>-296229.69</v>
      </c>
      <c r="G13" s="3">
        <v>170655.66</v>
      </c>
      <c r="H13">
        <v>0.012323</v>
      </c>
      <c r="I13" s="3">
        <v>10355955</v>
      </c>
      <c r="J13" s="3">
        <v>-51507.1</v>
      </c>
      <c r="K13" s="3">
        <v>0</v>
      </c>
      <c r="L13" s="3">
        <v>133988.56</v>
      </c>
      <c r="M13" s="3">
        <v>0</v>
      </c>
      <c r="N13" s="3">
        <v>0</v>
      </c>
      <c r="O13" s="1">
        <v>200882400</v>
      </c>
      <c r="P13" s="1">
        <v>18</v>
      </c>
    </row>
    <row r="14" spans="1:16" ht="26.25" customHeight="1">
      <c r="A14" s="2" t="s">
        <v>32</v>
      </c>
      <c r="B14" s="3">
        <v>34474.35</v>
      </c>
      <c r="C14" s="3">
        <v>33516.98</v>
      </c>
      <c r="D14" s="10">
        <v>0.0284</v>
      </c>
      <c r="E14" s="3">
        <f t="shared" si="0"/>
        <v>11446.052000000001</v>
      </c>
      <c r="F14" s="3">
        <v>58.09</v>
      </c>
      <c r="G14" s="3">
        <v>520.65</v>
      </c>
      <c r="H14">
        <v>0.012323</v>
      </c>
      <c r="I14" s="3">
        <v>43878</v>
      </c>
      <c r="J14" s="3">
        <v>4.95</v>
      </c>
      <c r="K14" s="3">
        <v>23.52</v>
      </c>
      <c r="L14" s="3">
        <v>391.29</v>
      </c>
      <c r="M14" s="3">
        <v>0</v>
      </c>
      <c r="N14" s="3">
        <v>-17.61</v>
      </c>
      <c r="O14" s="1">
        <v>403030</v>
      </c>
      <c r="P14" s="1">
        <v>15</v>
      </c>
    </row>
    <row r="15" spans="1:16" ht="26.25" customHeight="1">
      <c r="A15" s="2" t="s">
        <v>33</v>
      </c>
      <c r="B15" s="3">
        <v>638507.3</v>
      </c>
      <c r="C15" s="3">
        <v>627783.79</v>
      </c>
      <c r="D15" s="10">
        <v>0.0284</v>
      </c>
      <c r="E15" s="3">
        <f t="shared" si="0"/>
        <v>122258.73400000001</v>
      </c>
      <c r="F15" s="3">
        <v>-670.41</v>
      </c>
      <c r="G15" s="3">
        <v>7760.37</v>
      </c>
      <c r="H15">
        <v>0.012323</v>
      </c>
      <c r="I15" s="3">
        <v>636078</v>
      </c>
      <c r="J15" s="3">
        <v>-652.47</v>
      </c>
      <c r="K15" s="3">
        <v>0</v>
      </c>
      <c r="L15" s="3">
        <v>4283.51</v>
      </c>
      <c r="M15" s="3">
        <v>0</v>
      </c>
      <c r="N15" s="3">
        <v>2.51</v>
      </c>
      <c r="O15" s="1">
        <v>4304885</v>
      </c>
      <c r="P15" s="1">
        <v>0</v>
      </c>
    </row>
    <row r="16" spans="1:16" ht="26.25" customHeight="1">
      <c r="A16" s="2" t="s">
        <v>34</v>
      </c>
      <c r="B16" s="3">
        <v>116232.78</v>
      </c>
      <c r="C16" s="3">
        <v>114292.62</v>
      </c>
      <c r="D16" s="10">
        <v>0.0284</v>
      </c>
      <c r="E16" s="3">
        <f t="shared" si="0"/>
        <v>25113.3816</v>
      </c>
      <c r="F16" s="3">
        <v>-238.35</v>
      </c>
      <c r="G16" s="3">
        <v>1456.67</v>
      </c>
      <c r="H16">
        <v>0.012323</v>
      </c>
      <c r="I16" s="3">
        <v>114778</v>
      </c>
      <c r="J16" s="3">
        <v>-135.89</v>
      </c>
      <c r="K16" s="3">
        <v>0</v>
      </c>
      <c r="L16" s="3">
        <v>857.73</v>
      </c>
      <c r="M16" s="3">
        <v>0</v>
      </c>
      <c r="N16" s="3">
        <v>0</v>
      </c>
      <c r="O16" s="1">
        <v>884274</v>
      </c>
      <c r="P16" s="1">
        <v>58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40426420.839999996</v>
      </c>
      <c r="C20" s="3">
        <f aca="true" t="shared" si="1" ref="C20:N20">SUM(C8:C18)</f>
        <v>39862319.769999996</v>
      </c>
      <c r="D20" s="3"/>
      <c r="E20" s="3">
        <f t="shared" si="1"/>
        <v>14983891.7732</v>
      </c>
      <c r="F20" s="3">
        <f t="shared" si="1"/>
        <v>-348538.61999999994</v>
      </c>
      <c r="G20" s="3">
        <f t="shared" si="1"/>
        <v>534484.1100000001</v>
      </c>
      <c r="I20" s="3">
        <f t="shared" si="1"/>
        <v>40366140</v>
      </c>
      <c r="J20" s="3">
        <f t="shared" si="1"/>
        <v>-94207.6</v>
      </c>
      <c r="K20" s="3">
        <f t="shared" si="1"/>
        <v>250038.71</v>
      </c>
      <c r="L20" s="3">
        <f t="shared" si="1"/>
        <v>451014.3</v>
      </c>
      <c r="M20" s="3">
        <f t="shared" si="1"/>
        <v>21416.67</v>
      </c>
      <c r="N20" s="3">
        <f t="shared" si="1"/>
        <v>-71.78999999999999</v>
      </c>
      <c r="O20" s="1">
        <f>SUM(O8:O19)</f>
        <v>527601823</v>
      </c>
      <c r="P20" s="1">
        <f>SUM(P8:P19)</f>
        <v>174506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40513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25447693.12</v>
      </c>
      <c r="C8" s="3">
        <v>24336885.85</v>
      </c>
      <c r="D8" s="10">
        <v>0.0284</v>
      </c>
      <c r="E8" s="3">
        <f aca="true" t="shared" si="0" ref="E8:E16">D8*O8</f>
        <v>7673365.3848</v>
      </c>
      <c r="F8" s="3">
        <v>-297323.45</v>
      </c>
      <c r="G8" s="3">
        <v>915616.4</v>
      </c>
      <c r="H8">
        <v>0.036679</v>
      </c>
      <c r="I8" s="3">
        <v>25200311</v>
      </c>
      <c r="J8" s="3">
        <v>209033.95</v>
      </c>
      <c r="K8" s="3">
        <v>435031.85</v>
      </c>
      <c r="L8" s="3">
        <v>262083.01</v>
      </c>
      <c r="M8" s="3">
        <v>21405.59</v>
      </c>
      <c r="N8" s="3">
        <v>-22.23</v>
      </c>
      <c r="O8" s="1">
        <v>270188922</v>
      </c>
      <c r="P8" s="1">
        <v>142682</v>
      </c>
    </row>
    <row r="9" spans="1:16" ht="26.25" customHeight="1">
      <c r="A9" s="2" t="s">
        <v>28</v>
      </c>
      <c r="B9" s="3">
        <v>1686378.76</v>
      </c>
      <c r="C9" s="3">
        <v>1617621.74</v>
      </c>
      <c r="D9" s="10">
        <v>0.0284</v>
      </c>
      <c r="E9" s="3">
        <f t="shared" si="0"/>
        <v>400410.00960000005</v>
      </c>
      <c r="F9" s="3">
        <v>-15513.99</v>
      </c>
      <c r="G9" s="3">
        <v>59686.71</v>
      </c>
      <c r="H9">
        <v>0.036679</v>
      </c>
      <c r="I9" s="3">
        <v>1640635</v>
      </c>
      <c r="J9" s="3">
        <v>10909.23</v>
      </c>
      <c r="K9" s="3">
        <v>832.94</v>
      </c>
      <c r="L9" s="3">
        <v>13675.76</v>
      </c>
      <c r="M9" s="3">
        <v>0</v>
      </c>
      <c r="N9" s="3">
        <v>-0.69</v>
      </c>
      <c r="O9" s="1">
        <v>14098944</v>
      </c>
      <c r="P9" s="1">
        <v>23208</v>
      </c>
    </row>
    <row r="10" spans="1:16" ht="26.25" customHeight="1">
      <c r="A10" s="2" t="s">
        <v>29</v>
      </c>
      <c r="B10" s="3">
        <v>5168479.1</v>
      </c>
      <c r="C10" s="3">
        <v>4954565.3</v>
      </c>
      <c r="D10" s="10">
        <v>0.0284</v>
      </c>
      <c r="E10" s="3">
        <f t="shared" si="0"/>
        <v>1369649.924</v>
      </c>
      <c r="F10" s="3">
        <v>-53009.22</v>
      </c>
      <c r="G10" s="3">
        <v>182851.12</v>
      </c>
      <c r="H10">
        <v>0.036679</v>
      </c>
      <c r="I10" s="3">
        <v>5007913</v>
      </c>
      <c r="J10" s="3">
        <v>37288.98</v>
      </c>
      <c r="K10" s="3">
        <v>2810.11</v>
      </c>
      <c r="L10" s="3">
        <v>46780.92</v>
      </c>
      <c r="M10" s="3">
        <v>0</v>
      </c>
      <c r="N10" s="3">
        <v>0</v>
      </c>
      <c r="O10" s="1">
        <v>48227110</v>
      </c>
      <c r="P10" s="1">
        <v>7411</v>
      </c>
    </row>
    <row r="11" spans="1:16" ht="26.25" customHeight="1">
      <c r="A11" s="2" t="s">
        <v>30</v>
      </c>
      <c r="B11" s="3">
        <v>6143546.12</v>
      </c>
      <c r="C11" s="3">
        <v>5883004.469999999</v>
      </c>
      <c r="D11" s="10">
        <v>0.0284</v>
      </c>
      <c r="E11" s="3">
        <f t="shared" si="0"/>
        <v>1918354.3960000002</v>
      </c>
      <c r="F11" s="3">
        <v>-73770.41</v>
      </c>
      <c r="G11" s="3">
        <v>217009.21</v>
      </c>
      <c r="H11">
        <v>0.036679</v>
      </c>
      <c r="I11" s="3">
        <v>5930262</v>
      </c>
      <c r="J11" s="3">
        <v>51781.49</v>
      </c>
      <c r="K11" s="3">
        <v>3159.73</v>
      </c>
      <c r="L11" s="3">
        <v>65521.36</v>
      </c>
      <c r="M11" s="3">
        <v>0</v>
      </c>
      <c r="N11" s="3">
        <v>0</v>
      </c>
      <c r="O11" s="1">
        <v>67547690</v>
      </c>
      <c r="P11" s="1">
        <v>875</v>
      </c>
    </row>
    <row r="12" spans="1:16" ht="26.25" customHeight="1">
      <c r="A12" s="2" t="s">
        <v>31</v>
      </c>
      <c r="B12" s="3">
        <v>4703614.73</v>
      </c>
      <c r="C12" s="3">
        <v>4500162.28</v>
      </c>
      <c r="D12" s="10">
        <v>0.0284</v>
      </c>
      <c r="E12" s="3">
        <f t="shared" si="0"/>
        <v>1842286.8420000002</v>
      </c>
      <c r="F12" s="3">
        <v>-69717.2</v>
      </c>
      <c r="G12" s="3">
        <v>161579.44</v>
      </c>
      <c r="H12">
        <v>0.036679</v>
      </c>
      <c r="I12" s="3">
        <v>4545750</v>
      </c>
      <c r="J12" s="3">
        <v>48666.96</v>
      </c>
      <c r="K12" s="3">
        <v>891.97</v>
      </c>
      <c r="L12" s="3">
        <v>62923.25</v>
      </c>
      <c r="M12" s="3">
        <v>0</v>
      </c>
      <c r="N12" s="3">
        <v>0</v>
      </c>
      <c r="O12" s="1">
        <v>64869255</v>
      </c>
      <c r="P12" s="1">
        <v>82</v>
      </c>
    </row>
    <row r="13" spans="1:16" ht="36" customHeight="1">
      <c r="A13" s="7" t="s">
        <v>35</v>
      </c>
      <c r="B13" s="3">
        <v>11218752.66</v>
      </c>
      <c r="C13" s="3">
        <v>10865291.899999999</v>
      </c>
      <c r="D13" s="10">
        <v>0.0284</v>
      </c>
      <c r="E13" s="3">
        <f t="shared" si="0"/>
        <v>6097741.848</v>
      </c>
      <c r="F13" s="3">
        <v>-132726.7</v>
      </c>
      <c r="G13" s="3">
        <v>274113.12</v>
      </c>
      <c r="H13">
        <v>0.036679</v>
      </c>
      <c r="I13" s="3">
        <v>10944640</v>
      </c>
      <c r="J13" s="3">
        <v>68863.28</v>
      </c>
      <c r="K13" s="3">
        <v>0</v>
      </c>
      <c r="L13" s="3">
        <v>143211.06</v>
      </c>
      <c r="M13" s="3">
        <v>0</v>
      </c>
      <c r="N13" s="3">
        <v>0</v>
      </c>
      <c r="O13" s="1">
        <v>214709220</v>
      </c>
      <c r="P13" s="1">
        <v>17</v>
      </c>
    </row>
    <row r="14" spans="1:16" ht="26.25" customHeight="1">
      <c r="A14" s="2" t="s">
        <v>32</v>
      </c>
      <c r="B14" s="3">
        <v>37107.37</v>
      </c>
      <c r="C14" s="3">
        <v>35520.24</v>
      </c>
      <c r="D14" s="10">
        <v>0.0284</v>
      </c>
      <c r="E14" s="3">
        <f t="shared" si="0"/>
        <v>12052.0512</v>
      </c>
      <c r="F14" s="3">
        <v>-466.81</v>
      </c>
      <c r="G14" s="3">
        <v>1313.83</v>
      </c>
      <c r="H14">
        <v>0.036679</v>
      </c>
      <c r="I14" s="3">
        <v>35820</v>
      </c>
      <c r="J14" s="3">
        <v>328.47</v>
      </c>
      <c r="K14" s="3">
        <v>26.3</v>
      </c>
      <c r="L14" s="3">
        <v>411.64</v>
      </c>
      <c r="M14" s="3">
        <v>0</v>
      </c>
      <c r="N14" s="3">
        <v>0</v>
      </c>
      <c r="O14" s="1">
        <v>424368</v>
      </c>
      <c r="P14" s="1">
        <v>13</v>
      </c>
    </row>
    <row r="15" spans="1:16" ht="26.25" customHeight="1">
      <c r="A15" s="2" t="s">
        <v>33</v>
      </c>
      <c r="B15" s="3">
        <v>654183.03</v>
      </c>
      <c r="C15" s="3">
        <v>628205.13</v>
      </c>
      <c r="D15" s="10">
        <v>0.0284</v>
      </c>
      <c r="E15" s="3">
        <f t="shared" si="0"/>
        <v>131901.18720000001</v>
      </c>
      <c r="F15" s="3">
        <v>-5136.77</v>
      </c>
      <c r="G15" s="3">
        <v>23043.57</v>
      </c>
      <c r="H15">
        <v>0.036679</v>
      </c>
      <c r="I15" s="3">
        <v>636484</v>
      </c>
      <c r="J15" s="3">
        <v>3622.56</v>
      </c>
      <c r="K15" s="3">
        <v>0</v>
      </c>
      <c r="L15" s="3">
        <v>4447.08</v>
      </c>
      <c r="M15" s="3">
        <v>0</v>
      </c>
      <c r="N15" s="3">
        <v>1.46</v>
      </c>
      <c r="O15" s="1">
        <v>4644408</v>
      </c>
      <c r="P15" s="1">
        <v>0</v>
      </c>
    </row>
    <row r="16" spans="1:16" ht="26.25" customHeight="1">
      <c r="A16" s="2" t="s">
        <v>34</v>
      </c>
      <c r="B16" s="3">
        <v>108956.32</v>
      </c>
      <c r="C16" s="3">
        <v>104534.95</v>
      </c>
      <c r="D16" s="10">
        <v>0.0284</v>
      </c>
      <c r="E16" s="3">
        <f t="shared" si="0"/>
        <v>24973.596800000003</v>
      </c>
      <c r="F16" s="3">
        <v>-967.3</v>
      </c>
      <c r="G16" s="3">
        <v>3855.04</v>
      </c>
      <c r="H16">
        <v>0.036679</v>
      </c>
      <c r="I16" s="3">
        <v>105101</v>
      </c>
      <c r="J16" s="3">
        <v>680.6</v>
      </c>
      <c r="K16" s="3">
        <v>0</v>
      </c>
      <c r="L16" s="3">
        <v>853.03</v>
      </c>
      <c r="M16" s="3">
        <v>0</v>
      </c>
      <c r="N16" s="3">
        <v>0</v>
      </c>
      <c r="O16" s="1">
        <v>879352</v>
      </c>
      <c r="P16" s="1">
        <v>52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55168711.20999999</v>
      </c>
      <c r="C20" s="3">
        <f aca="true" t="shared" si="1" ref="C20:N20">SUM(C8:C18)</f>
        <v>52925791.86000001</v>
      </c>
      <c r="D20" s="3"/>
      <c r="E20" s="3">
        <f t="shared" si="1"/>
        <v>19470735.2396</v>
      </c>
      <c r="F20" s="3">
        <f t="shared" si="1"/>
        <v>-648631.8500000002</v>
      </c>
      <c r="G20" s="3">
        <f t="shared" si="1"/>
        <v>1839068.4400000002</v>
      </c>
      <c r="I20" s="3">
        <f t="shared" si="1"/>
        <v>54046916</v>
      </c>
      <c r="J20" s="3">
        <f t="shared" si="1"/>
        <v>431175.51999999996</v>
      </c>
      <c r="K20" s="3">
        <f t="shared" si="1"/>
        <v>442752.8999999999</v>
      </c>
      <c r="L20" s="3">
        <f t="shared" si="1"/>
        <v>599907.11</v>
      </c>
      <c r="M20" s="3">
        <f t="shared" si="1"/>
        <v>21405.59</v>
      </c>
      <c r="N20" s="3">
        <f t="shared" si="1"/>
        <v>-21.46</v>
      </c>
      <c r="O20" s="1">
        <f>SUM(O8:O19)</f>
        <v>685589269</v>
      </c>
      <c r="P20" s="1">
        <f>SUM(P8:P19)</f>
        <v>174340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  <col min="17" max="17" width="9.28125" style="0" bestFit="1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40544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34190990.04</v>
      </c>
      <c r="C8" s="3">
        <v>32657235.430000015</v>
      </c>
      <c r="D8" s="10">
        <v>0.0284</v>
      </c>
      <c r="E8" s="3">
        <f aca="true" t="shared" si="0" ref="E8:E16">D8*O8</f>
        <v>10423072.2992</v>
      </c>
      <c r="F8" s="3">
        <v>-268498.84</v>
      </c>
      <c r="G8" s="3">
        <v>1264476.49</v>
      </c>
      <c r="H8">
        <v>0.037735</v>
      </c>
      <c r="I8" s="3">
        <v>33784021</v>
      </c>
      <c r="J8" s="3">
        <v>160292.64</v>
      </c>
      <c r="K8" s="3">
        <v>590857.61</v>
      </c>
      <c r="L8" s="3">
        <v>355994.56</v>
      </c>
      <c r="M8" s="3">
        <v>21533.7</v>
      </c>
      <c r="N8" s="3">
        <v>-43.94</v>
      </c>
      <c r="O8" s="1">
        <v>367009588</v>
      </c>
      <c r="P8" s="1">
        <v>143183</v>
      </c>
    </row>
    <row r="9" spans="1:16" ht="26.25" customHeight="1">
      <c r="A9" s="2" t="s">
        <v>28</v>
      </c>
      <c r="B9" s="3">
        <v>2044857.41</v>
      </c>
      <c r="C9" s="3">
        <v>1957908.95</v>
      </c>
      <c r="D9" s="10">
        <v>0.0284</v>
      </c>
      <c r="E9" s="3">
        <f t="shared" si="0"/>
        <v>528785.1096000001</v>
      </c>
      <c r="F9" s="3">
        <v>-13693.63</v>
      </c>
      <c r="G9" s="3">
        <v>74383.89</v>
      </c>
      <c r="H9">
        <v>0.037735</v>
      </c>
      <c r="I9" s="3">
        <v>1989110</v>
      </c>
      <c r="J9" s="3">
        <v>8197.79</v>
      </c>
      <c r="K9" s="3">
        <v>1109.03</v>
      </c>
      <c r="L9" s="3">
        <v>18060.16</v>
      </c>
      <c r="M9" s="3">
        <v>0</v>
      </c>
      <c r="N9" s="3">
        <v>0.25</v>
      </c>
      <c r="O9" s="1">
        <v>18619194</v>
      </c>
      <c r="P9" s="1">
        <v>23203</v>
      </c>
    </row>
    <row r="10" spans="1:16" ht="26.25" customHeight="1">
      <c r="A10" s="2" t="s">
        <v>29</v>
      </c>
      <c r="B10" s="3">
        <v>6367981.59</v>
      </c>
      <c r="C10" s="3">
        <v>6095370.630000001</v>
      </c>
      <c r="D10" s="10">
        <v>0.0284</v>
      </c>
      <c r="E10" s="3">
        <f t="shared" si="0"/>
        <v>1724350.3892</v>
      </c>
      <c r="F10" s="3">
        <v>-44774.67</v>
      </c>
      <c r="G10" s="3">
        <v>231656.22</v>
      </c>
      <c r="H10">
        <v>0.037735</v>
      </c>
      <c r="I10" s="3">
        <v>6176600</v>
      </c>
      <c r="J10" s="3">
        <v>26788.42</v>
      </c>
      <c r="K10" s="3">
        <v>3553.15</v>
      </c>
      <c r="L10" s="3">
        <v>58900.55</v>
      </c>
      <c r="M10" s="3">
        <v>0</v>
      </c>
      <c r="N10" s="3">
        <v>40.44</v>
      </c>
      <c r="O10" s="1">
        <v>60716563</v>
      </c>
      <c r="P10" s="1">
        <v>7587</v>
      </c>
    </row>
    <row r="11" spans="1:16" ht="26.25" customHeight="1">
      <c r="A11" s="2" t="s">
        <v>30</v>
      </c>
      <c r="B11" s="3">
        <v>6691967.88</v>
      </c>
      <c r="C11" s="3">
        <v>6398701.499999998</v>
      </c>
      <c r="D11" s="10">
        <v>0.0284</v>
      </c>
      <c r="E11" s="3">
        <f t="shared" si="0"/>
        <v>2096898.0108</v>
      </c>
      <c r="F11" s="3">
        <v>-54226.74</v>
      </c>
      <c r="G11" s="3">
        <v>243389.95</v>
      </c>
      <c r="H11">
        <v>0.037735</v>
      </c>
      <c r="I11" s="3">
        <v>6454048</v>
      </c>
      <c r="J11" s="3">
        <v>32483.6</v>
      </c>
      <c r="K11" s="3">
        <v>3517.76</v>
      </c>
      <c r="L11" s="3">
        <v>71619.57</v>
      </c>
      <c r="M11" s="3">
        <v>0</v>
      </c>
      <c r="N11" s="3">
        <v>0</v>
      </c>
      <c r="O11" s="1">
        <v>73834437</v>
      </c>
      <c r="P11" s="1">
        <v>882</v>
      </c>
    </row>
    <row r="12" spans="1:16" ht="26.25" customHeight="1">
      <c r="A12" s="2" t="s">
        <v>31</v>
      </c>
      <c r="B12" s="3">
        <v>5227878.79</v>
      </c>
      <c r="C12" s="3">
        <v>4983875.39</v>
      </c>
      <c r="D12" s="10">
        <v>0.0284</v>
      </c>
      <c r="E12" s="3">
        <f t="shared" si="0"/>
        <v>2316420.9228000003</v>
      </c>
      <c r="F12" s="3">
        <v>-64935.07</v>
      </c>
      <c r="G12" s="3">
        <v>189339.16</v>
      </c>
      <c r="H12">
        <v>0.037735</v>
      </c>
      <c r="I12" s="3">
        <v>5039265</v>
      </c>
      <c r="J12" s="3">
        <v>40482.06</v>
      </c>
      <c r="K12" s="3">
        <v>723.48</v>
      </c>
      <c r="L12" s="3">
        <v>79117.25</v>
      </c>
      <c r="M12" s="3">
        <v>0</v>
      </c>
      <c r="N12" s="3">
        <v>0</v>
      </c>
      <c r="O12" s="1">
        <v>81564117</v>
      </c>
      <c r="P12" s="1">
        <v>88</v>
      </c>
    </row>
    <row r="13" spans="1:16" ht="36" customHeight="1">
      <c r="A13" s="7" t="s">
        <v>35</v>
      </c>
      <c r="B13" s="3">
        <v>10406680.26</v>
      </c>
      <c r="C13" s="3">
        <v>9965873.209999999</v>
      </c>
      <c r="D13" s="10">
        <v>0.0284</v>
      </c>
      <c r="E13" s="3">
        <f t="shared" si="0"/>
        <v>5414460</v>
      </c>
      <c r="F13" s="3">
        <v>-178336.41</v>
      </c>
      <c r="G13" s="3">
        <v>373090.03</v>
      </c>
      <c r="H13">
        <v>0.037735</v>
      </c>
      <c r="I13" s="3">
        <v>10033590</v>
      </c>
      <c r="J13" s="3">
        <v>118889.87</v>
      </c>
      <c r="K13" s="3">
        <v>0</v>
      </c>
      <c r="L13" s="3">
        <v>127163.56</v>
      </c>
      <c r="M13" s="3">
        <v>0</v>
      </c>
      <c r="N13" s="3">
        <v>0</v>
      </c>
      <c r="O13" s="1">
        <v>190650000</v>
      </c>
      <c r="P13" s="1">
        <v>18</v>
      </c>
    </row>
    <row r="14" spans="1:16" ht="26.25" customHeight="1">
      <c r="A14" s="2" t="s">
        <v>32</v>
      </c>
      <c r="B14" s="3">
        <v>42226.21</v>
      </c>
      <c r="C14" s="3">
        <v>40363.42</v>
      </c>
      <c r="D14" s="10">
        <v>0.0284</v>
      </c>
      <c r="E14" s="3">
        <f t="shared" si="0"/>
        <v>13707.402</v>
      </c>
      <c r="F14" s="3">
        <v>-352.34</v>
      </c>
      <c r="G14" s="3">
        <v>1536.56</v>
      </c>
      <c r="H14">
        <v>0.037735</v>
      </c>
      <c r="I14" s="3">
        <v>40827</v>
      </c>
      <c r="J14" s="3">
        <v>210.4</v>
      </c>
      <c r="K14" s="3">
        <v>29.93</v>
      </c>
      <c r="L14" s="3">
        <v>468.17</v>
      </c>
      <c r="M14" s="3">
        <v>0</v>
      </c>
      <c r="N14" s="3">
        <v>0</v>
      </c>
      <c r="O14" s="1">
        <v>482655</v>
      </c>
      <c r="P14" s="1">
        <v>14</v>
      </c>
    </row>
    <row r="15" spans="1:16" ht="26.25" customHeight="1">
      <c r="A15" s="2" t="s">
        <v>33</v>
      </c>
      <c r="B15" s="3">
        <v>654400.3</v>
      </c>
      <c r="C15" s="3">
        <v>627593.32</v>
      </c>
      <c r="D15" s="10">
        <v>0.0284</v>
      </c>
      <c r="E15" s="3">
        <f t="shared" si="0"/>
        <v>129502.6652</v>
      </c>
      <c r="F15" s="3">
        <v>-3324.4</v>
      </c>
      <c r="G15" s="3">
        <v>23835.49</v>
      </c>
      <c r="H15">
        <v>0.037735</v>
      </c>
      <c r="I15" s="3">
        <v>635790</v>
      </c>
      <c r="J15" s="3">
        <v>1898.23</v>
      </c>
      <c r="K15" s="3">
        <v>0</v>
      </c>
      <c r="L15" s="3">
        <v>4395.71</v>
      </c>
      <c r="M15" s="3">
        <v>0</v>
      </c>
      <c r="N15" s="3">
        <v>1.95</v>
      </c>
      <c r="O15" s="1">
        <v>4559953</v>
      </c>
      <c r="P15" s="1">
        <v>0</v>
      </c>
    </row>
    <row r="16" spans="1:16" ht="26.25" customHeight="1">
      <c r="A16" s="2" t="s">
        <v>34</v>
      </c>
      <c r="B16" s="3">
        <v>91530.54</v>
      </c>
      <c r="C16" s="3">
        <v>87712.3</v>
      </c>
      <c r="D16" s="10">
        <v>0.0284</v>
      </c>
      <c r="E16" s="3">
        <f t="shared" si="0"/>
        <v>20581.4516</v>
      </c>
      <c r="F16" s="3">
        <v>-529.01</v>
      </c>
      <c r="G16" s="3">
        <v>3328.31</v>
      </c>
      <c r="H16">
        <v>0.037735</v>
      </c>
      <c r="I16" s="3">
        <v>88200</v>
      </c>
      <c r="J16" s="3">
        <v>315.94</v>
      </c>
      <c r="K16" s="3">
        <v>0</v>
      </c>
      <c r="L16" s="3">
        <v>703</v>
      </c>
      <c r="M16" s="3">
        <v>0</v>
      </c>
      <c r="N16" s="3">
        <v>0</v>
      </c>
      <c r="O16" s="1">
        <v>724699</v>
      </c>
      <c r="P16" s="1">
        <v>51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65718513.01999999</v>
      </c>
      <c r="C20" s="3">
        <f aca="true" t="shared" si="1" ref="C20:N20">SUM(C8:C18)</f>
        <v>62814634.15000002</v>
      </c>
      <c r="D20" s="3"/>
      <c r="E20" s="3">
        <f t="shared" si="1"/>
        <v>22667778.2504</v>
      </c>
      <c r="F20" s="3">
        <f t="shared" si="1"/>
        <v>-628671.11</v>
      </c>
      <c r="G20" s="3">
        <f t="shared" si="1"/>
        <v>2405036.1</v>
      </c>
      <c r="I20" s="3">
        <f t="shared" si="1"/>
        <v>64241451</v>
      </c>
      <c r="J20" s="3">
        <f t="shared" si="1"/>
        <v>389558.95</v>
      </c>
      <c r="K20" s="3">
        <f t="shared" si="1"/>
        <v>599790.9600000001</v>
      </c>
      <c r="L20" s="3">
        <f t="shared" si="1"/>
        <v>716422.5299999999</v>
      </c>
      <c r="M20" s="3">
        <f t="shared" si="1"/>
        <v>21533.7</v>
      </c>
      <c r="N20" s="3">
        <f t="shared" si="1"/>
        <v>-1.3</v>
      </c>
      <c r="O20" s="1">
        <f>SUM(O8:O19)</f>
        <v>798161206</v>
      </c>
      <c r="P20" s="1">
        <f>SUM(P8:P19)</f>
        <v>175026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40575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27535064.14</v>
      </c>
      <c r="C8" s="3">
        <v>25803747.74</v>
      </c>
      <c r="D8" s="10">
        <v>0.0284</v>
      </c>
      <c r="E8" s="3">
        <f aca="true" t="shared" si="0" ref="E8:E16">D8*O8</f>
        <v>8158302.371200001</v>
      </c>
      <c r="F8" s="3">
        <v>643415.1</v>
      </c>
      <c r="G8" s="3">
        <v>604773.67</v>
      </c>
      <c r="H8">
        <v>0.022077</v>
      </c>
      <c r="I8" s="3">
        <v>27641511</v>
      </c>
      <c r="J8" s="3">
        <v>183115.29</v>
      </c>
      <c r="K8" s="3">
        <v>462296.22</v>
      </c>
      <c r="L8" s="3">
        <v>278636.3</v>
      </c>
      <c r="M8" s="3">
        <v>21433.46</v>
      </c>
      <c r="N8" s="3">
        <v>-57.42</v>
      </c>
      <c r="O8" s="1">
        <v>287264168</v>
      </c>
      <c r="P8" s="1">
        <v>142733</v>
      </c>
    </row>
    <row r="9" spans="1:16" ht="26.25" customHeight="1">
      <c r="A9" s="2" t="s">
        <v>28</v>
      </c>
      <c r="B9" s="3">
        <v>1757795.15</v>
      </c>
      <c r="C9" s="3">
        <v>1662798.84</v>
      </c>
      <c r="D9" s="10">
        <v>0.0284</v>
      </c>
      <c r="E9" s="3">
        <f t="shared" si="0"/>
        <v>421248.7368</v>
      </c>
      <c r="F9" s="3">
        <v>33139.76</v>
      </c>
      <c r="G9" s="3">
        <v>38022.22</v>
      </c>
      <c r="H9">
        <v>0.022077</v>
      </c>
      <c r="I9" s="3">
        <v>1731954</v>
      </c>
      <c r="J9" s="3">
        <v>9447.8</v>
      </c>
      <c r="K9" s="3">
        <v>884.01</v>
      </c>
      <c r="L9" s="3">
        <v>14386.35</v>
      </c>
      <c r="M9" s="3">
        <v>0.45</v>
      </c>
      <c r="N9" s="3">
        <v>-0.27</v>
      </c>
      <c r="O9" s="1">
        <v>14832702</v>
      </c>
      <c r="P9" s="1">
        <v>23076</v>
      </c>
    </row>
    <row r="10" spans="1:16" ht="26.25" customHeight="1">
      <c r="A10" s="2" t="s">
        <v>29</v>
      </c>
      <c r="B10" s="3">
        <v>5526421.37</v>
      </c>
      <c r="C10" s="3">
        <v>5211617.31</v>
      </c>
      <c r="D10" s="10">
        <v>0.0284</v>
      </c>
      <c r="E10" s="3">
        <f t="shared" si="0"/>
        <v>1445073.2808</v>
      </c>
      <c r="F10" s="3">
        <v>113209.3</v>
      </c>
      <c r="G10" s="3">
        <v>119851.19</v>
      </c>
      <c r="H10">
        <v>0.022077</v>
      </c>
      <c r="I10" s="3">
        <v>5429350</v>
      </c>
      <c r="J10" s="3">
        <v>32386.9</v>
      </c>
      <c r="K10" s="3">
        <v>2968.2</v>
      </c>
      <c r="L10" s="3">
        <v>49356.67</v>
      </c>
      <c r="M10" s="3">
        <v>0</v>
      </c>
      <c r="N10" s="3">
        <v>0</v>
      </c>
      <c r="O10" s="1">
        <v>50882862</v>
      </c>
      <c r="P10" s="1">
        <v>7466</v>
      </c>
    </row>
    <row r="11" spans="1:16" ht="26.25" customHeight="1">
      <c r="A11" s="2" t="s">
        <v>30</v>
      </c>
      <c r="B11" s="3">
        <v>6243237.96</v>
      </c>
      <c r="C11" s="3">
        <v>5854146.15</v>
      </c>
      <c r="D11" s="10">
        <v>0.0284</v>
      </c>
      <c r="E11" s="3">
        <f t="shared" si="0"/>
        <v>1892680.6824</v>
      </c>
      <c r="F11" s="3">
        <v>145746.08</v>
      </c>
      <c r="G11" s="3">
        <v>136462.35</v>
      </c>
      <c r="H11">
        <v>0.022077</v>
      </c>
      <c r="I11" s="3">
        <v>6124894</v>
      </c>
      <c r="J11" s="3">
        <v>42238.82</v>
      </c>
      <c r="K11" s="3">
        <v>3156.07</v>
      </c>
      <c r="L11" s="3">
        <v>64644.56</v>
      </c>
      <c r="M11" s="3">
        <v>0</v>
      </c>
      <c r="N11" s="3">
        <v>0</v>
      </c>
      <c r="O11" s="1">
        <v>66643686</v>
      </c>
      <c r="P11" s="1">
        <v>889</v>
      </c>
    </row>
    <row r="12" spans="1:16" ht="26.25" customHeight="1">
      <c r="A12" s="2" t="s">
        <v>31</v>
      </c>
      <c r="B12" s="3">
        <v>5607186.12</v>
      </c>
      <c r="C12" s="3">
        <v>5196562.03</v>
      </c>
      <c r="D12" s="10">
        <v>0.0284</v>
      </c>
      <c r="E12" s="3">
        <f t="shared" si="0"/>
        <v>2327190.714</v>
      </c>
      <c r="F12" s="3">
        <v>149721.75</v>
      </c>
      <c r="G12" s="3">
        <v>131481.84</v>
      </c>
      <c r="H12">
        <v>0.022077</v>
      </c>
      <c r="I12" s="3">
        <v>5484824</v>
      </c>
      <c r="J12" s="3">
        <v>49935.41</v>
      </c>
      <c r="K12" s="3">
        <v>1023.5</v>
      </c>
      <c r="L12" s="3">
        <v>79485.09</v>
      </c>
      <c r="M12" s="3">
        <v>0</v>
      </c>
      <c r="N12" s="3">
        <v>0</v>
      </c>
      <c r="O12" s="1">
        <v>81943335</v>
      </c>
      <c r="P12" s="1">
        <v>91</v>
      </c>
    </row>
    <row r="13" spans="1:16" ht="36" customHeight="1">
      <c r="A13" s="7" t="s">
        <v>35</v>
      </c>
      <c r="B13" s="3">
        <v>12456043.78</v>
      </c>
      <c r="C13" s="3">
        <v>11680137.819999998</v>
      </c>
      <c r="D13" s="10">
        <v>0.0284</v>
      </c>
      <c r="E13" s="3">
        <f t="shared" si="0"/>
        <v>6434048.968</v>
      </c>
      <c r="F13" s="3">
        <v>145891.21</v>
      </c>
      <c r="G13" s="3">
        <v>359033.22</v>
      </c>
      <c r="H13">
        <v>0.022077</v>
      </c>
      <c r="I13" s="3">
        <v>12850857</v>
      </c>
      <c r="J13" s="3">
        <v>119871.99</v>
      </c>
      <c r="K13" s="3">
        <v>0</v>
      </c>
      <c r="L13" s="3">
        <v>151109.54</v>
      </c>
      <c r="M13" s="3">
        <v>0</v>
      </c>
      <c r="N13" s="3">
        <v>0</v>
      </c>
      <c r="O13" s="1">
        <v>226551020</v>
      </c>
      <c r="P13" s="1">
        <v>22</v>
      </c>
    </row>
    <row r="14" spans="1:16" ht="26.25" customHeight="1">
      <c r="A14" s="2" t="s">
        <v>32</v>
      </c>
      <c r="B14" s="3">
        <v>36101.84</v>
      </c>
      <c r="C14" s="3">
        <v>33770.36</v>
      </c>
      <c r="D14" s="10">
        <v>0.0284</v>
      </c>
      <c r="E14" s="3">
        <f t="shared" si="0"/>
        <v>11450.1132</v>
      </c>
      <c r="F14" s="3">
        <v>903.1</v>
      </c>
      <c r="G14" s="3">
        <v>780.32</v>
      </c>
      <c r="H14">
        <v>0.022077</v>
      </c>
      <c r="I14" s="3">
        <v>35565</v>
      </c>
      <c r="J14" s="3">
        <v>256.99</v>
      </c>
      <c r="K14" s="3">
        <v>25</v>
      </c>
      <c r="L14" s="3">
        <v>391.07</v>
      </c>
      <c r="M14" s="3">
        <v>0</v>
      </c>
      <c r="N14" s="3">
        <v>0</v>
      </c>
      <c r="O14" s="1">
        <v>403173</v>
      </c>
      <c r="P14" s="1">
        <v>14</v>
      </c>
    </row>
    <row r="15" spans="1:16" ht="26.25" customHeight="1">
      <c r="A15" s="2" t="s">
        <v>33</v>
      </c>
      <c r="B15" s="3">
        <v>654015.73</v>
      </c>
      <c r="C15" s="3">
        <v>625074.29</v>
      </c>
      <c r="D15" s="10">
        <v>0.0284</v>
      </c>
      <c r="E15" s="3">
        <f t="shared" si="0"/>
        <v>108195.30960000001</v>
      </c>
      <c r="F15" s="3">
        <v>8673.52</v>
      </c>
      <c r="G15" s="3">
        <v>14110.41</v>
      </c>
      <c r="H15">
        <v>0.022077</v>
      </c>
      <c r="I15" s="3">
        <v>640676</v>
      </c>
      <c r="J15" s="3">
        <v>2496.53</v>
      </c>
      <c r="K15" s="3">
        <v>0</v>
      </c>
      <c r="L15" s="3">
        <v>3654.94</v>
      </c>
      <c r="M15" s="3">
        <v>0</v>
      </c>
      <c r="N15" s="3">
        <v>6.64</v>
      </c>
      <c r="O15" s="1">
        <v>3809694</v>
      </c>
      <c r="P15" s="1">
        <v>0</v>
      </c>
    </row>
    <row r="16" spans="1:16" ht="26.25" customHeight="1">
      <c r="A16" s="2" t="s">
        <v>34</v>
      </c>
      <c r="B16" s="3">
        <v>87374.67</v>
      </c>
      <c r="C16" s="3">
        <v>83265.05</v>
      </c>
      <c r="D16" s="10">
        <v>0.0284</v>
      </c>
      <c r="E16" s="3">
        <f t="shared" si="0"/>
        <v>16404.5216</v>
      </c>
      <c r="F16" s="3">
        <v>1293.86</v>
      </c>
      <c r="G16" s="3">
        <v>1887.3</v>
      </c>
      <c r="H16">
        <v>0.022077</v>
      </c>
      <c r="I16" s="3">
        <v>85483</v>
      </c>
      <c r="J16" s="3">
        <v>368.16</v>
      </c>
      <c r="K16" s="3">
        <v>0</v>
      </c>
      <c r="L16" s="3">
        <v>560.3</v>
      </c>
      <c r="M16" s="3">
        <v>0</v>
      </c>
      <c r="N16" s="3">
        <v>0</v>
      </c>
      <c r="O16" s="1">
        <v>577624</v>
      </c>
      <c r="P16" s="1">
        <v>47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59903240.76</v>
      </c>
      <c r="C20" s="3">
        <f aca="true" t="shared" si="1" ref="C20:N20">SUM(C8:C18)</f>
        <v>56151119.589999996</v>
      </c>
      <c r="D20" s="3"/>
      <c r="E20" s="3">
        <f t="shared" si="1"/>
        <v>20814594.697600003</v>
      </c>
      <c r="F20" s="3">
        <f t="shared" si="1"/>
        <v>1241993.6800000002</v>
      </c>
      <c r="G20" s="3">
        <f t="shared" si="1"/>
        <v>1406402.52</v>
      </c>
      <c r="I20" s="3">
        <f t="shared" si="1"/>
        <v>60025114</v>
      </c>
      <c r="J20" s="3">
        <f t="shared" si="1"/>
        <v>440117.88999999996</v>
      </c>
      <c r="K20" s="3">
        <f t="shared" si="1"/>
        <v>470353</v>
      </c>
      <c r="L20" s="3">
        <f t="shared" si="1"/>
        <v>642224.82</v>
      </c>
      <c r="M20" s="3">
        <f t="shared" si="1"/>
        <v>21433.91</v>
      </c>
      <c r="N20" s="3">
        <f t="shared" si="1"/>
        <v>-51.050000000000004</v>
      </c>
      <c r="O20" s="1">
        <f>SUM(O8:O19)</f>
        <v>732908264</v>
      </c>
      <c r="P20" s="1">
        <f>SUM(P8:P19)</f>
        <v>174338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5" zoomScaleNormal="8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2.75"/>
  <cols>
    <col min="1" max="1" width="28.00390625" style="0" customWidth="1"/>
    <col min="2" max="2" width="13.8515625" style="0" customWidth="1"/>
    <col min="3" max="3" width="12.28125" style="0" customWidth="1"/>
    <col min="4" max="4" width="9.421875" style="0" customWidth="1"/>
    <col min="5" max="5" width="13.28125" style="0" customWidth="1"/>
    <col min="6" max="6" width="12.28125" style="0" customWidth="1"/>
    <col min="7" max="7" width="11.57421875" style="0" customWidth="1"/>
    <col min="9" max="9" width="15.7109375" style="0" customWidth="1"/>
    <col min="10" max="11" width="12.7109375" style="0" customWidth="1"/>
    <col min="12" max="12" width="13.57421875" style="0" customWidth="1"/>
    <col min="13" max="13" width="12.57421875" style="0" customWidth="1"/>
    <col min="14" max="14" width="13.7109375" style="0" customWidth="1"/>
    <col min="15" max="15" width="12.28125" style="0" customWidth="1"/>
    <col min="16" max="16" width="10.140625" style="0" customWidth="1"/>
  </cols>
  <sheetData>
    <row r="1" spans="1:16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3:14" ht="12.75">
      <c r="M5" s="19" t="s">
        <v>21</v>
      </c>
      <c r="N5" s="19"/>
    </row>
    <row r="6" spans="1:16" ht="38.25">
      <c r="A6" s="8">
        <v>40603</v>
      </c>
      <c r="B6" s="5" t="s">
        <v>42</v>
      </c>
      <c r="C6" s="5" t="s">
        <v>2</v>
      </c>
      <c r="D6" s="9" t="s">
        <v>37</v>
      </c>
      <c r="E6" s="5" t="s">
        <v>3</v>
      </c>
      <c r="F6" s="5" t="s">
        <v>6</v>
      </c>
      <c r="G6" s="5" t="s">
        <v>7</v>
      </c>
      <c r="H6" s="5" t="s">
        <v>8</v>
      </c>
      <c r="I6" s="5" t="s">
        <v>18</v>
      </c>
      <c r="J6" s="5" t="s">
        <v>19</v>
      </c>
      <c r="K6" s="5" t="s">
        <v>41</v>
      </c>
      <c r="L6" s="5" t="s">
        <v>20</v>
      </c>
      <c r="M6" s="9" t="s">
        <v>39</v>
      </c>
      <c r="N6" s="9" t="s">
        <v>40</v>
      </c>
      <c r="O6" s="5" t="s">
        <v>22</v>
      </c>
      <c r="P6" s="5" t="s">
        <v>23</v>
      </c>
    </row>
    <row r="7" spans="2:16" ht="12.75">
      <c r="B7" s="6" t="s">
        <v>0</v>
      </c>
      <c r="C7" s="6" t="s">
        <v>1</v>
      </c>
      <c r="D7" s="17" t="s">
        <v>4</v>
      </c>
      <c r="E7" s="17"/>
      <c r="F7" s="6" t="s">
        <v>5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17" t="s">
        <v>15</v>
      </c>
      <c r="N7" s="17"/>
      <c r="O7" s="6" t="s">
        <v>16</v>
      </c>
      <c r="P7" s="6" t="s">
        <v>17</v>
      </c>
    </row>
    <row r="8" spans="1:16" ht="26.25" customHeight="1">
      <c r="A8" s="2" t="s">
        <v>27</v>
      </c>
      <c r="B8" s="3">
        <v>18561137.4</v>
      </c>
      <c r="C8" s="3">
        <v>19304211.139999993</v>
      </c>
      <c r="D8" s="10">
        <v>0.0284</v>
      </c>
      <c r="E8" s="3">
        <f aca="true" t="shared" si="0" ref="E8:E16">D8*O8</f>
        <v>6007542.17</v>
      </c>
      <c r="F8" s="3">
        <v>-576535.53</v>
      </c>
      <c r="G8" s="3">
        <v>-49273.35</v>
      </c>
      <c r="H8" s="13">
        <v>-0.002632</v>
      </c>
      <c r="I8" s="3">
        <v>19159042</v>
      </c>
      <c r="J8" s="3">
        <v>-343902.26</v>
      </c>
      <c r="K8" s="3">
        <v>340421.75</v>
      </c>
      <c r="L8" s="3">
        <v>205185.39</v>
      </c>
      <c r="M8" s="3">
        <v>21480.34</v>
      </c>
      <c r="N8" s="3">
        <v>-28.33</v>
      </c>
      <c r="O8" s="1">
        <v>211533175</v>
      </c>
      <c r="P8" s="1">
        <v>142865</v>
      </c>
    </row>
    <row r="9" spans="1:16" ht="26.25" customHeight="1">
      <c r="A9" s="2" t="s">
        <v>28</v>
      </c>
      <c r="B9" s="3">
        <v>1391331.1</v>
      </c>
      <c r="C9" s="3">
        <v>1433923.3</v>
      </c>
      <c r="D9" s="10">
        <v>0.0284</v>
      </c>
      <c r="E9" s="3">
        <f t="shared" si="0"/>
        <v>335442.6524</v>
      </c>
      <c r="F9" s="3">
        <v>-31741.47</v>
      </c>
      <c r="G9" s="3">
        <v>-3358.75</v>
      </c>
      <c r="H9" s="13">
        <v>-0.002632</v>
      </c>
      <c r="I9" s="3">
        <v>1404396</v>
      </c>
      <c r="J9" s="3">
        <v>-18947.92</v>
      </c>
      <c r="K9" s="3">
        <v>700.06</v>
      </c>
      <c r="L9" s="3">
        <v>11455.26</v>
      </c>
      <c r="M9" s="3">
        <v>0.15</v>
      </c>
      <c r="N9" s="3">
        <v>0.53</v>
      </c>
      <c r="O9" s="1">
        <v>11811361</v>
      </c>
      <c r="P9" s="1">
        <v>23140</v>
      </c>
    </row>
    <row r="10" spans="1:16" ht="26.25" customHeight="1">
      <c r="A10" s="2" t="s">
        <v>29</v>
      </c>
      <c r="B10" s="3">
        <v>4373656.79</v>
      </c>
      <c r="C10" s="3">
        <v>4529285.22</v>
      </c>
      <c r="D10" s="10">
        <v>0.0284</v>
      </c>
      <c r="E10" s="3">
        <f t="shared" si="0"/>
        <v>1231580.3704000001</v>
      </c>
      <c r="F10" s="3">
        <v>-116876.6</v>
      </c>
      <c r="G10" s="3">
        <v>-10849.87</v>
      </c>
      <c r="H10" s="13">
        <v>-0.002632</v>
      </c>
      <c r="I10" s="3">
        <v>4390689</v>
      </c>
      <c r="J10" s="3">
        <v>-69966.33</v>
      </c>
      <c r="K10" s="3">
        <v>2527.59</v>
      </c>
      <c r="L10" s="3">
        <v>42064.37</v>
      </c>
      <c r="M10" s="3">
        <v>0</v>
      </c>
      <c r="N10" s="3">
        <v>0</v>
      </c>
      <c r="O10" s="1">
        <v>43365506</v>
      </c>
      <c r="P10" s="1">
        <v>7591</v>
      </c>
    </row>
    <row r="11" spans="1:16" ht="26.25" customHeight="1">
      <c r="A11" s="2" t="s">
        <v>30</v>
      </c>
      <c r="B11" s="3">
        <v>5276953.59</v>
      </c>
      <c r="C11" s="3">
        <v>5492659.970000001</v>
      </c>
      <c r="D11" s="10">
        <v>0.0284</v>
      </c>
      <c r="E11" s="3">
        <f t="shared" si="0"/>
        <v>1758269.7588000002</v>
      </c>
      <c r="F11" s="3">
        <v>-164982.67</v>
      </c>
      <c r="G11" s="3">
        <v>-11875.25</v>
      </c>
      <c r="H11" s="13">
        <v>-0.002632</v>
      </c>
      <c r="I11" s="3">
        <v>5307547</v>
      </c>
      <c r="J11" s="3">
        <v>-98902.12</v>
      </c>
      <c r="K11" s="3">
        <v>2862.99</v>
      </c>
      <c r="L11" s="3">
        <v>60053.66</v>
      </c>
      <c r="M11" s="3">
        <v>0</v>
      </c>
      <c r="N11" s="3">
        <v>0</v>
      </c>
      <c r="O11" s="1">
        <v>61910907</v>
      </c>
      <c r="P11" s="1">
        <v>902</v>
      </c>
    </row>
    <row r="12" spans="1:16" ht="26.25" customHeight="1">
      <c r="A12" s="2" t="s">
        <v>31</v>
      </c>
      <c r="B12" s="3">
        <v>4476216.09</v>
      </c>
      <c r="C12" s="3">
        <v>4706648.26</v>
      </c>
      <c r="D12" s="10">
        <v>0.0284</v>
      </c>
      <c r="E12" s="3">
        <f t="shared" si="0"/>
        <v>2064046.5096000002</v>
      </c>
      <c r="F12" s="3">
        <v>-182733.39</v>
      </c>
      <c r="G12" s="3">
        <v>-6998.39</v>
      </c>
      <c r="H12" s="13">
        <v>-0.002632</v>
      </c>
      <c r="I12" s="3">
        <v>4489246</v>
      </c>
      <c r="J12" s="3">
        <v>-111197.8</v>
      </c>
      <c r="K12" s="3">
        <v>823.49</v>
      </c>
      <c r="L12" s="3">
        <v>70497.41</v>
      </c>
      <c r="M12" s="3">
        <v>0</v>
      </c>
      <c r="N12" s="3">
        <v>0</v>
      </c>
      <c r="O12" s="1">
        <v>72677694</v>
      </c>
      <c r="P12" s="1">
        <v>88</v>
      </c>
    </row>
    <row r="13" spans="1:16" ht="36" customHeight="1">
      <c r="A13" s="7" t="s">
        <v>35</v>
      </c>
      <c r="B13" s="3">
        <v>9958196.56</v>
      </c>
      <c r="C13" s="3">
        <v>9960488.02</v>
      </c>
      <c r="D13" s="10">
        <v>0.0284</v>
      </c>
      <c r="E13" s="3">
        <f t="shared" si="0"/>
        <v>5274557.056</v>
      </c>
      <c r="F13" s="3">
        <v>-96573.66</v>
      </c>
      <c r="G13" s="3">
        <v>85703.41</v>
      </c>
      <c r="H13" s="13">
        <v>-0.002632</v>
      </c>
      <c r="I13" s="3">
        <v>9872495</v>
      </c>
      <c r="J13" s="3">
        <v>-115299.01</v>
      </c>
      <c r="K13" s="3">
        <v>0</v>
      </c>
      <c r="L13" s="3">
        <v>123877.8</v>
      </c>
      <c r="M13" s="3">
        <v>0</v>
      </c>
      <c r="N13" s="3">
        <v>0</v>
      </c>
      <c r="O13" s="1">
        <v>185723840</v>
      </c>
      <c r="P13" s="1">
        <v>18</v>
      </c>
    </row>
    <row r="14" spans="1:16" ht="26.25" customHeight="1">
      <c r="A14" s="2" t="s">
        <v>32</v>
      </c>
      <c r="B14" s="3">
        <v>31523.88</v>
      </c>
      <c r="C14" s="3">
        <v>32940</v>
      </c>
      <c r="D14" s="10">
        <v>0.0284</v>
      </c>
      <c r="E14" s="3">
        <f t="shared" si="0"/>
        <v>11171.622800000001</v>
      </c>
      <c r="F14" s="3">
        <v>-1073.91</v>
      </c>
      <c r="G14" s="3">
        <v>-83.24</v>
      </c>
      <c r="H14" s="13">
        <v>-0.002632</v>
      </c>
      <c r="I14" s="3">
        <v>31702</v>
      </c>
      <c r="J14" s="3">
        <v>-640.53</v>
      </c>
      <c r="K14" s="3">
        <v>24.38</v>
      </c>
      <c r="L14" s="3">
        <v>381.56</v>
      </c>
      <c r="M14" s="3">
        <v>0</v>
      </c>
      <c r="N14" s="3">
        <v>0</v>
      </c>
      <c r="O14" s="1">
        <v>393367</v>
      </c>
      <c r="P14" s="1">
        <v>13</v>
      </c>
    </row>
    <row r="15" spans="1:16" ht="26.25" customHeight="1">
      <c r="A15" s="2" t="s">
        <v>33</v>
      </c>
      <c r="B15" s="3">
        <v>612042.08</v>
      </c>
      <c r="C15" s="3">
        <v>626737.9</v>
      </c>
      <c r="D15" s="10">
        <v>0.0284</v>
      </c>
      <c r="E15" s="3">
        <f t="shared" si="0"/>
        <v>108518.84240000001</v>
      </c>
      <c r="F15" s="3">
        <v>-10510.39</v>
      </c>
      <c r="G15" s="3">
        <v>-1656.5</v>
      </c>
      <c r="H15" s="13">
        <v>-0.002632</v>
      </c>
      <c r="I15" s="3">
        <v>625198</v>
      </c>
      <c r="J15" s="3">
        <v>-6196.59</v>
      </c>
      <c r="K15" s="3">
        <v>0</v>
      </c>
      <c r="L15" s="3">
        <v>3665.91</v>
      </c>
      <c r="M15" s="3">
        <v>0</v>
      </c>
      <c r="N15" s="3">
        <v>2.65</v>
      </c>
      <c r="O15" s="1">
        <v>3821086</v>
      </c>
      <c r="P15" s="1">
        <v>0</v>
      </c>
    </row>
    <row r="16" spans="1:16" ht="26.25" customHeight="1">
      <c r="A16" s="2" t="s">
        <v>34</v>
      </c>
      <c r="B16" s="3">
        <v>120799.56</v>
      </c>
      <c r="C16" s="3">
        <v>123900.29</v>
      </c>
      <c r="D16" s="10">
        <v>0.0284</v>
      </c>
      <c r="E16" s="3">
        <f t="shared" si="0"/>
        <v>24491.166</v>
      </c>
      <c r="F16" s="3">
        <v>-2289.47</v>
      </c>
      <c r="G16" s="3">
        <v>-273.12</v>
      </c>
      <c r="H16" s="13">
        <v>-0.002632</v>
      </c>
      <c r="I16" s="3">
        <v>121073</v>
      </c>
      <c r="J16" s="3">
        <v>-1374.65</v>
      </c>
      <c r="K16" s="3">
        <v>0</v>
      </c>
      <c r="L16" s="3">
        <v>836.51</v>
      </c>
      <c r="M16" s="3">
        <v>0</v>
      </c>
      <c r="N16" s="3">
        <v>0</v>
      </c>
      <c r="O16" s="1">
        <v>862365</v>
      </c>
      <c r="P16" s="1">
        <v>56</v>
      </c>
    </row>
    <row r="17" spans="1:16" ht="12.75">
      <c r="A17" s="2"/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  <c r="O17" s="1"/>
      <c r="P17" s="1"/>
    </row>
    <row r="18" spans="1:16" ht="12.75">
      <c r="A18" s="2"/>
      <c r="B18" s="3"/>
      <c r="C18" s="3"/>
      <c r="D18" s="3"/>
      <c r="E18" s="3"/>
      <c r="F18" s="3"/>
      <c r="G18" s="3"/>
      <c r="I18" s="3"/>
      <c r="J18" s="3"/>
      <c r="K18" s="3"/>
      <c r="L18" s="3"/>
      <c r="M18" s="3"/>
      <c r="N18" s="3"/>
      <c r="O18" s="1"/>
      <c r="P18" s="1"/>
    </row>
    <row r="19" spans="1:16" ht="12.75">
      <c r="A19" s="2"/>
      <c r="B19" s="3"/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1"/>
      <c r="P19" s="1"/>
    </row>
    <row r="20" spans="1:16" ht="12.75">
      <c r="A20" t="s">
        <v>36</v>
      </c>
      <c r="B20" s="3">
        <f>SUM(B8:B18)</f>
        <v>44801857.050000004</v>
      </c>
      <c r="C20" s="3">
        <f aca="true" t="shared" si="1" ref="C20:N20">SUM(C8:C18)</f>
        <v>46210794.099999994</v>
      </c>
      <c r="D20" s="3"/>
      <c r="E20" s="3">
        <f t="shared" si="1"/>
        <v>16815620.1484</v>
      </c>
      <c r="F20" s="3">
        <f t="shared" si="1"/>
        <v>-1183317.0899999999</v>
      </c>
      <c r="G20" s="3">
        <f t="shared" si="1"/>
        <v>1334.9400000000032</v>
      </c>
      <c r="I20" s="3">
        <f t="shared" si="1"/>
        <v>45401388</v>
      </c>
      <c r="J20" s="3">
        <f t="shared" si="1"/>
        <v>-766427.2100000001</v>
      </c>
      <c r="K20" s="3">
        <f t="shared" si="1"/>
        <v>347360.26</v>
      </c>
      <c r="L20" s="3">
        <f t="shared" si="1"/>
        <v>518017.87000000005</v>
      </c>
      <c r="M20" s="3">
        <f t="shared" si="1"/>
        <v>21480.49</v>
      </c>
      <c r="N20" s="3">
        <f t="shared" si="1"/>
        <v>-25.15</v>
      </c>
      <c r="O20" s="1">
        <f>SUM(O8:O19)</f>
        <v>592099301</v>
      </c>
      <c r="P20" s="1">
        <f>SUM(P8:P19)</f>
        <v>174673</v>
      </c>
    </row>
    <row r="23" ht="14.25">
      <c r="A23" s="15" t="s">
        <v>43</v>
      </c>
    </row>
    <row r="24" ht="14.25">
      <c r="A24" s="15" t="s">
        <v>44</v>
      </c>
    </row>
  </sheetData>
  <mergeCells count="3">
    <mergeCell ref="D7:E7"/>
    <mergeCell ref="M5:N5"/>
    <mergeCell ref="M7:N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AEP-SS-IT-WE-7/1/6-(8-835-3050)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2012-01-23T16:34:39Z</cp:lastPrinted>
  <dcterms:created xsi:type="dcterms:W3CDTF">2012-01-16T16:13:20Z</dcterms:created>
  <dcterms:modified xsi:type="dcterms:W3CDTF">2012-01-23T16:35:16Z</dcterms:modified>
  <cp:category/>
  <cp:version/>
  <cp:contentType/>
  <cp:contentStatus/>
</cp:coreProperties>
</file>