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760" windowHeight="4950" activeTab="0"/>
  </bookViews>
  <sheets>
    <sheet name="Page 1" sheetId="1" r:id="rId1"/>
    <sheet name="Page 2" sheetId="2" r:id="rId2"/>
  </sheets>
  <definedNames>
    <definedName name="_xlnm.Print_Area" localSheetId="0">'Page 1'!$A$1:$AE$135</definedName>
  </definedNames>
  <calcPr fullCalcOnLoad="1"/>
</workbook>
</file>

<file path=xl/sharedStrings.xml><?xml version="1.0" encoding="utf-8"?>
<sst xmlns="http://schemas.openxmlformats.org/spreadsheetml/2006/main" count="1057" uniqueCount="334">
  <si>
    <t>Industry</t>
  </si>
  <si>
    <t>Beta</t>
  </si>
  <si>
    <t>B++</t>
  </si>
  <si>
    <t>Company</t>
  </si>
  <si>
    <t>Timeliness</t>
  </si>
  <si>
    <t>Rank</t>
  </si>
  <si>
    <t>Safety</t>
  </si>
  <si>
    <t>Average</t>
  </si>
  <si>
    <t>Financial</t>
  </si>
  <si>
    <t>Strength</t>
  </si>
  <si>
    <t>Price</t>
  </si>
  <si>
    <t>Stability</t>
  </si>
  <si>
    <t>Technical</t>
  </si>
  <si>
    <t>Projected</t>
  </si>
  <si>
    <t>Five -Year Average Historical Earned Returns</t>
  </si>
  <si>
    <t>Projected 3-5 Year Returns</t>
  </si>
  <si>
    <t>Comparable Earnings Approach</t>
  </si>
  <si>
    <t>Median</t>
  </si>
  <si>
    <t>Using Non-Utility Companies with</t>
  </si>
  <si>
    <t>PUBLISH</t>
  </si>
  <si>
    <t>TOBACCO</t>
  </si>
  <si>
    <t>B+</t>
  </si>
  <si>
    <t>FOODPROC</t>
  </si>
  <si>
    <t>CHEMSPEC</t>
  </si>
  <si>
    <t>BANKMID</t>
  </si>
  <si>
    <t>Allied Capital Corp.</t>
  </si>
  <si>
    <t>Arbitron Inc.</t>
  </si>
  <si>
    <t>BOK Financial</t>
  </si>
  <si>
    <t>City National Corp.</t>
  </si>
  <si>
    <t>Ecolab Inc.</t>
  </si>
  <si>
    <t>First Horizon National</t>
  </si>
  <si>
    <t>Freddie Mac</t>
  </si>
  <si>
    <t>Hillenbrand Inds.</t>
  </si>
  <si>
    <t>Int'l Speedway 'A'</t>
  </si>
  <si>
    <t>Markel Corp.</t>
  </si>
  <si>
    <t>Meredith Corp.</t>
  </si>
  <si>
    <t>Owens &amp; Minor</t>
  </si>
  <si>
    <t>Republic Services</t>
  </si>
  <si>
    <t>Scripps (E.W.) 'A'</t>
  </si>
  <si>
    <t>Selective Ins. Group</t>
  </si>
  <si>
    <t>ServiceMaster Co.</t>
  </si>
  <si>
    <t>Sigma-Aldrich</t>
  </si>
  <si>
    <t>Smucker (J.M.)</t>
  </si>
  <si>
    <t>DEFENSE</t>
  </si>
  <si>
    <t>FINANCL</t>
  </si>
  <si>
    <t>MEDSUPPL</t>
  </si>
  <si>
    <t>BANK</t>
  </si>
  <si>
    <t>RESTRNT</t>
  </si>
  <si>
    <t>PACKAGE</t>
  </si>
  <si>
    <t>INFOSER</t>
  </si>
  <si>
    <t>THRIFT</t>
  </si>
  <si>
    <t>ELECEQ</t>
  </si>
  <si>
    <t>HOUSEPRD</t>
  </si>
  <si>
    <t>RETAILSP</t>
  </si>
  <si>
    <t>INSPRPTY</t>
  </si>
  <si>
    <t>DIVERSIF</t>
  </si>
  <si>
    <t>MACHINE</t>
  </si>
  <si>
    <t>RECREATE</t>
  </si>
  <si>
    <t>FURNITUR</t>
  </si>
  <si>
    <t>NWSPAPER</t>
  </si>
  <si>
    <t>MEDSERV</t>
  </si>
  <si>
    <t>ENVIRONM</t>
  </si>
  <si>
    <t>INDUSRV</t>
  </si>
  <si>
    <t>GROCERY</t>
  </si>
  <si>
    <t>A</t>
  </si>
  <si>
    <t>Corn Products Int'l</t>
  </si>
  <si>
    <t>Curtiss-Wright</t>
  </si>
  <si>
    <t>Dentsply Int'l</t>
  </si>
  <si>
    <t>Edwards Lifesciences</t>
  </si>
  <si>
    <t>Health Mgmt. Assoc.</t>
  </si>
  <si>
    <t>Hormel Foods</t>
  </si>
  <si>
    <t>Lincoln Elec Hldgs.</t>
  </si>
  <si>
    <t>Northrop Grumman</t>
  </si>
  <si>
    <t>Sonic Corp.</t>
  </si>
  <si>
    <t>Universal Corp.</t>
  </si>
  <si>
    <t>SOFTWARE</t>
  </si>
  <si>
    <t>DRUGSTOR</t>
  </si>
  <si>
    <t>SHOE</t>
  </si>
  <si>
    <t>2009-11</t>
  </si>
  <si>
    <t>for Years 2001-2005 and</t>
  </si>
  <si>
    <t>Altria Group</t>
  </si>
  <si>
    <t>Barnes Group</t>
  </si>
  <si>
    <t>Papa John's Int'l</t>
  </si>
  <si>
    <t>People's Bank</t>
  </si>
  <si>
    <t>Union Pacific</t>
  </si>
  <si>
    <t>Wabtec Corp.</t>
  </si>
  <si>
    <t>INSTRMNT</t>
  </si>
  <si>
    <t>RAILROAD</t>
  </si>
  <si>
    <t>Aflac Inc.</t>
  </si>
  <si>
    <t>Air Products &amp; Chem.</t>
  </si>
  <si>
    <t>Amer. Standard</t>
  </si>
  <si>
    <t>AptarGroup</t>
  </si>
  <si>
    <t>Arrow Int'l</t>
  </si>
  <si>
    <t>Assoc. Banc-Corp</t>
  </si>
  <si>
    <t>Baldor Electric</t>
  </si>
  <si>
    <t>Bandag Inc.</t>
  </si>
  <si>
    <t>Bank of Hawaii</t>
  </si>
  <si>
    <t>Black &amp; Decker</t>
  </si>
  <si>
    <t>Carlisle Cos.</t>
  </si>
  <si>
    <t>ChoicePoint Inc.</t>
  </si>
  <si>
    <t>Cincinnati Financial</t>
  </si>
  <si>
    <t>ConocoPhillips</t>
  </si>
  <si>
    <t>Costco Wholesale</t>
  </si>
  <si>
    <t>Crane Co.</t>
  </si>
  <si>
    <t>Cullen/Frost Bankers</t>
  </si>
  <si>
    <t>Deere &amp; Co.</t>
  </si>
  <si>
    <t>Delphi Fin'l `A'</t>
  </si>
  <si>
    <t>Diebold Inc.</t>
  </si>
  <si>
    <t>Eastman Chemical</t>
  </si>
  <si>
    <t>Equifax Inc.</t>
  </si>
  <si>
    <t>Harte-Hanks</t>
  </si>
  <si>
    <t>HCC Insurance Hldgs.</t>
  </si>
  <si>
    <t>IDEX Corp.</t>
  </si>
  <si>
    <t>Johnson Controls</t>
  </si>
  <si>
    <t>KeyCorp</t>
  </si>
  <si>
    <t>Lauder (Estee)</t>
  </si>
  <si>
    <t>Lubrizol Corp.</t>
  </si>
  <si>
    <t>M&amp;T Bank Corp.</t>
  </si>
  <si>
    <t>Marriott Int'l</t>
  </si>
  <si>
    <t>Marshall &amp; Ilsley</t>
  </si>
  <si>
    <t>Medco Health Solutions</t>
  </si>
  <si>
    <t>Mettler-Toledo Int'l</t>
  </si>
  <si>
    <t>Minerals Techn.</t>
  </si>
  <si>
    <t>National City Corp.</t>
  </si>
  <si>
    <t>Pall Corp.</t>
  </si>
  <si>
    <t>Pitney Bowes</t>
  </si>
  <si>
    <t>PNC Financial Serv.</t>
  </si>
  <si>
    <t>Praxair Inc.</t>
  </si>
  <si>
    <t>Principal Fin'l Group</t>
  </si>
  <si>
    <t>Protective Life</t>
  </si>
  <si>
    <t>Regions Financial</t>
  </si>
  <si>
    <t>Reinsurance Group</t>
  </si>
  <si>
    <t>Sonoco Products</t>
  </si>
  <si>
    <t>Stanley Works</t>
  </si>
  <si>
    <t>SunTrust Banks</t>
  </si>
  <si>
    <t>Unitrin Inc.</t>
  </si>
  <si>
    <t>V.F. Corp.</t>
  </si>
  <si>
    <t>Waste Connections</t>
  </si>
  <si>
    <t>Webster Fin'l</t>
  </si>
  <si>
    <t>Wilmington Trust</t>
  </si>
  <si>
    <t>Zions Bancorp.</t>
  </si>
  <si>
    <t>INSLIFE</t>
  </si>
  <si>
    <t>CHEMDIV</t>
  </si>
  <si>
    <t>TIRE</t>
  </si>
  <si>
    <t>APPLIANC</t>
  </si>
  <si>
    <t>OILINTEG</t>
  </si>
  <si>
    <t>RETAIL</t>
  </si>
  <si>
    <t>OFFICE</t>
  </si>
  <si>
    <t>ADVERT</t>
  </si>
  <si>
    <t>AUTO-OEM</t>
  </si>
  <si>
    <t>COSMETIC</t>
  </si>
  <si>
    <t>APPAREL</t>
  </si>
  <si>
    <t>HOTELGAM</t>
  </si>
  <si>
    <t>ABM Industries Inc.</t>
  </si>
  <si>
    <t>Agrium Inc.</t>
  </si>
  <si>
    <t>Albany Int'l 'A'</t>
  </si>
  <si>
    <t>Alcon Inc.</t>
  </si>
  <si>
    <t>Alliant Techsystems</t>
  </si>
  <si>
    <t>Amer. Greetings</t>
  </si>
  <si>
    <t>Amer. Int'l Group</t>
  </si>
  <si>
    <t>AmerisourceBergen</t>
  </si>
  <si>
    <t>Ametek Inc.</t>
  </si>
  <si>
    <t>Anadarko Petroleum</t>
  </si>
  <si>
    <t>Apache Corp.</t>
  </si>
  <si>
    <t>Arch Chemicals</t>
  </si>
  <si>
    <t>Astoria Financial</t>
  </si>
  <si>
    <t>AutoNation Inc.</t>
  </si>
  <si>
    <t>Autoliv Inc.</t>
  </si>
  <si>
    <t>BB&amp;T Corp.</t>
  </si>
  <si>
    <t>Ball Corp.</t>
  </si>
  <si>
    <t>Barr Pharmac.</t>
  </si>
  <si>
    <t>Bassett Furniture</t>
  </si>
  <si>
    <t>Berry Petroleum `A'</t>
  </si>
  <si>
    <t>Biomet</t>
  </si>
  <si>
    <t>Brink's (The) Co.</t>
  </si>
  <si>
    <t>Bristol-Myers Squibb</t>
  </si>
  <si>
    <t>CVS Corp.</t>
  </si>
  <si>
    <t>Cabot Corp.</t>
  </si>
  <si>
    <t>Cardinal Health</t>
  </si>
  <si>
    <t>Chubb Corp.</t>
  </si>
  <si>
    <t>Columbia Sportswear</t>
  </si>
  <si>
    <t>Comerica Inc.</t>
  </si>
  <si>
    <t>Commerce Bancorp NJ</t>
  </si>
  <si>
    <t>Commerce Bancshs.</t>
  </si>
  <si>
    <t>Compass Bancshares</t>
  </si>
  <si>
    <t>Con-way Inc.</t>
  </si>
  <si>
    <t>Cooper Inds.</t>
  </si>
  <si>
    <t>Countrywide Financial</t>
  </si>
  <si>
    <t>Cytec Inds.</t>
  </si>
  <si>
    <t>DST Systems</t>
  </si>
  <si>
    <t>Dade Behring Hldgs.</t>
  </si>
  <si>
    <t>Devon Energy</t>
  </si>
  <si>
    <t>Dollar General Corp.</t>
  </si>
  <si>
    <t>Dow Chemical</t>
  </si>
  <si>
    <t>Dow Jones &amp; Co.</t>
  </si>
  <si>
    <t>Downey Fin'l</t>
  </si>
  <si>
    <t>EOG Resources</t>
  </si>
  <si>
    <t>ESCO Technologies</t>
  </si>
  <si>
    <t>Eaton Vance Corp.</t>
  </si>
  <si>
    <t>Everest Re Group Ltd.</t>
  </si>
  <si>
    <t>Family Dollar Stores</t>
  </si>
  <si>
    <t>FedEx Corp.</t>
  </si>
  <si>
    <t>Federated Dept. Stores</t>
  </si>
  <si>
    <t>Ferro Corp.</t>
  </si>
  <si>
    <t>First Midwest Bancorp</t>
  </si>
  <si>
    <t>FirstMerit Corp.</t>
  </si>
  <si>
    <t>Florida Rock</t>
  </si>
  <si>
    <t>Franklin Electric</t>
  </si>
  <si>
    <t>Fuller (H.B.)</t>
  </si>
  <si>
    <t>G&amp;K Services `A'</t>
  </si>
  <si>
    <t>Graco Inc.</t>
  </si>
  <si>
    <t>Greater Bay Bancorp</t>
  </si>
  <si>
    <t>Griffon Corp.</t>
  </si>
  <si>
    <t>Haemonetics Corp.</t>
  </si>
  <si>
    <t>Harsco Corp.</t>
  </si>
  <si>
    <t>Hasbro Inc.</t>
  </si>
  <si>
    <t>Health Net</t>
  </si>
  <si>
    <t>Hess Corp.</t>
  </si>
  <si>
    <t>Hewitt Associates 'A'</t>
  </si>
  <si>
    <t>Hubbell Inc. 'B'</t>
  </si>
  <si>
    <t>Huntington Bancshs.</t>
  </si>
  <si>
    <t>ITT Corp.</t>
  </si>
  <si>
    <t>Int'l Game Tech.</t>
  </si>
  <si>
    <t>Interactive Data</t>
  </si>
  <si>
    <t>Jack in the Box</t>
  </si>
  <si>
    <t>Jacobs Engineering</t>
  </si>
  <si>
    <t>Jones Apparel Group</t>
  </si>
  <si>
    <t>Journal Communications</t>
  </si>
  <si>
    <t>Kaydon Corp.</t>
  </si>
  <si>
    <t>Kellwood Co.</t>
  </si>
  <si>
    <t>L-3 Communic. Hldgs.</t>
  </si>
  <si>
    <t>Lance Inc.</t>
  </si>
  <si>
    <t>Lawson Products</t>
  </si>
  <si>
    <t>Loews Corp.</t>
  </si>
  <si>
    <t>Longs Drug Stores</t>
  </si>
  <si>
    <t>Magna Int'l 'A'</t>
  </si>
  <si>
    <t>Manor Care</t>
  </si>
  <si>
    <t>Manpower Inc.</t>
  </si>
  <si>
    <t>Martin Marietta</t>
  </si>
  <si>
    <t>Masco Corp.</t>
  </si>
  <si>
    <t>Medicis Pharmac.</t>
  </si>
  <si>
    <t>Mercantile Bankshares</t>
  </si>
  <si>
    <t>Merck &amp; Co.</t>
  </si>
  <si>
    <t>Millipore Corp.</t>
  </si>
  <si>
    <t>Murphy Oil Corp.</t>
  </si>
  <si>
    <t>New York Community</t>
  </si>
  <si>
    <t>Newell Rubbermaid</t>
  </si>
  <si>
    <t>Nordson Corp.</t>
  </si>
  <si>
    <t>Old Nat'l Bancorp</t>
  </si>
  <si>
    <t>Old Republic</t>
  </si>
  <si>
    <t>Overseas Shipholding</t>
  </si>
  <si>
    <t>PMI Group</t>
  </si>
  <si>
    <t>PartnerRe Ltd.</t>
  </si>
  <si>
    <t>Perrigo Co.</t>
  </si>
  <si>
    <t>Pogo Producing</t>
  </si>
  <si>
    <t>Polo Ralph Lauren `A`</t>
  </si>
  <si>
    <t>Progressive (Ohio)</t>
  </si>
  <si>
    <t>Prudential Fin'l</t>
  </si>
  <si>
    <t>RLI Corp.</t>
  </si>
  <si>
    <t>Rayonier Inc.</t>
  </si>
  <si>
    <t>Regis Corp.</t>
  </si>
  <si>
    <t>ResMed Inc.</t>
  </si>
  <si>
    <t>Rockwell Automation</t>
  </si>
  <si>
    <t>Rohm and Haas</t>
  </si>
  <si>
    <t>Rollins Inc.</t>
  </si>
  <si>
    <t>Ross Stores</t>
  </si>
  <si>
    <t>Ruddick Corp.</t>
  </si>
  <si>
    <t>SRA Int'l Inc.</t>
  </si>
  <si>
    <t>Schein (Henry)</t>
  </si>
  <si>
    <t>Steak n Shake</t>
  </si>
  <si>
    <t>Stride Rite Corp.</t>
  </si>
  <si>
    <t>Target Corp.</t>
  </si>
  <si>
    <t>Techne Corp.</t>
  </si>
  <si>
    <t>Teekay Shipping</t>
  </si>
  <si>
    <t>Tektronix Inc.</t>
  </si>
  <si>
    <t>Tennant Co.</t>
  </si>
  <si>
    <t>Toro Co.</t>
  </si>
  <si>
    <t>U.S. Bancorp</t>
  </si>
  <si>
    <t>UniFirst Corp.</t>
  </si>
  <si>
    <t>United Stationers</t>
  </si>
  <si>
    <t>Universal Health Sv. `B'</t>
  </si>
  <si>
    <t>Vulcan Materials</t>
  </si>
  <si>
    <t>WD-40 Co.</t>
  </si>
  <si>
    <t>Wachovia Corp.</t>
  </si>
  <si>
    <t>Washington Group Int'l</t>
  </si>
  <si>
    <t>Washington Mutual</t>
  </si>
  <si>
    <t>Watts Water Techn.</t>
  </si>
  <si>
    <t>Wausau Paper</t>
  </si>
  <si>
    <t>Weyerhaeuser Co.</t>
  </si>
  <si>
    <t>Whole Foods Market</t>
  </si>
  <si>
    <t>Wolverine World Wide</t>
  </si>
  <si>
    <t>Worthington Inds.</t>
  </si>
  <si>
    <t>XL Capital Ltd.</t>
  </si>
  <si>
    <t>XTO Energy</t>
  </si>
  <si>
    <t>Yankee Candle</t>
  </si>
  <si>
    <t>CHEMICAL</t>
  </si>
  <si>
    <t>BUILDING</t>
  </si>
  <si>
    <t>OILPROD</t>
  </si>
  <si>
    <t>RETAUTO</t>
  </si>
  <si>
    <t>DRUG</t>
  </si>
  <si>
    <t>CEMENT</t>
  </si>
  <si>
    <t>TRUCKING</t>
  </si>
  <si>
    <t>GASDIVRS</t>
  </si>
  <si>
    <t>AIRTRANS</t>
  </si>
  <si>
    <t>METALFAB</t>
  </si>
  <si>
    <t>HUMAN</t>
  </si>
  <si>
    <t>HOMEBILD</t>
  </si>
  <si>
    <t>CANENRGY</t>
  </si>
  <si>
    <t>MARITIME</t>
  </si>
  <si>
    <t>PAPER</t>
  </si>
  <si>
    <t>BIOTECH</t>
  </si>
  <si>
    <t>STEEL</t>
  </si>
  <si>
    <t>Source of Information:  Value Line Investment Survey for Windows, October 6, 2006</t>
  </si>
  <si>
    <t>Alexander &amp; Baldwin</t>
  </si>
  <si>
    <t>Analogic Corp.</t>
  </si>
  <si>
    <t>Briggs &amp; Stratton</t>
  </si>
  <si>
    <t>Brunswick Corp.</t>
  </si>
  <si>
    <t>Buckle (The)Inc.</t>
  </si>
  <si>
    <t>Conmed Corp.</t>
  </si>
  <si>
    <t>Cooper Cos.</t>
  </si>
  <si>
    <t>Dionex Corp.</t>
  </si>
  <si>
    <t>Invacare Corp.</t>
  </si>
  <si>
    <t>Lee Enterprises</t>
  </si>
  <si>
    <t>McClatchy Co.</t>
  </si>
  <si>
    <t>Mercury General</t>
  </si>
  <si>
    <t>Popular Inc.</t>
  </si>
  <si>
    <t>St. Joe Corp.</t>
  </si>
  <si>
    <t>Talisman Energy</t>
  </si>
  <si>
    <t>Teleflex Inc.</t>
  </si>
  <si>
    <t>Timeliness of 3, 4 &amp; 5; Safety Rank of 1, 2 &amp; 3; Financial Strength of B+, B++, &amp; A;</t>
  </si>
  <si>
    <t>Price Stability of 55 to 100; Betas of .70 to 1.20; and Technical Rank of 2 &amp; 3</t>
  </si>
  <si>
    <t>Gas Group</t>
  </si>
  <si>
    <t>NMF</t>
  </si>
  <si>
    <t>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</si>
</sst>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0.000%"/>
  </numFmts>
  <fonts count="4">
    <font>
      <sz val="12"/>
      <name val="Arial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171" fontId="0" fillId="0" borderId="0" xfId="19" applyNumberFormat="1" applyAlignment="1">
      <alignment horizontal="center"/>
    </xf>
    <xf numFmtId="171" fontId="0" fillId="0" borderId="0" xfId="19" applyNumberFormat="1" applyAlignment="1">
      <alignment/>
    </xf>
    <xf numFmtId="171" fontId="0" fillId="0" borderId="1" xfId="19" applyNumberFormat="1" applyBorder="1" applyAlignment="1">
      <alignment horizontal="center"/>
    </xf>
    <xf numFmtId="171" fontId="0" fillId="0" borderId="2" xfId="19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 indent="1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left" indent="1"/>
    </xf>
    <xf numFmtId="2" fontId="0" fillId="0" borderId="1" xfId="0" applyNumberFormat="1" applyBorder="1" applyAlignment="1">
      <alignment horizontal="center"/>
    </xf>
    <xf numFmtId="171" fontId="0" fillId="0" borderId="0" xfId="19" applyNumberFormat="1" applyFont="1" applyAlignment="1">
      <alignment horizontal="center"/>
    </xf>
    <xf numFmtId="171" fontId="0" fillId="0" borderId="0" xfId="19" applyNumberFormat="1" applyFont="1" applyAlignment="1" quotePrefix="1">
      <alignment horizontal="center"/>
    </xf>
    <xf numFmtId="0" fontId="0" fillId="0" borderId="2" xfId="0" applyBorder="1" applyAlignment="1" quotePrefix="1">
      <alignment horizontal="left" indent="1"/>
    </xf>
    <xf numFmtId="171" fontId="0" fillId="0" borderId="0" xfId="0" applyNumberFormat="1" applyAlignment="1">
      <alignment horizontal="center"/>
    </xf>
    <xf numFmtId="0" fontId="0" fillId="0" borderId="0" xfId="0" applyAlignment="1" quotePrefix="1">
      <alignment horizontal="left" indent="2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1"/>
    </xf>
    <xf numFmtId="171" fontId="0" fillId="0" borderId="0" xfId="0" applyNumberFormat="1" applyAlignment="1" quotePrefix="1">
      <alignment horizontal="center"/>
    </xf>
    <xf numFmtId="171" fontId="0" fillId="0" borderId="0" xfId="19" applyNumberFormat="1" applyFont="1" applyFill="1" applyBorder="1" applyAlignment="1">
      <alignment horizontal="center"/>
    </xf>
    <xf numFmtId="171" fontId="0" fillId="0" borderId="1" xfId="19" applyNumberFormat="1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171" fontId="0" fillId="0" borderId="0" xfId="19" applyNumberFormat="1" applyBorder="1" applyAlignment="1">
      <alignment horizontal="center"/>
    </xf>
    <xf numFmtId="171" fontId="0" fillId="0" borderId="0" xfId="19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3"/>
  <sheetViews>
    <sheetView tabSelected="1" zoomScale="75" zoomScaleNormal="75" workbookViewId="0" topLeftCell="A1">
      <selection activeCell="A1" sqref="A1:AF1"/>
    </sheetView>
  </sheetViews>
  <sheetFormatPr defaultColWidth="8.88671875" defaultRowHeight="15"/>
  <cols>
    <col min="1" max="1" width="20.4453125" style="0" bestFit="1" customWidth="1"/>
    <col min="2" max="2" width="2.4453125" style="0" customWidth="1"/>
    <col min="3" max="3" width="11.21484375" style="0" bestFit="1" customWidth="1"/>
    <col min="4" max="4" width="2.4453125" style="0" customWidth="1"/>
    <col min="5" max="5" width="8.4453125" style="0" customWidth="1"/>
    <col min="6" max="6" width="2.4453125" style="0" customWidth="1"/>
    <col min="7" max="7" width="5.88671875" style="0" bestFit="1" customWidth="1"/>
    <col min="8" max="8" width="2.4453125" style="0" customWidth="1"/>
    <col min="9" max="9" width="8.4453125" style="0" bestFit="1" customWidth="1"/>
    <col min="10" max="10" width="2.4453125" style="0" customWidth="1"/>
    <col min="11" max="11" width="7.21484375" style="0" bestFit="1" customWidth="1"/>
    <col min="12" max="12" width="2.4453125" style="0" customWidth="1"/>
    <col min="13" max="13" width="4.6640625" style="0" bestFit="1" customWidth="1"/>
    <col min="14" max="14" width="2.4453125" style="0" customWidth="1"/>
    <col min="16" max="16" width="4.77734375" style="0" customWidth="1"/>
    <col min="17" max="17" width="19.99609375" style="0" bestFit="1" customWidth="1"/>
    <col min="18" max="18" width="2.77734375" style="0" customWidth="1"/>
    <col min="19" max="19" width="11.3359375" style="0" bestFit="1" customWidth="1"/>
    <col min="20" max="20" width="2.77734375" style="0" customWidth="1"/>
    <col min="21" max="21" width="8.4453125" style="0" customWidth="1"/>
    <col min="22" max="22" width="2.77734375" style="4" customWidth="1"/>
    <col min="23" max="23" width="5.88671875" style="0" bestFit="1" customWidth="1"/>
    <col min="24" max="24" width="2.77734375" style="0" customWidth="1"/>
    <col min="25" max="25" width="8.4453125" style="0" bestFit="1" customWidth="1"/>
    <col min="26" max="26" width="2.77734375" style="0" customWidth="1"/>
    <col min="27" max="27" width="7.21484375" style="0" customWidth="1"/>
    <col min="28" max="28" width="2.77734375" style="0" customWidth="1"/>
    <col min="29" max="29" width="4.6640625" style="0" customWidth="1"/>
    <col min="30" max="30" width="2.77734375" style="0" customWidth="1"/>
    <col min="32" max="32" width="2.77734375" style="0" customWidth="1"/>
  </cols>
  <sheetData>
    <row r="1" spans="1:32" ht="15.7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5">
      <c r="A3" s="37" t="s">
        <v>329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5">
      <c r="A4" s="39" t="s">
        <v>330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6" spans="5:31" ht="15">
      <c r="E6" s="4" t="s">
        <v>4</v>
      </c>
      <c r="F6" s="4"/>
      <c r="G6" s="1" t="s">
        <v>6</v>
      </c>
      <c r="H6" s="1"/>
      <c r="I6" s="1" t="s">
        <v>8</v>
      </c>
      <c r="K6" s="1" t="s">
        <v>10</v>
      </c>
      <c r="O6" s="1" t="s">
        <v>12</v>
      </c>
      <c r="U6" s="4" t="s">
        <v>4</v>
      </c>
      <c r="W6" s="1" t="s">
        <v>6</v>
      </c>
      <c r="X6" s="1"/>
      <c r="Y6" s="1" t="s">
        <v>8</v>
      </c>
      <c r="AA6" s="1" t="s">
        <v>10</v>
      </c>
      <c r="AE6" s="1" t="s">
        <v>12</v>
      </c>
    </row>
    <row r="7" spans="1:31" ht="15">
      <c r="A7" s="2" t="s">
        <v>3</v>
      </c>
      <c r="C7" s="2" t="s">
        <v>0</v>
      </c>
      <c r="D7" s="3"/>
      <c r="E7" s="2" t="s">
        <v>5</v>
      </c>
      <c r="F7" s="3"/>
      <c r="G7" s="2" t="s">
        <v>5</v>
      </c>
      <c r="H7" s="3"/>
      <c r="I7" s="2" t="s">
        <v>9</v>
      </c>
      <c r="K7" s="2" t="s">
        <v>11</v>
      </c>
      <c r="M7" s="2" t="s">
        <v>1</v>
      </c>
      <c r="O7" s="2" t="s">
        <v>5</v>
      </c>
      <c r="Q7" s="2" t="s">
        <v>3</v>
      </c>
      <c r="S7" s="2" t="s">
        <v>0</v>
      </c>
      <c r="T7" s="3"/>
      <c r="U7" s="2" t="s">
        <v>5</v>
      </c>
      <c r="V7" s="3"/>
      <c r="W7" s="2" t="s">
        <v>5</v>
      </c>
      <c r="X7" s="3"/>
      <c r="Y7" s="2" t="s">
        <v>9</v>
      </c>
      <c r="AA7" s="2" t="s">
        <v>11</v>
      </c>
      <c r="AC7" s="2" t="s">
        <v>1</v>
      </c>
      <c r="AE7" s="2" t="s">
        <v>5</v>
      </c>
    </row>
    <row r="8" ht="15">
      <c r="O8" s="1"/>
    </row>
    <row r="9" spans="1:31" ht="15">
      <c r="A9" t="s">
        <v>153</v>
      </c>
      <c r="C9" t="s">
        <v>62</v>
      </c>
      <c r="E9" s="1">
        <v>3</v>
      </c>
      <c r="G9" s="1">
        <v>3</v>
      </c>
      <c r="I9" s="20" t="s">
        <v>2</v>
      </c>
      <c r="K9" s="1">
        <v>80</v>
      </c>
      <c r="M9" s="5">
        <v>0.8</v>
      </c>
      <c r="O9" s="1">
        <v>3</v>
      </c>
      <c r="Q9" t="s">
        <v>225</v>
      </c>
      <c r="S9" t="s">
        <v>296</v>
      </c>
      <c r="U9" s="1">
        <v>3</v>
      </c>
      <c r="V9"/>
      <c r="W9" s="1">
        <v>3</v>
      </c>
      <c r="Y9" s="20" t="s">
        <v>2</v>
      </c>
      <c r="AA9" s="1">
        <v>60</v>
      </c>
      <c r="AC9" s="5">
        <v>1.1</v>
      </c>
      <c r="AE9" s="1">
        <v>3</v>
      </c>
    </row>
    <row r="10" spans="1:31" ht="15">
      <c r="A10" t="s">
        <v>88</v>
      </c>
      <c r="C10" t="s">
        <v>141</v>
      </c>
      <c r="E10" s="1">
        <v>3</v>
      </c>
      <c r="G10" s="1">
        <v>2</v>
      </c>
      <c r="I10" s="20" t="s">
        <v>64</v>
      </c>
      <c r="K10" s="1">
        <v>85</v>
      </c>
      <c r="M10" s="5">
        <v>0.85</v>
      </c>
      <c r="O10" s="1">
        <v>3</v>
      </c>
      <c r="Q10" t="s">
        <v>113</v>
      </c>
      <c r="S10" t="s">
        <v>149</v>
      </c>
      <c r="U10" s="1">
        <v>3</v>
      </c>
      <c r="V10"/>
      <c r="W10" s="1">
        <v>2</v>
      </c>
      <c r="Y10" s="20" t="s">
        <v>64</v>
      </c>
      <c r="AA10" s="1">
        <v>85</v>
      </c>
      <c r="AC10" s="5">
        <v>1.05</v>
      </c>
      <c r="AE10" s="1">
        <v>2</v>
      </c>
    </row>
    <row r="11" spans="1:31" ht="15">
      <c r="A11" t="s">
        <v>154</v>
      </c>
      <c r="C11" t="s">
        <v>295</v>
      </c>
      <c r="E11" s="1">
        <v>4</v>
      </c>
      <c r="G11" s="1">
        <v>3</v>
      </c>
      <c r="I11" s="20" t="s">
        <v>21</v>
      </c>
      <c r="K11" s="1">
        <v>65</v>
      </c>
      <c r="M11" s="5">
        <v>0.95</v>
      </c>
      <c r="O11" s="1">
        <v>3</v>
      </c>
      <c r="Q11" t="s">
        <v>226</v>
      </c>
      <c r="S11" t="s">
        <v>151</v>
      </c>
      <c r="U11" s="1">
        <v>4</v>
      </c>
      <c r="V11"/>
      <c r="W11" s="1">
        <v>3</v>
      </c>
      <c r="Y11" s="20" t="s">
        <v>2</v>
      </c>
      <c r="AA11" s="1">
        <v>75</v>
      </c>
      <c r="AC11" s="5">
        <v>1.05</v>
      </c>
      <c r="AE11" s="1">
        <v>3</v>
      </c>
    </row>
    <row r="12" spans="1:31" ht="15">
      <c r="A12" t="s">
        <v>89</v>
      </c>
      <c r="C12" t="s">
        <v>142</v>
      </c>
      <c r="E12" s="1">
        <v>3</v>
      </c>
      <c r="G12" s="1">
        <v>2</v>
      </c>
      <c r="I12" s="20" t="s">
        <v>2</v>
      </c>
      <c r="K12" s="1">
        <v>90</v>
      </c>
      <c r="M12" s="5">
        <v>0.95</v>
      </c>
      <c r="O12" s="1">
        <v>3</v>
      </c>
      <c r="Q12" t="s">
        <v>227</v>
      </c>
      <c r="S12" t="s">
        <v>59</v>
      </c>
      <c r="U12" s="1">
        <v>4</v>
      </c>
      <c r="V12"/>
      <c r="W12" s="1">
        <v>3</v>
      </c>
      <c r="Y12" s="20" t="s">
        <v>21</v>
      </c>
      <c r="AA12" s="1">
        <v>95</v>
      </c>
      <c r="AC12" s="5">
        <v>0.85</v>
      </c>
      <c r="AE12" s="1">
        <v>3</v>
      </c>
    </row>
    <row r="13" spans="1:31" ht="15">
      <c r="A13" t="s">
        <v>155</v>
      </c>
      <c r="C13" t="s">
        <v>56</v>
      </c>
      <c r="E13" s="1">
        <v>4</v>
      </c>
      <c r="G13" s="1">
        <v>3</v>
      </c>
      <c r="I13" s="20" t="s">
        <v>21</v>
      </c>
      <c r="K13" s="1">
        <v>65</v>
      </c>
      <c r="M13" s="5">
        <v>1.05</v>
      </c>
      <c r="O13" s="1">
        <v>3</v>
      </c>
      <c r="Q13" t="s">
        <v>228</v>
      </c>
      <c r="S13" t="s">
        <v>56</v>
      </c>
      <c r="U13" s="1">
        <v>3</v>
      </c>
      <c r="V13"/>
      <c r="W13" s="1">
        <v>3</v>
      </c>
      <c r="Y13" s="20" t="s">
        <v>21</v>
      </c>
      <c r="AA13" s="1">
        <v>75</v>
      </c>
      <c r="AC13" s="5">
        <v>1.05</v>
      </c>
      <c r="AE13" s="1">
        <v>3</v>
      </c>
    </row>
    <row r="14" spans="1:31" ht="15">
      <c r="A14" t="s">
        <v>156</v>
      </c>
      <c r="C14" t="s">
        <v>45</v>
      </c>
      <c r="E14" s="1">
        <v>3</v>
      </c>
      <c r="G14" s="1">
        <v>3</v>
      </c>
      <c r="I14" s="20" t="s">
        <v>64</v>
      </c>
      <c r="K14" s="1">
        <v>60</v>
      </c>
      <c r="M14" s="5">
        <v>0.8</v>
      </c>
      <c r="O14" s="1">
        <v>3</v>
      </c>
      <c r="Q14" t="s">
        <v>229</v>
      </c>
      <c r="S14" t="s">
        <v>151</v>
      </c>
      <c r="U14" s="1">
        <v>3</v>
      </c>
      <c r="V14"/>
      <c r="W14" s="1">
        <v>3</v>
      </c>
      <c r="Y14" s="20" t="s">
        <v>2</v>
      </c>
      <c r="AA14" s="1">
        <v>70</v>
      </c>
      <c r="AC14" s="5">
        <v>0.9</v>
      </c>
      <c r="AE14" s="1">
        <v>2</v>
      </c>
    </row>
    <row r="15" spans="1:31" ht="15">
      <c r="A15" t="s">
        <v>313</v>
      </c>
      <c r="C15" t="s">
        <v>308</v>
      </c>
      <c r="E15" s="1">
        <v>5</v>
      </c>
      <c r="G15" s="1">
        <v>3</v>
      </c>
      <c r="I15" s="20" t="s">
        <v>21</v>
      </c>
      <c r="K15" s="1">
        <v>85</v>
      </c>
      <c r="M15" s="5">
        <v>0.95</v>
      </c>
      <c r="O15" s="1">
        <v>3</v>
      </c>
      <c r="Q15" t="s">
        <v>114</v>
      </c>
      <c r="S15" t="s">
        <v>46</v>
      </c>
      <c r="U15" s="1">
        <v>3</v>
      </c>
      <c r="V15"/>
      <c r="W15" s="1">
        <v>3</v>
      </c>
      <c r="Y15" s="20" t="s">
        <v>21</v>
      </c>
      <c r="AA15" s="1">
        <v>90</v>
      </c>
      <c r="AC15" s="5">
        <v>1</v>
      </c>
      <c r="AE15" s="1">
        <v>3</v>
      </c>
    </row>
    <row r="16" spans="1:31" ht="15">
      <c r="A16" t="s">
        <v>157</v>
      </c>
      <c r="C16" t="s">
        <v>43</v>
      </c>
      <c r="E16" s="1">
        <v>3</v>
      </c>
      <c r="G16" s="1">
        <v>3</v>
      </c>
      <c r="I16" s="20" t="s">
        <v>21</v>
      </c>
      <c r="K16" s="1">
        <v>75</v>
      </c>
      <c r="M16" s="5">
        <v>0.8</v>
      </c>
      <c r="O16" s="1">
        <v>3</v>
      </c>
      <c r="Q16" t="s">
        <v>230</v>
      </c>
      <c r="S16" t="s">
        <v>43</v>
      </c>
      <c r="U16" s="1">
        <v>3</v>
      </c>
      <c r="V16"/>
      <c r="W16" s="1">
        <v>3</v>
      </c>
      <c r="Y16" s="20" t="s">
        <v>21</v>
      </c>
      <c r="AA16" s="1">
        <v>60</v>
      </c>
      <c r="AC16" s="5">
        <v>0.85</v>
      </c>
      <c r="AE16" s="1">
        <v>3</v>
      </c>
    </row>
    <row r="17" spans="1:31" ht="15">
      <c r="A17" t="s">
        <v>25</v>
      </c>
      <c r="C17" t="s">
        <v>44</v>
      </c>
      <c r="E17" s="1">
        <v>3</v>
      </c>
      <c r="G17" s="1">
        <v>2</v>
      </c>
      <c r="I17" s="20" t="s">
        <v>2</v>
      </c>
      <c r="K17" s="1">
        <v>80</v>
      </c>
      <c r="M17" s="5">
        <v>0.85</v>
      </c>
      <c r="O17" s="1">
        <v>3</v>
      </c>
      <c r="Q17" t="s">
        <v>231</v>
      </c>
      <c r="S17" t="s">
        <v>22</v>
      </c>
      <c r="U17" s="1">
        <v>4</v>
      </c>
      <c r="V17"/>
      <c r="W17" s="1">
        <v>3</v>
      </c>
      <c r="Y17" s="20" t="s">
        <v>21</v>
      </c>
      <c r="AA17" s="1">
        <v>70</v>
      </c>
      <c r="AC17" s="5">
        <v>0.85</v>
      </c>
      <c r="AE17" s="1">
        <v>2</v>
      </c>
    </row>
    <row r="18" spans="1:31" ht="15">
      <c r="A18" t="s">
        <v>80</v>
      </c>
      <c r="C18" t="s">
        <v>20</v>
      </c>
      <c r="E18" s="1">
        <v>4</v>
      </c>
      <c r="G18" s="1">
        <v>3</v>
      </c>
      <c r="I18" s="20" t="s">
        <v>2</v>
      </c>
      <c r="K18" s="1">
        <v>80</v>
      </c>
      <c r="M18" s="5">
        <v>0.8</v>
      </c>
      <c r="O18" s="1">
        <v>2</v>
      </c>
      <c r="Q18" t="s">
        <v>115</v>
      </c>
      <c r="S18" t="s">
        <v>150</v>
      </c>
      <c r="U18" s="1">
        <v>3</v>
      </c>
      <c r="V18"/>
      <c r="W18" s="1">
        <v>2</v>
      </c>
      <c r="Y18" s="20" t="s">
        <v>64</v>
      </c>
      <c r="AA18" s="1">
        <v>75</v>
      </c>
      <c r="AC18" s="5">
        <v>0.9</v>
      </c>
      <c r="AE18" s="1">
        <v>3</v>
      </c>
    </row>
    <row r="19" spans="1:31" ht="15">
      <c r="A19" t="s">
        <v>158</v>
      </c>
      <c r="C19" t="s">
        <v>48</v>
      </c>
      <c r="E19" s="1">
        <v>3</v>
      </c>
      <c r="G19" s="1">
        <v>3</v>
      </c>
      <c r="I19" s="20" t="s">
        <v>21</v>
      </c>
      <c r="K19" s="1">
        <v>60</v>
      </c>
      <c r="M19" s="5">
        <v>0.85</v>
      </c>
      <c r="O19" s="1">
        <v>3</v>
      </c>
      <c r="Q19" t="s">
        <v>232</v>
      </c>
      <c r="S19" t="s">
        <v>304</v>
      </c>
      <c r="U19" s="1">
        <v>4</v>
      </c>
      <c r="V19"/>
      <c r="W19" s="1">
        <v>3</v>
      </c>
      <c r="Y19" s="20" t="s">
        <v>64</v>
      </c>
      <c r="AA19" s="1">
        <v>60</v>
      </c>
      <c r="AC19" s="5">
        <v>0.85</v>
      </c>
      <c r="AE19" s="1">
        <v>3</v>
      </c>
    </row>
    <row r="20" spans="1:31" ht="15">
      <c r="A20" t="s">
        <v>159</v>
      </c>
      <c r="C20" t="s">
        <v>44</v>
      </c>
      <c r="E20" s="1">
        <v>3</v>
      </c>
      <c r="G20" s="1">
        <v>2</v>
      </c>
      <c r="I20" s="20" t="s">
        <v>64</v>
      </c>
      <c r="K20" s="1">
        <v>70</v>
      </c>
      <c r="M20" s="5">
        <v>1.2</v>
      </c>
      <c r="O20" s="1">
        <v>3</v>
      </c>
      <c r="Q20" t="s">
        <v>322</v>
      </c>
      <c r="S20" t="s">
        <v>59</v>
      </c>
      <c r="U20" s="1">
        <v>5</v>
      </c>
      <c r="V20"/>
      <c r="W20" s="1">
        <v>3</v>
      </c>
      <c r="Y20" s="20" t="s">
        <v>21</v>
      </c>
      <c r="AA20" s="1">
        <v>100</v>
      </c>
      <c r="AC20" s="5">
        <v>0.8</v>
      </c>
      <c r="AE20" s="1">
        <v>3</v>
      </c>
    </row>
    <row r="21" spans="1:31" ht="15">
      <c r="A21" t="s">
        <v>90</v>
      </c>
      <c r="C21" t="s">
        <v>55</v>
      </c>
      <c r="E21" s="1">
        <v>3</v>
      </c>
      <c r="G21" s="1">
        <v>3</v>
      </c>
      <c r="I21" s="20" t="s">
        <v>21</v>
      </c>
      <c r="K21" s="1">
        <v>85</v>
      </c>
      <c r="M21" s="5">
        <v>0.95</v>
      </c>
      <c r="O21" s="1">
        <v>2</v>
      </c>
      <c r="Q21" t="s">
        <v>71</v>
      </c>
      <c r="S21" t="s">
        <v>56</v>
      </c>
      <c r="U21" s="1">
        <v>3</v>
      </c>
      <c r="V21"/>
      <c r="W21" s="1">
        <v>2</v>
      </c>
      <c r="Y21" s="20" t="s">
        <v>64</v>
      </c>
      <c r="AA21" s="1">
        <v>75</v>
      </c>
      <c r="AC21" s="5">
        <v>0.95</v>
      </c>
      <c r="AE21" s="1">
        <v>3</v>
      </c>
    </row>
    <row r="22" spans="1:31" ht="15">
      <c r="A22" t="s">
        <v>160</v>
      </c>
      <c r="C22" t="s">
        <v>45</v>
      </c>
      <c r="E22" s="1">
        <v>3</v>
      </c>
      <c r="G22" s="1">
        <v>3</v>
      </c>
      <c r="I22" s="20" t="s">
        <v>2</v>
      </c>
      <c r="K22" s="1">
        <v>75</v>
      </c>
      <c r="M22" s="5">
        <v>0.75</v>
      </c>
      <c r="O22" s="1">
        <v>3</v>
      </c>
      <c r="Q22" t="s">
        <v>233</v>
      </c>
      <c r="S22" t="s">
        <v>44</v>
      </c>
      <c r="U22" s="1">
        <v>3</v>
      </c>
      <c r="V22"/>
      <c r="W22" s="1">
        <v>3</v>
      </c>
      <c r="Y22" s="20" t="s">
        <v>64</v>
      </c>
      <c r="AA22" s="1">
        <v>85</v>
      </c>
      <c r="AC22" s="5">
        <v>1.1</v>
      </c>
      <c r="AE22" s="1">
        <v>2</v>
      </c>
    </row>
    <row r="23" spans="1:31" ht="15">
      <c r="A23" t="s">
        <v>161</v>
      </c>
      <c r="C23" t="s">
        <v>55</v>
      </c>
      <c r="E23" s="1">
        <v>3</v>
      </c>
      <c r="G23" s="1">
        <v>3</v>
      </c>
      <c r="I23" s="20" t="s">
        <v>2</v>
      </c>
      <c r="K23" s="1">
        <v>75</v>
      </c>
      <c r="M23" s="5">
        <v>1.2</v>
      </c>
      <c r="O23" s="1">
        <v>2</v>
      </c>
      <c r="Q23" t="s">
        <v>234</v>
      </c>
      <c r="S23" t="s">
        <v>76</v>
      </c>
      <c r="U23" s="1">
        <v>3</v>
      </c>
      <c r="V23"/>
      <c r="W23" s="1">
        <v>3</v>
      </c>
      <c r="Y23" s="20" t="s">
        <v>2</v>
      </c>
      <c r="AA23" s="1">
        <v>55</v>
      </c>
      <c r="AC23" s="5">
        <v>0.7</v>
      </c>
      <c r="AE23" s="1">
        <v>3</v>
      </c>
    </row>
    <row r="24" spans="1:31" ht="15">
      <c r="A24" t="s">
        <v>162</v>
      </c>
      <c r="C24" t="s">
        <v>297</v>
      </c>
      <c r="E24" s="1">
        <v>3</v>
      </c>
      <c r="G24" s="1">
        <v>3</v>
      </c>
      <c r="I24" s="20" t="s">
        <v>64</v>
      </c>
      <c r="K24" s="1">
        <v>75</v>
      </c>
      <c r="M24" s="5">
        <v>1</v>
      </c>
      <c r="O24" s="1">
        <v>3</v>
      </c>
      <c r="Q24" t="s">
        <v>116</v>
      </c>
      <c r="S24" t="s">
        <v>23</v>
      </c>
      <c r="U24" s="1">
        <v>3</v>
      </c>
      <c r="V24"/>
      <c r="W24" s="1">
        <v>3</v>
      </c>
      <c r="Y24" s="20" t="s">
        <v>21</v>
      </c>
      <c r="AA24" s="1">
        <v>85</v>
      </c>
      <c r="AC24" s="5">
        <v>1</v>
      </c>
      <c r="AE24" s="1">
        <v>3</v>
      </c>
    </row>
    <row r="25" spans="1:31" ht="15">
      <c r="A25" t="s">
        <v>314</v>
      </c>
      <c r="C25" t="s">
        <v>86</v>
      </c>
      <c r="E25" s="1">
        <v>5</v>
      </c>
      <c r="G25" s="1">
        <v>3</v>
      </c>
      <c r="I25" s="20" t="s">
        <v>21</v>
      </c>
      <c r="K25" s="1">
        <v>60</v>
      </c>
      <c r="M25" s="5">
        <v>0.75</v>
      </c>
      <c r="O25" s="1">
        <v>3</v>
      </c>
      <c r="Q25" t="s">
        <v>117</v>
      </c>
      <c r="S25" t="s">
        <v>46</v>
      </c>
      <c r="U25" s="1">
        <v>3</v>
      </c>
      <c r="V25"/>
      <c r="W25" s="1">
        <v>1</v>
      </c>
      <c r="Y25" s="20" t="s">
        <v>64</v>
      </c>
      <c r="AA25" s="1">
        <v>95</v>
      </c>
      <c r="AC25" s="5">
        <v>0.95</v>
      </c>
      <c r="AE25" s="1">
        <v>3</v>
      </c>
    </row>
    <row r="26" spans="1:31" ht="15">
      <c r="A26" t="s">
        <v>163</v>
      </c>
      <c r="C26" t="s">
        <v>297</v>
      </c>
      <c r="E26" s="1">
        <v>3</v>
      </c>
      <c r="G26" s="1">
        <v>3</v>
      </c>
      <c r="I26" s="20" t="s">
        <v>64</v>
      </c>
      <c r="K26" s="1">
        <v>70</v>
      </c>
      <c r="M26" s="5">
        <v>0.95</v>
      </c>
      <c r="O26" s="1">
        <v>2</v>
      </c>
      <c r="Q26" t="s">
        <v>235</v>
      </c>
      <c r="S26" t="s">
        <v>149</v>
      </c>
      <c r="U26" s="1">
        <v>4</v>
      </c>
      <c r="V26"/>
      <c r="W26" s="1">
        <v>2</v>
      </c>
      <c r="Y26" s="20" t="s">
        <v>2</v>
      </c>
      <c r="AA26" s="1">
        <v>80</v>
      </c>
      <c r="AC26" s="5">
        <v>1</v>
      </c>
      <c r="AE26" s="1">
        <v>2</v>
      </c>
    </row>
    <row r="27" spans="1:31" ht="15">
      <c r="A27" t="s">
        <v>91</v>
      </c>
      <c r="C27" t="s">
        <v>48</v>
      </c>
      <c r="E27" s="1">
        <v>4</v>
      </c>
      <c r="G27" s="1">
        <v>3</v>
      </c>
      <c r="I27" s="20" t="s">
        <v>21</v>
      </c>
      <c r="K27" s="1">
        <v>90</v>
      </c>
      <c r="M27" s="5">
        <v>0.95</v>
      </c>
      <c r="O27" s="1">
        <v>3</v>
      </c>
      <c r="Q27" t="s">
        <v>236</v>
      </c>
      <c r="S27" t="s">
        <v>60</v>
      </c>
      <c r="U27" s="1">
        <v>3</v>
      </c>
      <c r="V27"/>
      <c r="W27" s="1">
        <v>3</v>
      </c>
      <c r="Y27" s="20" t="s">
        <v>21</v>
      </c>
      <c r="AA27" s="1">
        <v>70</v>
      </c>
      <c r="AC27" s="5">
        <v>0.85</v>
      </c>
      <c r="AE27" s="1">
        <v>2</v>
      </c>
    </row>
    <row r="28" spans="1:31" ht="15">
      <c r="A28" t="s">
        <v>26</v>
      </c>
      <c r="C28" t="s">
        <v>49</v>
      </c>
      <c r="E28" s="1">
        <v>3</v>
      </c>
      <c r="G28" s="1">
        <v>3</v>
      </c>
      <c r="I28" s="20" t="s">
        <v>21</v>
      </c>
      <c r="K28" s="1">
        <v>85</v>
      </c>
      <c r="M28" s="5">
        <v>0.75</v>
      </c>
      <c r="O28" s="1">
        <v>3</v>
      </c>
      <c r="Q28" t="s">
        <v>237</v>
      </c>
      <c r="S28" t="s">
        <v>305</v>
      </c>
      <c r="U28" s="1">
        <v>3</v>
      </c>
      <c r="V28"/>
      <c r="W28" s="1">
        <v>3</v>
      </c>
      <c r="Y28" s="20" t="s">
        <v>64</v>
      </c>
      <c r="AA28" s="1">
        <v>65</v>
      </c>
      <c r="AC28" s="5">
        <v>1.2</v>
      </c>
      <c r="AE28" s="1">
        <v>3</v>
      </c>
    </row>
    <row r="29" spans="1:31" ht="15">
      <c r="A29" t="s">
        <v>164</v>
      </c>
      <c r="C29" t="s">
        <v>23</v>
      </c>
      <c r="E29" s="1">
        <v>3</v>
      </c>
      <c r="G29" s="1">
        <v>3</v>
      </c>
      <c r="I29" s="20" t="s">
        <v>21</v>
      </c>
      <c r="K29" s="1">
        <v>60</v>
      </c>
      <c r="M29" s="5">
        <v>1</v>
      </c>
      <c r="O29" s="1">
        <v>3</v>
      </c>
      <c r="Q29" t="s">
        <v>34</v>
      </c>
      <c r="S29" t="s">
        <v>54</v>
      </c>
      <c r="U29" s="1">
        <v>3</v>
      </c>
      <c r="V29"/>
      <c r="W29" s="1">
        <v>2</v>
      </c>
      <c r="Y29" s="20" t="s">
        <v>2</v>
      </c>
      <c r="AA29" s="1">
        <v>95</v>
      </c>
      <c r="AC29" s="5">
        <v>0.8</v>
      </c>
      <c r="AE29" s="1">
        <v>2</v>
      </c>
    </row>
    <row r="30" spans="1:31" ht="15">
      <c r="A30" t="s">
        <v>92</v>
      </c>
      <c r="C30" t="s">
        <v>45</v>
      </c>
      <c r="E30" s="1">
        <v>4</v>
      </c>
      <c r="G30" s="1">
        <v>2</v>
      </c>
      <c r="I30" s="20" t="s">
        <v>64</v>
      </c>
      <c r="K30" s="1">
        <v>85</v>
      </c>
      <c r="M30" s="5">
        <v>0.7</v>
      </c>
      <c r="O30" s="1">
        <v>3</v>
      </c>
      <c r="Q30" t="s">
        <v>118</v>
      </c>
      <c r="S30" t="s">
        <v>152</v>
      </c>
      <c r="U30" s="1">
        <v>3</v>
      </c>
      <c r="V30"/>
      <c r="W30" s="1">
        <v>3</v>
      </c>
      <c r="Y30" s="20" t="s">
        <v>2</v>
      </c>
      <c r="AA30" s="1">
        <v>75</v>
      </c>
      <c r="AC30" s="5">
        <v>1.05</v>
      </c>
      <c r="AE30" s="1">
        <v>3</v>
      </c>
    </row>
    <row r="31" spans="1:31" ht="15">
      <c r="A31" t="s">
        <v>93</v>
      </c>
      <c r="C31" t="s">
        <v>24</v>
      </c>
      <c r="E31" s="1">
        <v>4</v>
      </c>
      <c r="G31" s="1">
        <v>2</v>
      </c>
      <c r="I31" s="20" t="s">
        <v>2</v>
      </c>
      <c r="K31" s="1">
        <v>100</v>
      </c>
      <c r="M31" s="5">
        <v>0.9</v>
      </c>
      <c r="O31" s="1">
        <v>3</v>
      </c>
      <c r="Q31" t="s">
        <v>119</v>
      </c>
      <c r="S31" t="s">
        <v>24</v>
      </c>
      <c r="U31" s="1">
        <v>3</v>
      </c>
      <c r="V31"/>
      <c r="W31" s="1">
        <v>1</v>
      </c>
      <c r="Y31" s="20" t="s">
        <v>64</v>
      </c>
      <c r="AA31" s="1">
        <v>95</v>
      </c>
      <c r="AC31" s="5">
        <v>1</v>
      </c>
      <c r="AE31" s="1">
        <v>2</v>
      </c>
    </row>
    <row r="32" spans="1:31" ht="15">
      <c r="A32" t="s">
        <v>165</v>
      </c>
      <c r="C32" t="s">
        <v>50</v>
      </c>
      <c r="E32" s="1">
        <v>4</v>
      </c>
      <c r="G32" s="1">
        <v>2</v>
      </c>
      <c r="I32" s="20" t="s">
        <v>2</v>
      </c>
      <c r="K32" s="1">
        <v>85</v>
      </c>
      <c r="M32" s="5">
        <v>0.95</v>
      </c>
      <c r="O32" s="1">
        <v>3</v>
      </c>
      <c r="Q32" t="s">
        <v>238</v>
      </c>
      <c r="S32" t="s">
        <v>300</v>
      </c>
      <c r="U32" s="1">
        <v>3</v>
      </c>
      <c r="V32"/>
      <c r="W32" s="1">
        <v>3</v>
      </c>
      <c r="Y32" s="20" t="s">
        <v>2</v>
      </c>
      <c r="AA32" s="1">
        <v>70</v>
      </c>
      <c r="AC32" s="5">
        <v>1.15</v>
      </c>
      <c r="AE32" s="1">
        <v>3</v>
      </c>
    </row>
    <row r="33" spans="1:31" ht="15">
      <c r="A33" t="s">
        <v>167</v>
      </c>
      <c r="C33" t="s">
        <v>149</v>
      </c>
      <c r="E33" s="1">
        <v>3</v>
      </c>
      <c r="G33" s="1">
        <v>3</v>
      </c>
      <c r="I33" s="20" t="s">
        <v>2</v>
      </c>
      <c r="K33" s="1">
        <v>75</v>
      </c>
      <c r="M33" s="5">
        <v>1.15</v>
      </c>
      <c r="O33" s="1">
        <v>3</v>
      </c>
      <c r="Q33" t="s">
        <v>239</v>
      </c>
      <c r="S33" t="s">
        <v>296</v>
      </c>
      <c r="U33" s="1">
        <v>4</v>
      </c>
      <c r="V33"/>
      <c r="W33" s="1">
        <v>3</v>
      </c>
      <c r="Y33" s="20" t="s">
        <v>64</v>
      </c>
      <c r="AA33" s="1">
        <v>70</v>
      </c>
      <c r="AC33" s="5">
        <v>1.1</v>
      </c>
      <c r="AE33" s="1">
        <v>3</v>
      </c>
    </row>
    <row r="34" spans="1:31" ht="15">
      <c r="A34" t="s">
        <v>166</v>
      </c>
      <c r="C34" t="s">
        <v>298</v>
      </c>
      <c r="E34" s="1">
        <v>3</v>
      </c>
      <c r="G34" s="1">
        <v>3</v>
      </c>
      <c r="I34" s="20" t="s">
        <v>2</v>
      </c>
      <c r="K34" s="1">
        <v>70</v>
      </c>
      <c r="M34" s="5">
        <v>1.1</v>
      </c>
      <c r="O34" s="1">
        <v>3</v>
      </c>
      <c r="Q34" t="s">
        <v>323</v>
      </c>
      <c r="S34" t="s">
        <v>59</v>
      </c>
      <c r="U34" s="1">
        <v>5</v>
      </c>
      <c r="V34"/>
      <c r="W34" s="1">
        <v>1</v>
      </c>
      <c r="Y34" s="20" t="s">
        <v>64</v>
      </c>
      <c r="AA34" s="1">
        <v>95</v>
      </c>
      <c r="AC34" s="5">
        <v>0.75</v>
      </c>
      <c r="AE34" s="1">
        <v>3</v>
      </c>
    </row>
    <row r="35" spans="1:31" ht="15">
      <c r="A35" t="s">
        <v>94</v>
      </c>
      <c r="C35" t="s">
        <v>51</v>
      </c>
      <c r="E35" s="1">
        <v>3</v>
      </c>
      <c r="G35" s="1">
        <v>2</v>
      </c>
      <c r="I35" s="20" t="s">
        <v>2</v>
      </c>
      <c r="K35" s="1">
        <v>85</v>
      </c>
      <c r="M35" s="5">
        <v>1</v>
      </c>
      <c r="O35" s="1">
        <v>3</v>
      </c>
      <c r="Q35" t="s">
        <v>120</v>
      </c>
      <c r="S35" t="s">
        <v>76</v>
      </c>
      <c r="U35" s="1">
        <v>3</v>
      </c>
      <c r="V35"/>
      <c r="W35" s="1">
        <v>2</v>
      </c>
      <c r="Y35" s="20" t="s">
        <v>64</v>
      </c>
      <c r="AA35" s="1">
        <v>75</v>
      </c>
      <c r="AC35" s="5">
        <v>0.8</v>
      </c>
      <c r="AE35" s="1">
        <v>3</v>
      </c>
    </row>
    <row r="36" spans="1:31" ht="15">
      <c r="A36" t="s">
        <v>169</v>
      </c>
      <c r="C36" t="s">
        <v>48</v>
      </c>
      <c r="E36" s="1">
        <v>3</v>
      </c>
      <c r="G36" s="1">
        <v>3</v>
      </c>
      <c r="I36" s="20" t="s">
        <v>2</v>
      </c>
      <c r="K36" s="1">
        <v>80</v>
      </c>
      <c r="M36" s="5">
        <v>0.9</v>
      </c>
      <c r="O36" s="1">
        <v>3</v>
      </c>
      <c r="Q36" t="s">
        <v>240</v>
      </c>
      <c r="S36" t="s">
        <v>299</v>
      </c>
      <c r="U36" s="1">
        <v>4</v>
      </c>
      <c r="V36"/>
      <c r="W36" s="1">
        <v>3</v>
      </c>
      <c r="Y36" s="20" t="s">
        <v>2</v>
      </c>
      <c r="AA36" s="1">
        <v>60</v>
      </c>
      <c r="AC36" s="5">
        <v>1.1</v>
      </c>
      <c r="AE36" s="1">
        <v>2</v>
      </c>
    </row>
    <row r="37" spans="1:31" ht="15">
      <c r="A37" t="s">
        <v>95</v>
      </c>
      <c r="C37" t="s">
        <v>143</v>
      </c>
      <c r="E37" s="1">
        <v>4</v>
      </c>
      <c r="G37" s="1">
        <v>3</v>
      </c>
      <c r="I37" s="20" t="s">
        <v>2</v>
      </c>
      <c r="K37" s="1">
        <v>80</v>
      </c>
      <c r="M37" s="5">
        <v>1</v>
      </c>
      <c r="O37" s="1">
        <v>3</v>
      </c>
      <c r="Q37" t="s">
        <v>241</v>
      </c>
      <c r="S37" t="s">
        <v>46</v>
      </c>
      <c r="U37" s="1">
        <v>4</v>
      </c>
      <c r="V37"/>
      <c r="W37" s="1">
        <v>2</v>
      </c>
      <c r="Y37" s="20" t="s">
        <v>2</v>
      </c>
      <c r="AA37" s="1">
        <v>100</v>
      </c>
      <c r="AC37" s="5">
        <v>0.9</v>
      </c>
      <c r="AE37" s="1">
        <v>3</v>
      </c>
    </row>
    <row r="38" spans="1:31" ht="15">
      <c r="A38" t="s">
        <v>96</v>
      </c>
      <c r="C38" t="s">
        <v>46</v>
      </c>
      <c r="E38" s="1">
        <v>3</v>
      </c>
      <c r="G38" s="1">
        <v>3</v>
      </c>
      <c r="I38" s="20" t="s">
        <v>21</v>
      </c>
      <c r="K38" s="1">
        <v>100</v>
      </c>
      <c r="M38" s="5">
        <v>0.85</v>
      </c>
      <c r="O38" s="1">
        <v>3</v>
      </c>
      <c r="Q38" t="s">
        <v>242</v>
      </c>
      <c r="S38" t="s">
        <v>299</v>
      </c>
      <c r="U38" s="1">
        <v>3</v>
      </c>
      <c r="V38"/>
      <c r="W38" s="1">
        <v>3</v>
      </c>
      <c r="Y38" s="20" t="s">
        <v>64</v>
      </c>
      <c r="AA38" s="1">
        <v>65</v>
      </c>
      <c r="AC38" s="5">
        <v>0.85</v>
      </c>
      <c r="AE38" s="1">
        <v>3</v>
      </c>
    </row>
    <row r="39" spans="1:31" ht="15">
      <c r="A39" t="s">
        <v>81</v>
      </c>
      <c r="C39" t="s">
        <v>55</v>
      </c>
      <c r="E39" s="1">
        <v>3</v>
      </c>
      <c r="G39" s="1">
        <v>3</v>
      </c>
      <c r="I39" s="20" t="s">
        <v>21</v>
      </c>
      <c r="K39" s="1">
        <v>75</v>
      </c>
      <c r="M39" s="5">
        <v>0.9</v>
      </c>
      <c r="O39" s="1">
        <v>3</v>
      </c>
      <c r="Q39" t="s">
        <v>324</v>
      </c>
      <c r="S39" t="s">
        <v>54</v>
      </c>
      <c r="U39" s="1">
        <v>5</v>
      </c>
      <c r="V39"/>
      <c r="W39" s="1">
        <v>2</v>
      </c>
      <c r="Y39" s="20" t="s">
        <v>2</v>
      </c>
      <c r="AA39" s="1">
        <v>95</v>
      </c>
      <c r="AC39" s="5">
        <v>0.85</v>
      </c>
      <c r="AE39" s="1">
        <v>3</v>
      </c>
    </row>
    <row r="40" spans="1:31" ht="15">
      <c r="A40" t="s">
        <v>170</v>
      </c>
      <c r="C40" t="s">
        <v>299</v>
      </c>
      <c r="E40" s="1">
        <v>3</v>
      </c>
      <c r="G40" s="1">
        <v>3</v>
      </c>
      <c r="I40" s="20" t="s">
        <v>64</v>
      </c>
      <c r="K40" s="1">
        <v>60</v>
      </c>
      <c r="M40" s="5">
        <v>0.9</v>
      </c>
      <c r="O40" s="1">
        <v>3</v>
      </c>
      <c r="Q40" t="s">
        <v>35</v>
      </c>
      <c r="S40" t="s">
        <v>19</v>
      </c>
      <c r="U40" s="1">
        <v>3</v>
      </c>
      <c r="V40"/>
      <c r="W40" s="1">
        <v>1</v>
      </c>
      <c r="Y40" s="20" t="s">
        <v>64</v>
      </c>
      <c r="AA40" s="1">
        <v>100</v>
      </c>
      <c r="AC40" s="5">
        <v>0.8</v>
      </c>
      <c r="AE40" s="1">
        <v>3</v>
      </c>
    </row>
    <row r="41" spans="1:31" ht="15">
      <c r="A41" t="s">
        <v>171</v>
      </c>
      <c r="C41" t="s">
        <v>58</v>
      </c>
      <c r="E41" s="1">
        <v>3</v>
      </c>
      <c r="G41" s="1">
        <v>3</v>
      </c>
      <c r="I41" s="20" t="s">
        <v>21</v>
      </c>
      <c r="K41" s="1">
        <v>55</v>
      </c>
      <c r="M41" s="5">
        <v>0.95</v>
      </c>
      <c r="O41" s="1">
        <v>3</v>
      </c>
      <c r="Q41" t="s">
        <v>121</v>
      </c>
      <c r="S41" t="s">
        <v>86</v>
      </c>
      <c r="U41" s="1">
        <v>3</v>
      </c>
      <c r="V41"/>
      <c r="W41" s="1">
        <v>3</v>
      </c>
      <c r="Y41" s="20" t="s">
        <v>21</v>
      </c>
      <c r="AA41" s="1">
        <v>80</v>
      </c>
      <c r="AC41" s="5">
        <v>0.95</v>
      </c>
      <c r="AE41" s="1">
        <v>3</v>
      </c>
    </row>
    <row r="42" spans="1:31" ht="15">
      <c r="A42" t="s">
        <v>168</v>
      </c>
      <c r="C42" t="s">
        <v>46</v>
      </c>
      <c r="E42" s="1">
        <v>3</v>
      </c>
      <c r="G42" s="1">
        <v>1</v>
      </c>
      <c r="I42" s="20" t="s">
        <v>64</v>
      </c>
      <c r="K42" s="1">
        <v>100</v>
      </c>
      <c r="M42" s="5">
        <v>0.9</v>
      </c>
      <c r="O42" s="1">
        <v>2</v>
      </c>
      <c r="Q42" t="s">
        <v>243</v>
      </c>
      <c r="S42" t="s">
        <v>142</v>
      </c>
      <c r="U42" s="1">
        <v>3</v>
      </c>
      <c r="V42"/>
      <c r="W42" s="1">
        <v>3</v>
      </c>
      <c r="Y42" s="20" t="s">
        <v>64</v>
      </c>
      <c r="AA42" s="1">
        <v>70</v>
      </c>
      <c r="AC42" s="5">
        <v>0.95</v>
      </c>
      <c r="AE42" s="1">
        <v>3</v>
      </c>
    </row>
    <row r="43" spans="1:31" ht="15">
      <c r="A43" t="s">
        <v>172</v>
      </c>
      <c r="C43" t="s">
        <v>297</v>
      </c>
      <c r="E43" s="1">
        <v>3</v>
      </c>
      <c r="G43" s="1">
        <v>3</v>
      </c>
      <c r="I43" s="20" t="s">
        <v>21</v>
      </c>
      <c r="K43" s="1">
        <v>60</v>
      </c>
      <c r="M43" s="5">
        <v>0.85</v>
      </c>
      <c r="O43" s="1">
        <v>2</v>
      </c>
      <c r="Q43" t="s">
        <v>122</v>
      </c>
      <c r="S43" t="s">
        <v>23</v>
      </c>
      <c r="U43" s="1">
        <v>4</v>
      </c>
      <c r="V43"/>
      <c r="W43" s="1">
        <v>2</v>
      </c>
      <c r="Y43" s="20" t="s">
        <v>2</v>
      </c>
      <c r="AA43" s="1">
        <v>85</v>
      </c>
      <c r="AC43" s="5">
        <v>0.95</v>
      </c>
      <c r="AE43" s="1">
        <v>3</v>
      </c>
    </row>
    <row r="44" spans="1:31" ht="15">
      <c r="A44" t="s">
        <v>173</v>
      </c>
      <c r="C44" t="s">
        <v>45</v>
      </c>
      <c r="E44" s="1">
        <v>3</v>
      </c>
      <c r="G44" s="1">
        <v>2</v>
      </c>
      <c r="I44" s="20" t="s">
        <v>64</v>
      </c>
      <c r="K44" s="1">
        <v>75</v>
      </c>
      <c r="M44" s="5">
        <v>0.8</v>
      </c>
      <c r="O44" s="1">
        <v>3</v>
      </c>
      <c r="Q44" t="s">
        <v>244</v>
      </c>
      <c r="S44" t="s">
        <v>145</v>
      </c>
      <c r="U44" s="1">
        <v>3</v>
      </c>
      <c r="V44"/>
      <c r="W44" s="1">
        <v>3</v>
      </c>
      <c r="Y44" s="20" t="s">
        <v>64</v>
      </c>
      <c r="AA44" s="1">
        <v>65</v>
      </c>
      <c r="AC44" s="5">
        <v>1</v>
      </c>
      <c r="AE44" s="1">
        <v>2</v>
      </c>
    </row>
    <row r="45" spans="1:31" ht="15">
      <c r="A45" t="s">
        <v>97</v>
      </c>
      <c r="C45" t="s">
        <v>144</v>
      </c>
      <c r="E45" s="1">
        <v>4</v>
      </c>
      <c r="G45" s="1">
        <v>3</v>
      </c>
      <c r="I45" s="20" t="s">
        <v>21</v>
      </c>
      <c r="K45" s="1">
        <v>75</v>
      </c>
      <c r="M45" s="5">
        <v>1</v>
      </c>
      <c r="O45" s="1">
        <v>3</v>
      </c>
      <c r="Q45" t="s">
        <v>123</v>
      </c>
      <c r="S45" t="s">
        <v>24</v>
      </c>
      <c r="U45" s="1">
        <v>4</v>
      </c>
      <c r="V45"/>
      <c r="W45" s="1">
        <v>1</v>
      </c>
      <c r="Y45" s="20" t="s">
        <v>64</v>
      </c>
      <c r="AA45" s="1">
        <v>95</v>
      </c>
      <c r="AC45" s="5">
        <v>0.95</v>
      </c>
      <c r="AE45" s="1">
        <v>3</v>
      </c>
    </row>
    <row r="46" spans="1:31" ht="15">
      <c r="A46" t="s">
        <v>27</v>
      </c>
      <c r="C46" t="s">
        <v>24</v>
      </c>
      <c r="E46" s="1">
        <v>3</v>
      </c>
      <c r="G46" s="1">
        <v>2</v>
      </c>
      <c r="I46" s="20" t="s">
        <v>2</v>
      </c>
      <c r="K46" s="1">
        <v>95</v>
      </c>
      <c r="M46" s="5">
        <v>0.9</v>
      </c>
      <c r="O46" s="1">
        <v>2</v>
      </c>
      <c r="Q46" t="s">
        <v>245</v>
      </c>
      <c r="S46" t="s">
        <v>50</v>
      </c>
      <c r="U46" s="1">
        <v>4</v>
      </c>
      <c r="V46"/>
      <c r="W46" s="1">
        <v>3</v>
      </c>
      <c r="Y46" s="20" t="s">
        <v>21</v>
      </c>
      <c r="AA46" s="1">
        <v>70</v>
      </c>
      <c r="AC46" s="5">
        <v>0.95</v>
      </c>
      <c r="AE46" s="1">
        <v>3</v>
      </c>
    </row>
    <row r="47" spans="1:31" ht="15">
      <c r="A47" t="s">
        <v>315</v>
      </c>
      <c r="C47" t="s">
        <v>56</v>
      </c>
      <c r="E47" s="1">
        <v>5</v>
      </c>
      <c r="G47" s="1">
        <v>3</v>
      </c>
      <c r="I47" s="20" t="s">
        <v>21</v>
      </c>
      <c r="K47" s="1">
        <v>70</v>
      </c>
      <c r="M47" s="5">
        <v>1.05</v>
      </c>
      <c r="O47" s="1">
        <v>3</v>
      </c>
      <c r="Q47" t="s">
        <v>246</v>
      </c>
      <c r="S47" t="s">
        <v>52</v>
      </c>
      <c r="U47" s="1">
        <v>3</v>
      </c>
      <c r="V47"/>
      <c r="W47" s="1">
        <v>3</v>
      </c>
      <c r="Y47" s="20" t="s">
        <v>21</v>
      </c>
      <c r="AA47" s="1">
        <v>75</v>
      </c>
      <c r="AC47" s="5">
        <v>0.9</v>
      </c>
      <c r="AE47" s="1">
        <v>3</v>
      </c>
    </row>
    <row r="48" spans="1:31" ht="15">
      <c r="A48" t="s">
        <v>174</v>
      </c>
      <c r="C48" t="s">
        <v>55</v>
      </c>
      <c r="E48" s="1">
        <v>3</v>
      </c>
      <c r="G48" s="1">
        <v>3</v>
      </c>
      <c r="I48" s="20" t="s">
        <v>2</v>
      </c>
      <c r="K48" s="1">
        <v>60</v>
      </c>
      <c r="M48" s="5">
        <v>1.1</v>
      </c>
      <c r="O48" s="1">
        <v>3</v>
      </c>
      <c r="Q48" t="s">
        <v>247</v>
      </c>
      <c r="S48" t="s">
        <v>56</v>
      </c>
      <c r="U48" s="1">
        <v>4</v>
      </c>
      <c r="V48"/>
      <c r="W48" s="1">
        <v>3</v>
      </c>
      <c r="Y48" s="20" t="s">
        <v>2</v>
      </c>
      <c r="AA48" s="1">
        <v>70</v>
      </c>
      <c r="AC48" s="5">
        <v>1.05</v>
      </c>
      <c r="AE48" s="1">
        <v>3</v>
      </c>
    </row>
    <row r="49" spans="1:31" ht="15">
      <c r="A49" t="s">
        <v>175</v>
      </c>
      <c r="C49" t="s">
        <v>299</v>
      </c>
      <c r="E49" s="1">
        <v>3</v>
      </c>
      <c r="G49" s="1">
        <v>2</v>
      </c>
      <c r="I49" s="20" t="s">
        <v>64</v>
      </c>
      <c r="K49" s="1">
        <v>70</v>
      </c>
      <c r="M49" s="5">
        <v>1.05</v>
      </c>
      <c r="O49" s="1">
        <v>3</v>
      </c>
      <c r="Q49" t="s">
        <v>72</v>
      </c>
      <c r="S49" t="s">
        <v>43</v>
      </c>
      <c r="U49" s="1">
        <v>3</v>
      </c>
      <c r="V49"/>
      <c r="W49" s="1">
        <v>2</v>
      </c>
      <c r="Y49" s="20" t="s">
        <v>2</v>
      </c>
      <c r="AA49" s="1">
        <v>90</v>
      </c>
      <c r="AC49" s="5">
        <v>0.7</v>
      </c>
      <c r="AE49" s="1">
        <v>3</v>
      </c>
    </row>
    <row r="50" spans="1:31" ht="15">
      <c r="A50" t="s">
        <v>316</v>
      </c>
      <c r="C50" t="s">
        <v>57</v>
      </c>
      <c r="E50" s="1">
        <v>5</v>
      </c>
      <c r="G50" s="1">
        <v>3</v>
      </c>
      <c r="I50" s="20" t="s">
        <v>2</v>
      </c>
      <c r="K50" s="1">
        <v>60</v>
      </c>
      <c r="M50" s="5">
        <v>1.2</v>
      </c>
      <c r="O50" s="1">
        <v>3</v>
      </c>
      <c r="Q50" t="s">
        <v>248</v>
      </c>
      <c r="S50" t="s">
        <v>24</v>
      </c>
      <c r="U50" s="1">
        <v>3</v>
      </c>
      <c r="V50"/>
      <c r="W50" s="1">
        <v>2</v>
      </c>
      <c r="Y50" s="20" t="s">
        <v>2</v>
      </c>
      <c r="AA50" s="1">
        <v>100</v>
      </c>
      <c r="AC50" s="5">
        <v>0.7</v>
      </c>
      <c r="AE50" s="1">
        <v>3</v>
      </c>
    </row>
    <row r="51" spans="1:31" ht="15">
      <c r="A51" t="s">
        <v>317</v>
      </c>
      <c r="C51" t="s">
        <v>53</v>
      </c>
      <c r="E51" s="1">
        <v>5</v>
      </c>
      <c r="G51" s="1">
        <v>3</v>
      </c>
      <c r="I51" s="20" t="s">
        <v>64</v>
      </c>
      <c r="K51" s="1">
        <v>70</v>
      </c>
      <c r="M51" s="5">
        <v>0.9</v>
      </c>
      <c r="O51" s="1">
        <v>2</v>
      </c>
      <c r="Q51" t="s">
        <v>249</v>
      </c>
      <c r="S51" t="s">
        <v>54</v>
      </c>
      <c r="U51" s="1">
        <v>4</v>
      </c>
      <c r="V51"/>
      <c r="W51" s="1">
        <v>2</v>
      </c>
      <c r="Y51" s="20" t="s">
        <v>2</v>
      </c>
      <c r="AA51" s="1">
        <v>85</v>
      </c>
      <c r="AC51" s="5">
        <v>1.05</v>
      </c>
      <c r="AE51" s="1">
        <v>3</v>
      </c>
    </row>
    <row r="52" spans="1:31" ht="15">
      <c r="A52" t="s">
        <v>177</v>
      </c>
      <c r="C52" t="s">
        <v>142</v>
      </c>
      <c r="E52" s="1">
        <v>4</v>
      </c>
      <c r="G52" s="1">
        <v>3</v>
      </c>
      <c r="I52" s="20" t="s">
        <v>2</v>
      </c>
      <c r="K52" s="1">
        <v>60</v>
      </c>
      <c r="M52" s="5">
        <v>1</v>
      </c>
      <c r="O52" s="1">
        <v>3</v>
      </c>
      <c r="Q52" t="s">
        <v>250</v>
      </c>
      <c r="S52" t="s">
        <v>308</v>
      </c>
      <c r="U52" s="1">
        <v>3</v>
      </c>
      <c r="V52"/>
      <c r="W52" s="1">
        <v>3</v>
      </c>
      <c r="Y52" s="20" t="s">
        <v>21</v>
      </c>
      <c r="AA52" s="1">
        <v>65</v>
      </c>
      <c r="AC52" s="5">
        <v>1.1</v>
      </c>
      <c r="AE52" s="1">
        <v>2</v>
      </c>
    </row>
    <row r="53" spans="1:31" ht="15">
      <c r="A53" t="s">
        <v>178</v>
      </c>
      <c r="C53" t="s">
        <v>45</v>
      </c>
      <c r="E53" s="1">
        <v>3</v>
      </c>
      <c r="G53" s="1">
        <v>3</v>
      </c>
      <c r="I53" s="20" t="s">
        <v>64</v>
      </c>
      <c r="K53" s="1">
        <v>60</v>
      </c>
      <c r="M53" s="5">
        <v>0.95</v>
      </c>
      <c r="O53" s="1">
        <v>3</v>
      </c>
      <c r="Q53" t="s">
        <v>36</v>
      </c>
      <c r="S53" t="s">
        <v>45</v>
      </c>
      <c r="U53" s="1">
        <v>4</v>
      </c>
      <c r="V53"/>
      <c r="W53" s="1">
        <v>3</v>
      </c>
      <c r="Y53" s="20" t="s">
        <v>21</v>
      </c>
      <c r="AA53" s="1">
        <v>80</v>
      </c>
      <c r="AC53" s="5">
        <v>0.9</v>
      </c>
      <c r="AE53" s="1">
        <v>3</v>
      </c>
    </row>
    <row r="54" spans="1:31" ht="15">
      <c r="A54" t="s">
        <v>98</v>
      </c>
      <c r="C54" t="s">
        <v>143</v>
      </c>
      <c r="E54" s="1">
        <v>3</v>
      </c>
      <c r="G54" s="1">
        <v>2</v>
      </c>
      <c r="I54" s="20" t="s">
        <v>64</v>
      </c>
      <c r="K54" s="1">
        <v>80</v>
      </c>
      <c r="M54" s="5">
        <v>1.05</v>
      </c>
      <c r="O54" s="1">
        <v>3</v>
      </c>
      <c r="Q54" t="s">
        <v>124</v>
      </c>
      <c r="S54" t="s">
        <v>142</v>
      </c>
      <c r="U54" s="1">
        <v>3</v>
      </c>
      <c r="V54"/>
      <c r="W54" s="1">
        <v>2</v>
      </c>
      <c r="Y54" s="20" t="s">
        <v>64</v>
      </c>
      <c r="AA54" s="1">
        <v>75</v>
      </c>
      <c r="AC54" s="5">
        <v>1.05</v>
      </c>
      <c r="AE54" s="1">
        <v>3</v>
      </c>
    </row>
    <row r="55" spans="1:31" ht="15">
      <c r="A55" t="s">
        <v>99</v>
      </c>
      <c r="C55" t="s">
        <v>49</v>
      </c>
      <c r="E55" s="1">
        <v>4</v>
      </c>
      <c r="G55" s="1">
        <v>3</v>
      </c>
      <c r="I55" s="20" t="s">
        <v>21</v>
      </c>
      <c r="K55" s="1">
        <v>70</v>
      </c>
      <c r="M55" s="5">
        <v>0.9</v>
      </c>
      <c r="O55" s="1">
        <v>3</v>
      </c>
      <c r="Q55" t="s">
        <v>82</v>
      </c>
      <c r="S55" t="s">
        <v>47</v>
      </c>
      <c r="U55" s="1">
        <v>3</v>
      </c>
      <c r="V55"/>
      <c r="W55" s="1">
        <v>2</v>
      </c>
      <c r="Y55" s="20" t="s">
        <v>2</v>
      </c>
      <c r="AA55" s="1">
        <v>85</v>
      </c>
      <c r="AC55" s="5">
        <v>0.75</v>
      </c>
      <c r="AE55" s="1">
        <v>2</v>
      </c>
    </row>
    <row r="56" spans="1:31" ht="15">
      <c r="A56" t="s">
        <v>179</v>
      </c>
      <c r="C56" t="s">
        <v>54</v>
      </c>
      <c r="E56" s="1">
        <v>3</v>
      </c>
      <c r="G56" s="1">
        <v>2</v>
      </c>
      <c r="I56" s="20" t="s">
        <v>64</v>
      </c>
      <c r="K56" s="1">
        <v>80</v>
      </c>
      <c r="M56" s="5">
        <v>1.1</v>
      </c>
      <c r="O56" s="1">
        <v>3</v>
      </c>
      <c r="Q56" t="s">
        <v>252</v>
      </c>
      <c r="S56" t="s">
        <v>54</v>
      </c>
      <c r="U56" s="1">
        <v>3</v>
      </c>
      <c r="V56"/>
      <c r="W56" s="1">
        <v>3</v>
      </c>
      <c r="Y56" s="20" t="s">
        <v>21</v>
      </c>
      <c r="AA56" s="1">
        <v>60</v>
      </c>
      <c r="AC56" s="5">
        <v>1.1</v>
      </c>
      <c r="AE56" s="1">
        <v>3</v>
      </c>
    </row>
    <row r="57" spans="1:31" ht="15">
      <c r="A57" t="s">
        <v>100</v>
      </c>
      <c r="C57" t="s">
        <v>54</v>
      </c>
      <c r="E57" s="1">
        <v>3</v>
      </c>
      <c r="G57" s="1">
        <v>2</v>
      </c>
      <c r="I57" s="20" t="s">
        <v>2</v>
      </c>
      <c r="K57" s="1">
        <v>100</v>
      </c>
      <c r="M57" s="5">
        <v>0.9</v>
      </c>
      <c r="O57" s="1">
        <v>3</v>
      </c>
      <c r="Q57" t="s">
        <v>83</v>
      </c>
      <c r="S57" t="s">
        <v>50</v>
      </c>
      <c r="U57" s="1">
        <v>3</v>
      </c>
      <c r="V57"/>
      <c r="W57" s="1">
        <v>3</v>
      </c>
      <c r="Y57" s="20" t="s">
        <v>21</v>
      </c>
      <c r="AA57" s="1">
        <v>85</v>
      </c>
      <c r="AC57" s="5">
        <v>0.85</v>
      </c>
      <c r="AE57" s="1">
        <v>2</v>
      </c>
    </row>
    <row r="58" spans="1:31" ht="15">
      <c r="A58" t="s">
        <v>28</v>
      </c>
      <c r="C58" t="s">
        <v>46</v>
      </c>
      <c r="E58" s="1">
        <v>4</v>
      </c>
      <c r="G58" s="1">
        <v>2</v>
      </c>
      <c r="I58" s="20" t="s">
        <v>2</v>
      </c>
      <c r="K58" s="1">
        <v>95</v>
      </c>
      <c r="M58" s="5">
        <v>0.8</v>
      </c>
      <c r="O58" s="1">
        <v>3</v>
      </c>
      <c r="Q58" t="s">
        <v>253</v>
      </c>
      <c r="S58" t="s">
        <v>299</v>
      </c>
      <c r="U58" s="1">
        <v>3</v>
      </c>
      <c r="V58"/>
      <c r="W58" s="1">
        <v>3</v>
      </c>
      <c r="Y58" s="20" t="s">
        <v>2</v>
      </c>
      <c r="AA58" s="1">
        <v>55</v>
      </c>
      <c r="AC58" s="5">
        <v>0.85</v>
      </c>
      <c r="AE58" s="1">
        <v>3</v>
      </c>
    </row>
    <row r="59" spans="1:31" ht="15">
      <c r="A59" t="s">
        <v>180</v>
      </c>
      <c r="C59" t="s">
        <v>151</v>
      </c>
      <c r="E59" s="1">
        <v>3</v>
      </c>
      <c r="G59" s="1">
        <v>3</v>
      </c>
      <c r="I59" s="20" t="s">
        <v>21</v>
      </c>
      <c r="K59" s="1">
        <v>55</v>
      </c>
      <c r="M59" s="5">
        <v>1.1</v>
      </c>
      <c r="O59" s="1">
        <v>3</v>
      </c>
      <c r="Q59" t="s">
        <v>125</v>
      </c>
      <c r="S59" t="s">
        <v>147</v>
      </c>
      <c r="U59" s="1">
        <v>3</v>
      </c>
      <c r="V59"/>
      <c r="W59" s="1">
        <v>1</v>
      </c>
      <c r="Y59" s="20" t="s">
        <v>64</v>
      </c>
      <c r="AA59" s="1">
        <v>100</v>
      </c>
      <c r="AC59" s="5">
        <v>0.9</v>
      </c>
      <c r="AE59" s="1">
        <v>2</v>
      </c>
    </row>
    <row r="60" spans="1:31" ht="15">
      <c r="A60" t="s">
        <v>181</v>
      </c>
      <c r="C60" t="s">
        <v>24</v>
      </c>
      <c r="E60" s="1">
        <v>3</v>
      </c>
      <c r="G60" s="1">
        <v>2</v>
      </c>
      <c r="I60" s="20" t="s">
        <v>64</v>
      </c>
      <c r="K60" s="1">
        <v>85</v>
      </c>
      <c r="M60" s="5">
        <v>1</v>
      </c>
      <c r="O60" s="1">
        <v>3</v>
      </c>
      <c r="Q60" t="s">
        <v>251</v>
      </c>
      <c r="S60" t="s">
        <v>54</v>
      </c>
      <c r="U60" s="1">
        <v>3</v>
      </c>
      <c r="V60"/>
      <c r="W60" s="1">
        <v>3</v>
      </c>
      <c r="Y60" s="20" t="s">
        <v>2</v>
      </c>
      <c r="AA60" s="1">
        <v>75</v>
      </c>
      <c r="AC60" s="5">
        <v>1.15</v>
      </c>
      <c r="AE60" s="1">
        <v>3</v>
      </c>
    </row>
    <row r="61" spans="1:31" ht="15">
      <c r="A61" t="s">
        <v>182</v>
      </c>
      <c r="C61" t="s">
        <v>46</v>
      </c>
      <c r="E61" s="1">
        <v>4</v>
      </c>
      <c r="G61" s="1">
        <v>3</v>
      </c>
      <c r="I61" s="20" t="s">
        <v>2</v>
      </c>
      <c r="K61" s="1">
        <v>75</v>
      </c>
      <c r="M61" s="5">
        <v>0.95</v>
      </c>
      <c r="O61" s="1">
        <v>3</v>
      </c>
      <c r="Q61" t="s">
        <v>126</v>
      </c>
      <c r="S61" t="s">
        <v>46</v>
      </c>
      <c r="U61" s="1">
        <v>3</v>
      </c>
      <c r="V61"/>
      <c r="W61" s="1">
        <v>2</v>
      </c>
      <c r="Y61" s="20" t="s">
        <v>2</v>
      </c>
      <c r="AA61" s="1">
        <v>90</v>
      </c>
      <c r="AC61" s="5">
        <v>1.05</v>
      </c>
      <c r="AE61" s="1">
        <v>3</v>
      </c>
    </row>
    <row r="62" spans="1:31" ht="15">
      <c r="A62" t="s">
        <v>183</v>
      </c>
      <c r="C62" t="s">
        <v>24</v>
      </c>
      <c r="E62" s="1">
        <v>4</v>
      </c>
      <c r="G62" s="1">
        <v>1</v>
      </c>
      <c r="I62" s="20" t="s">
        <v>64</v>
      </c>
      <c r="K62" s="1">
        <v>100</v>
      </c>
      <c r="M62" s="5">
        <v>0.85</v>
      </c>
      <c r="O62" s="1">
        <v>3</v>
      </c>
      <c r="Q62" t="s">
        <v>254</v>
      </c>
      <c r="S62" t="s">
        <v>297</v>
      </c>
      <c r="U62" s="1">
        <v>4</v>
      </c>
      <c r="V62"/>
      <c r="W62" s="1">
        <v>3</v>
      </c>
      <c r="Y62" s="20" t="s">
        <v>2</v>
      </c>
      <c r="AA62" s="1">
        <v>65</v>
      </c>
      <c r="AC62" s="5">
        <v>1</v>
      </c>
      <c r="AE62" s="1">
        <v>2</v>
      </c>
    </row>
    <row r="63" spans="1:31" ht="15">
      <c r="A63" t="s">
        <v>184</v>
      </c>
      <c r="C63" t="s">
        <v>46</v>
      </c>
      <c r="E63" s="1">
        <v>4</v>
      </c>
      <c r="G63" s="1">
        <v>2</v>
      </c>
      <c r="I63" s="20" t="s">
        <v>2</v>
      </c>
      <c r="K63" s="1">
        <v>95</v>
      </c>
      <c r="M63" s="5">
        <v>0.9</v>
      </c>
      <c r="O63" s="1">
        <v>2</v>
      </c>
      <c r="Q63" t="s">
        <v>255</v>
      </c>
      <c r="S63" t="s">
        <v>151</v>
      </c>
      <c r="U63" s="1">
        <v>3</v>
      </c>
      <c r="V63"/>
      <c r="W63" s="1">
        <v>3</v>
      </c>
      <c r="Y63" s="20" t="s">
        <v>64</v>
      </c>
      <c r="AA63" s="1">
        <v>60</v>
      </c>
      <c r="AC63" s="5">
        <v>1.05</v>
      </c>
      <c r="AE63" s="1">
        <v>3</v>
      </c>
    </row>
    <row r="64" spans="1:31" ht="15">
      <c r="A64" t="s">
        <v>185</v>
      </c>
      <c r="C64" t="s">
        <v>301</v>
      </c>
      <c r="E64" s="1">
        <v>4</v>
      </c>
      <c r="G64" s="1">
        <v>3</v>
      </c>
      <c r="I64" s="20" t="s">
        <v>21</v>
      </c>
      <c r="K64" s="1">
        <v>60</v>
      </c>
      <c r="M64" s="5">
        <v>1.1</v>
      </c>
      <c r="O64" s="1">
        <v>3</v>
      </c>
      <c r="Q64" t="s">
        <v>325</v>
      </c>
      <c r="S64" t="s">
        <v>46</v>
      </c>
      <c r="U64" s="1">
        <v>5</v>
      </c>
      <c r="V64"/>
      <c r="W64" s="1">
        <v>2</v>
      </c>
      <c r="Y64" s="20" t="s">
        <v>21</v>
      </c>
      <c r="AA64" s="1">
        <v>100</v>
      </c>
      <c r="AC64" s="5">
        <v>0.8</v>
      </c>
      <c r="AE64" s="1">
        <v>3</v>
      </c>
    </row>
    <row r="65" spans="1:31" ht="15">
      <c r="A65" t="s">
        <v>318</v>
      </c>
      <c r="C65" t="s">
        <v>45</v>
      </c>
      <c r="E65" s="1">
        <v>5</v>
      </c>
      <c r="G65" s="1">
        <v>3</v>
      </c>
      <c r="I65" s="20" t="s">
        <v>21</v>
      </c>
      <c r="K65" s="1">
        <v>60</v>
      </c>
      <c r="M65" s="5">
        <v>1</v>
      </c>
      <c r="O65" s="1">
        <v>2</v>
      </c>
      <c r="Q65" t="s">
        <v>127</v>
      </c>
      <c r="S65" t="s">
        <v>23</v>
      </c>
      <c r="U65" s="1">
        <v>3</v>
      </c>
      <c r="V65"/>
      <c r="W65" s="1">
        <v>2</v>
      </c>
      <c r="Y65" s="20" t="s">
        <v>2</v>
      </c>
      <c r="AA65" s="1">
        <v>90</v>
      </c>
      <c r="AC65" s="5">
        <v>1</v>
      </c>
      <c r="AE65" s="1">
        <v>3</v>
      </c>
    </row>
    <row r="66" spans="1:31" ht="15">
      <c r="A66" t="s">
        <v>101</v>
      </c>
      <c r="C66" t="s">
        <v>145</v>
      </c>
      <c r="E66" s="1">
        <v>3</v>
      </c>
      <c r="G66" s="1">
        <v>2</v>
      </c>
      <c r="I66" s="20" t="s">
        <v>64</v>
      </c>
      <c r="K66" s="1">
        <v>85</v>
      </c>
      <c r="M66" s="5">
        <v>0.95</v>
      </c>
      <c r="O66" s="1">
        <v>2</v>
      </c>
      <c r="Q66" t="s">
        <v>128</v>
      </c>
      <c r="S66" t="s">
        <v>44</v>
      </c>
      <c r="U66" s="1">
        <v>3</v>
      </c>
      <c r="V66"/>
      <c r="W66" s="1">
        <v>2</v>
      </c>
      <c r="Y66" s="20" t="s">
        <v>2</v>
      </c>
      <c r="AA66" s="1">
        <v>90</v>
      </c>
      <c r="AC66" s="5">
        <v>1</v>
      </c>
      <c r="AE66" s="1">
        <v>3</v>
      </c>
    </row>
    <row r="67" spans="1:31" ht="15">
      <c r="A67" t="s">
        <v>319</v>
      </c>
      <c r="C67" t="s">
        <v>45</v>
      </c>
      <c r="E67" s="1">
        <v>5</v>
      </c>
      <c r="G67" s="1">
        <v>3</v>
      </c>
      <c r="I67" s="20" t="s">
        <v>2</v>
      </c>
      <c r="K67" s="1">
        <v>55</v>
      </c>
      <c r="M67" s="5">
        <v>0.75</v>
      </c>
      <c r="O67" s="1">
        <v>2</v>
      </c>
      <c r="Q67" t="s">
        <v>256</v>
      </c>
      <c r="S67" t="s">
        <v>54</v>
      </c>
      <c r="U67" s="1">
        <v>4</v>
      </c>
      <c r="V67"/>
      <c r="W67" s="1">
        <v>2</v>
      </c>
      <c r="Y67" s="20" t="s">
        <v>64</v>
      </c>
      <c r="AA67" s="1">
        <v>90</v>
      </c>
      <c r="AC67" s="5">
        <v>0.9</v>
      </c>
      <c r="AE67" s="1">
        <v>3</v>
      </c>
    </row>
    <row r="68" spans="1:31" ht="15">
      <c r="A68" t="s">
        <v>186</v>
      </c>
      <c r="C68" t="s">
        <v>51</v>
      </c>
      <c r="E68" s="1">
        <v>3</v>
      </c>
      <c r="G68" s="1">
        <v>3</v>
      </c>
      <c r="I68" s="20" t="s">
        <v>64</v>
      </c>
      <c r="K68" s="1">
        <v>65</v>
      </c>
      <c r="M68" s="5">
        <v>1.15</v>
      </c>
      <c r="O68" s="1">
        <v>3</v>
      </c>
      <c r="Q68" t="s">
        <v>129</v>
      </c>
      <c r="S68" t="s">
        <v>141</v>
      </c>
      <c r="U68" s="1">
        <v>4</v>
      </c>
      <c r="V68"/>
      <c r="W68" s="1">
        <v>2</v>
      </c>
      <c r="Y68" s="20" t="s">
        <v>2</v>
      </c>
      <c r="AA68" s="1">
        <v>95</v>
      </c>
      <c r="AC68" s="5">
        <v>0.95</v>
      </c>
      <c r="AE68" s="1">
        <v>3</v>
      </c>
    </row>
    <row r="69" spans="1:31" ht="15">
      <c r="A69" t="s">
        <v>65</v>
      </c>
      <c r="C69" t="s">
        <v>22</v>
      </c>
      <c r="E69" s="1">
        <v>3</v>
      </c>
      <c r="G69" s="1">
        <v>3</v>
      </c>
      <c r="I69" s="20" t="s">
        <v>21</v>
      </c>
      <c r="K69" s="1">
        <v>75</v>
      </c>
      <c r="M69" s="5">
        <v>0.9</v>
      </c>
      <c r="O69" s="1">
        <v>3</v>
      </c>
      <c r="Q69" t="s">
        <v>257</v>
      </c>
      <c r="S69" t="s">
        <v>141</v>
      </c>
      <c r="U69" s="1">
        <v>3</v>
      </c>
      <c r="V69"/>
      <c r="W69" s="1">
        <v>2</v>
      </c>
      <c r="Y69" s="20" t="s">
        <v>64</v>
      </c>
      <c r="AA69" s="1">
        <v>90</v>
      </c>
      <c r="AC69" s="5">
        <v>1.05</v>
      </c>
      <c r="AE69" s="1">
        <v>3</v>
      </c>
    </row>
    <row r="70" spans="1:31" ht="15">
      <c r="A70" t="s">
        <v>102</v>
      </c>
      <c r="C70" t="s">
        <v>146</v>
      </c>
      <c r="E70" s="1">
        <v>4</v>
      </c>
      <c r="G70" s="1">
        <v>2</v>
      </c>
      <c r="I70" s="20" t="s">
        <v>64</v>
      </c>
      <c r="K70" s="1">
        <v>75</v>
      </c>
      <c r="M70" s="5">
        <v>0.85</v>
      </c>
      <c r="O70" s="1">
        <v>3</v>
      </c>
      <c r="Q70" t="s">
        <v>259</v>
      </c>
      <c r="S70" t="s">
        <v>309</v>
      </c>
      <c r="U70" s="1">
        <v>4</v>
      </c>
      <c r="V70"/>
      <c r="W70" s="1">
        <v>3</v>
      </c>
      <c r="Y70" s="20" t="s">
        <v>21</v>
      </c>
      <c r="AA70" s="1">
        <v>90</v>
      </c>
      <c r="AC70" s="5">
        <v>1</v>
      </c>
      <c r="AE70" s="1">
        <v>3</v>
      </c>
    </row>
    <row r="71" spans="1:31" ht="15">
      <c r="A71" t="s">
        <v>187</v>
      </c>
      <c r="C71" t="s">
        <v>44</v>
      </c>
      <c r="E71" s="1">
        <v>3</v>
      </c>
      <c r="G71" s="1">
        <v>3</v>
      </c>
      <c r="I71" s="20" t="s">
        <v>2</v>
      </c>
      <c r="K71" s="1">
        <v>65</v>
      </c>
      <c r="M71" s="5">
        <v>1.1</v>
      </c>
      <c r="O71" s="1">
        <v>3</v>
      </c>
      <c r="Q71" t="s">
        <v>130</v>
      </c>
      <c r="S71" t="s">
        <v>46</v>
      </c>
      <c r="U71" s="1">
        <v>3</v>
      </c>
      <c r="V71"/>
      <c r="W71" s="1">
        <v>1</v>
      </c>
      <c r="Y71" s="20" t="s">
        <v>64</v>
      </c>
      <c r="AA71" s="1">
        <v>95</v>
      </c>
      <c r="AC71" s="5">
        <v>0.95</v>
      </c>
      <c r="AE71" s="1">
        <v>3</v>
      </c>
    </row>
    <row r="72" spans="1:31" ht="15">
      <c r="A72" t="s">
        <v>103</v>
      </c>
      <c r="C72" t="s">
        <v>55</v>
      </c>
      <c r="E72" s="1">
        <v>3</v>
      </c>
      <c r="G72" s="1">
        <v>3</v>
      </c>
      <c r="I72" s="20" t="s">
        <v>21</v>
      </c>
      <c r="K72" s="1">
        <v>75</v>
      </c>
      <c r="M72" s="5">
        <v>1.05</v>
      </c>
      <c r="O72" s="1">
        <v>3</v>
      </c>
      <c r="Q72" t="s">
        <v>260</v>
      </c>
      <c r="S72" t="s">
        <v>150</v>
      </c>
      <c r="U72" s="1">
        <v>4</v>
      </c>
      <c r="V72"/>
      <c r="W72" s="1">
        <v>3</v>
      </c>
      <c r="Y72" s="20" t="s">
        <v>21</v>
      </c>
      <c r="AA72" s="1">
        <v>75</v>
      </c>
      <c r="AC72" s="5">
        <v>0.9</v>
      </c>
      <c r="AE72" s="1">
        <v>3</v>
      </c>
    </row>
    <row r="73" spans="1:31" ht="15">
      <c r="A73" t="s">
        <v>104</v>
      </c>
      <c r="C73" t="s">
        <v>46</v>
      </c>
      <c r="E73" s="1">
        <v>3</v>
      </c>
      <c r="G73" s="1">
        <v>2</v>
      </c>
      <c r="I73" s="20" t="s">
        <v>2</v>
      </c>
      <c r="K73" s="1">
        <v>90</v>
      </c>
      <c r="M73" s="5">
        <v>0.85</v>
      </c>
      <c r="O73" s="1">
        <v>3</v>
      </c>
      <c r="Q73" t="s">
        <v>131</v>
      </c>
      <c r="S73" t="s">
        <v>141</v>
      </c>
      <c r="U73" s="1">
        <v>3</v>
      </c>
      <c r="V73"/>
      <c r="W73" s="1">
        <v>2</v>
      </c>
      <c r="Y73" s="20" t="s">
        <v>2</v>
      </c>
      <c r="AA73" s="1">
        <v>85</v>
      </c>
      <c r="AC73" s="5">
        <v>0.95</v>
      </c>
      <c r="AE73" s="1">
        <v>3</v>
      </c>
    </row>
    <row r="74" spans="1:31" ht="15">
      <c r="A74" t="s">
        <v>66</v>
      </c>
      <c r="C74" t="s">
        <v>56</v>
      </c>
      <c r="E74" s="1">
        <v>3</v>
      </c>
      <c r="G74" s="1">
        <v>3</v>
      </c>
      <c r="I74" s="20" t="s">
        <v>2</v>
      </c>
      <c r="K74" s="1">
        <v>75</v>
      </c>
      <c r="M74" s="5">
        <v>0.8</v>
      </c>
      <c r="O74" s="1">
        <v>3</v>
      </c>
      <c r="Q74" t="s">
        <v>37</v>
      </c>
      <c r="S74" t="s">
        <v>61</v>
      </c>
      <c r="U74" s="1">
        <v>3</v>
      </c>
      <c r="V74"/>
      <c r="W74" s="1">
        <v>3</v>
      </c>
      <c r="Y74" s="20" t="s">
        <v>21</v>
      </c>
      <c r="AA74" s="1">
        <v>95</v>
      </c>
      <c r="AC74" s="5">
        <v>0.8</v>
      </c>
      <c r="AE74" s="1">
        <v>2</v>
      </c>
    </row>
    <row r="75" spans="1:31" ht="15">
      <c r="A75" t="s">
        <v>176</v>
      </c>
      <c r="C75" t="s">
        <v>76</v>
      </c>
      <c r="E75" s="1">
        <v>3</v>
      </c>
      <c r="G75" s="1">
        <v>3</v>
      </c>
      <c r="I75" s="20" t="s">
        <v>64</v>
      </c>
      <c r="K75" s="1">
        <v>65</v>
      </c>
      <c r="M75" s="5">
        <v>0.9</v>
      </c>
      <c r="O75" s="1">
        <v>3</v>
      </c>
      <c r="Q75" t="s">
        <v>261</v>
      </c>
      <c r="S75" t="s">
        <v>45</v>
      </c>
      <c r="U75" s="1">
        <v>3</v>
      </c>
      <c r="V75"/>
      <c r="W75" s="1">
        <v>3</v>
      </c>
      <c r="Y75" s="20" t="s">
        <v>2</v>
      </c>
      <c r="AA75" s="1">
        <v>65</v>
      </c>
      <c r="AC75" s="5">
        <v>0.9</v>
      </c>
      <c r="AE75" s="1">
        <v>3</v>
      </c>
    </row>
    <row r="76" spans="1:31" ht="15">
      <c r="A76" t="s">
        <v>188</v>
      </c>
      <c r="C76" t="s">
        <v>142</v>
      </c>
      <c r="E76" s="1">
        <v>4</v>
      </c>
      <c r="G76" s="1">
        <v>3</v>
      </c>
      <c r="I76" s="20" t="s">
        <v>21</v>
      </c>
      <c r="K76" s="1">
        <v>60</v>
      </c>
      <c r="M76" s="5">
        <v>1.15</v>
      </c>
      <c r="O76" s="1">
        <v>3</v>
      </c>
      <c r="Q76" t="s">
        <v>258</v>
      </c>
      <c r="S76" t="s">
        <v>54</v>
      </c>
      <c r="U76" s="1">
        <v>4</v>
      </c>
      <c r="V76"/>
      <c r="W76" s="1">
        <v>2</v>
      </c>
      <c r="Y76" s="20" t="s">
        <v>2</v>
      </c>
      <c r="AA76" s="1">
        <v>85</v>
      </c>
      <c r="AC76" s="5">
        <v>0.75</v>
      </c>
      <c r="AE76" s="1">
        <v>3</v>
      </c>
    </row>
    <row r="77" spans="1:31" ht="15">
      <c r="A77" t="s">
        <v>190</v>
      </c>
      <c r="C77" t="s">
        <v>45</v>
      </c>
      <c r="E77" s="1">
        <v>3</v>
      </c>
      <c r="G77" s="1">
        <v>3</v>
      </c>
      <c r="I77" s="20" t="s">
        <v>21</v>
      </c>
      <c r="K77" s="1">
        <v>70</v>
      </c>
      <c r="M77" s="5">
        <v>0.9</v>
      </c>
      <c r="O77" s="1">
        <v>3</v>
      </c>
      <c r="Q77" t="s">
        <v>262</v>
      </c>
      <c r="S77" t="s">
        <v>51</v>
      </c>
      <c r="U77" s="1">
        <v>3</v>
      </c>
      <c r="V77"/>
      <c r="W77" s="1">
        <v>3</v>
      </c>
      <c r="Y77" s="20" t="s">
        <v>64</v>
      </c>
      <c r="AA77" s="1">
        <v>60</v>
      </c>
      <c r="AC77" s="5">
        <v>1.15</v>
      </c>
      <c r="AE77" s="1">
        <v>3</v>
      </c>
    </row>
    <row r="78" spans="1:31" ht="15">
      <c r="A78" t="s">
        <v>105</v>
      </c>
      <c r="C78" t="s">
        <v>56</v>
      </c>
      <c r="E78" s="1">
        <v>3</v>
      </c>
      <c r="G78" s="1">
        <v>2</v>
      </c>
      <c r="I78" s="20" t="s">
        <v>64</v>
      </c>
      <c r="K78" s="1">
        <v>80</v>
      </c>
      <c r="M78" s="5">
        <v>1.05</v>
      </c>
      <c r="O78" s="1">
        <v>3</v>
      </c>
      <c r="Q78" t="s">
        <v>263</v>
      </c>
      <c r="S78" t="s">
        <v>23</v>
      </c>
      <c r="U78" s="1">
        <v>3</v>
      </c>
      <c r="V78"/>
      <c r="W78" s="1">
        <v>3</v>
      </c>
      <c r="Y78" s="20" t="s">
        <v>21</v>
      </c>
      <c r="AA78" s="1">
        <v>75</v>
      </c>
      <c r="AC78" s="5">
        <v>1.1</v>
      </c>
      <c r="AE78" s="1">
        <v>3</v>
      </c>
    </row>
    <row r="79" spans="1:31" ht="15">
      <c r="A79" t="s">
        <v>106</v>
      </c>
      <c r="C79" t="s">
        <v>141</v>
      </c>
      <c r="E79" s="1">
        <v>3</v>
      </c>
      <c r="G79" s="1">
        <v>3</v>
      </c>
      <c r="I79" s="20" t="s">
        <v>21</v>
      </c>
      <c r="K79" s="1">
        <v>90</v>
      </c>
      <c r="M79" s="5">
        <v>0.95</v>
      </c>
      <c r="O79" s="1">
        <v>3</v>
      </c>
      <c r="Q79" t="s">
        <v>264</v>
      </c>
      <c r="S79" t="s">
        <v>62</v>
      </c>
      <c r="U79" s="1">
        <v>3</v>
      </c>
      <c r="V79"/>
      <c r="W79" s="1">
        <v>3</v>
      </c>
      <c r="Y79" s="20" t="s">
        <v>2</v>
      </c>
      <c r="AA79" s="1">
        <v>65</v>
      </c>
      <c r="AC79" s="5">
        <v>0.85</v>
      </c>
      <c r="AE79" s="1">
        <v>2</v>
      </c>
    </row>
    <row r="80" spans="1:31" ht="15">
      <c r="A80" t="s">
        <v>67</v>
      </c>
      <c r="C80" t="s">
        <v>45</v>
      </c>
      <c r="E80" s="1">
        <v>3</v>
      </c>
      <c r="G80" s="1">
        <v>2</v>
      </c>
      <c r="I80" s="20" t="s">
        <v>2</v>
      </c>
      <c r="K80" s="1">
        <v>95</v>
      </c>
      <c r="M80" s="5">
        <v>0.7</v>
      </c>
      <c r="O80" s="1">
        <v>3</v>
      </c>
      <c r="Q80" t="s">
        <v>265</v>
      </c>
      <c r="S80" t="s">
        <v>53</v>
      </c>
      <c r="U80" s="1">
        <v>4</v>
      </c>
      <c r="V80"/>
      <c r="W80" s="1">
        <v>3</v>
      </c>
      <c r="Y80" s="20" t="s">
        <v>64</v>
      </c>
      <c r="AA80" s="1">
        <v>65</v>
      </c>
      <c r="AC80" s="5">
        <v>0.95</v>
      </c>
      <c r="AE80" s="1">
        <v>3</v>
      </c>
    </row>
    <row r="81" spans="1:31" ht="15">
      <c r="A81" t="s">
        <v>191</v>
      </c>
      <c r="C81" t="s">
        <v>302</v>
      </c>
      <c r="E81" s="1">
        <v>3</v>
      </c>
      <c r="G81" s="1">
        <v>3</v>
      </c>
      <c r="I81" s="20" t="s">
        <v>2</v>
      </c>
      <c r="K81" s="1">
        <v>55</v>
      </c>
      <c r="M81" s="5">
        <v>1.1</v>
      </c>
      <c r="O81" s="1">
        <v>2</v>
      </c>
      <c r="Q81" t="s">
        <v>266</v>
      </c>
      <c r="S81" t="s">
        <v>63</v>
      </c>
      <c r="U81" s="1">
        <v>4</v>
      </c>
      <c r="V81"/>
      <c r="W81" s="1">
        <v>3</v>
      </c>
      <c r="Y81" s="20" t="s">
        <v>21</v>
      </c>
      <c r="AA81" s="1">
        <v>85</v>
      </c>
      <c r="AC81" s="5">
        <v>0.85</v>
      </c>
      <c r="AE81" s="1">
        <v>3</v>
      </c>
    </row>
    <row r="82" spans="1:31" ht="15">
      <c r="A82" t="s">
        <v>107</v>
      </c>
      <c r="C82" t="s">
        <v>147</v>
      </c>
      <c r="E82" s="1">
        <v>4</v>
      </c>
      <c r="G82" s="1">
        <v>2</v>
      </c>
      <c r="I82" s="20" t="s">
        <v>64</v>
      </c>
      <c r="K82" s="1">
        <v>80</v>
      </c>
      <c r="M82" s="5">
        <v>0.9</v>
      </c>
      <c r="O82" s="1">
        <v>3</v>
      </c>
      <c r="Q82" t="s">
        <v>268</v>
      </c>
      <c r="S82" t="s">
        <v>45</v>
      </c>
      <c r="U82" s="1">
        <v>3</v>
      </c>
      <c r="V82"/>
      <c r="W82" s="1">
        <v>3</v>
      </c>
      <c r="Y82" s="20" t="s">
        <v>21</v>
      </c>
      <c r="AA82" s="1">
        <v>75</v>
      </c>
      <c r="AC82" s="5">
        <v>0.75</v>
      </c>
      <c r="AE82" s="1">
        <v>3</v>
      </c>
    </row>
    <row r="83" spans="1:31" ht="15">
      <c r="A83" t="s">
        <v>320</v>
      </c>
      <c r="C83" t="s">
        <v>86</v>
      </c>
      <c r="E83" s="1">
        <v>5</v>
      </c>
      <c r="G83" s="1">
        <v>3</v>
      </c>
      <c r="I83" s="20" t="s">
        <v>21</v>
      </c>
      <c r="K83" s="1">
        <v>80</v>
      </c>
      <c r="M83" s="5">
        <v>0.9</v>
      </c>
      <c r="O83" s="1">
        <v>3</v>
      </c>
      <c r="Q83" t="s">
        <v>38</v>
      </c>
      <c r="S83" t="s">
        <v>59</v>
      </c>
      <c r="U83" s="1">
        <v>3</v>
      </c>
      <c r="V83"/>
      <c r="W83" s="1">
        <v>2</v>
      </c>
      <c r="Y83" s="20" t="s">
        <v>21</v>
      </c>
      <c r="AA83" s="1">
        <v>100</v>
      </c>
      <c r="AC83" s="5">
        <v>0.85</v>
      </c>
      <c r="AE83" s="1">
        <v>3</v>
      </c>
    </row>
    <row r="84" spans="1:31" ht="15">
      <c r="A84" t="s">
        <v>192</v>
      </c>
      <c r="C84" t="s">
        <v>146</v>
      </c>
      <c r="E84" s="1">
        <v>4</v>
      </c>
      <c r="G84" s="1">
        <v>3</v>
      </c>
      <c r="I84" s="20" t="s">
        <v>21</v>
      </c>
      <c r="K84" s="1">
        <v>55</v>
      </c>
      <c r="M84" s="5">
        <v>1.05</v>
      </c>
      <c r="O84" s="1">
        <v>3</v>
      </c>
      <c r="Q84" t="s">
        <v>39</v>
      </c>
      <c r="S84" t="s">
        <v>54</v>
      </c>
      <c r="U84" s="1">
        <v>3</v>
      </c>
      <c r="V84"/>
      <c r="W84" s="1">
        <v>3</v>
      </c>
      <c r="Y84" s="20" t="s">
        <v>21</v>
      </c>
      <c r="AA84" s="1">
        <v>80</v>
      </c>
      <c r="AC84" s="5">
        <v>0.9</v>
      </c>
      <c r="AE84" s="1">
        <v>3</v>
      </c>
    </row>
    <row r="85" spans="1:31" ht="15">
      <c r="A85" t="s">
        <v>193</v>
      </c>
      <c r="C85" t="s">
        <v>295</v>
      </c>
      <c r="E85" s="1">
        <v>3</v>
      </c>
      <c r="G85" s="1">
        <v>3</v>
      </c>
      <c r="I85" s="20" t="s">
        <v>2</v>
      </c>
      <c r="K85" s="1">
        <v>65</v>
      </c>
      <c r="M85" s="5">
        <v>1.1</v>
      </c>
      <c r="O85" s="1">
        <v>3</v>
      </c>
      <c r="Q85" t="s">
        <v>40</v>
      </c>
      <c r="S85" t="s">
        <v>62</v>
      </c>
      <c r="U85" s="1">
        <v>3</v>
      </c>
      <c r="V85"/>
      <c r="W85" s="1">
        <v>3</v>
      </c>
      <c r="Y85" s="20" t="s">
        <v>21</v>
      </c>
      <c r="AA85" s="1">
        <v>85</v>
      </c>
      <c r="AC85" s="5">
        <v>0.85</v>
      </c>
      <c r="AE85" s="1">
        <v>3</v>
      </c>
    </row>
    <row r="86" spans="1:31" ht="15">
      <c r="A86" t="s">
        <v>194</v>
      </c>
      <c r="C86" t="s">
        <v>59</v>
      </c>
      <c r="E86" s="1">
        <v>3</v>
      </c>
      <c r="G86" s="1">
        <v>3</v>
      </c>
      <c r="I86" s="20" t="s">
        <v>2</v>
      </c>
      <c r="K86" s="1">
        <v>75</v>
      </c>
      <c r="M86" s="5">
        <v>1.1</v>
      </c>
      <c r="O86" s="1">
        <v>3</v>
      </c>
      <c r="Q86" t="s">
        <v>41</v>
      </c>
      <c r="S86" t="s">
        <v>23</v>
      </c>
      <c r="U86" s="1">
        <v>3</v>
      </c>
      <c r="V86"/>
      <c r="W86" s="1">
        <v>2</v>
      </c>
      <c r="Y86" s="20" t="s">
        <v>64</v>
      </c>
      <c r="AA86" s="1">
        <v>90</v>
      </c>
      <c r="AC86" s="5">
        <v>0.85</v>
      </c>
      <c r="AE86" s="1">
        <v>3</v>
      </c>
    </row>
    <row r="87" spans="1:31" ht="15">
      <c r="A87" t="s">
        <v>195</v>
      </c>
      <c r="C87" t="s">
        <v>50</v>
      </c>
      <c r="E87" s="1">
        <v>3</v>
      </c>
      <c r="G87" s="1">
        <v>3</v>
      </c>
      <c r="I87" s="20" t="s">
        <v>2</v>
      </c>
      <c r="K87" s="1">
        <v>75</v>
      </c>
      <c r="M87" s="5">
        <v>1</v>
      </c>
      <c r="O87" s="1">
        <v>3</v>
      </c>
      <c r="Q87" t="s">
        <v>42</v>
      </c>
      <c r="S87" t="s">
        <v>22</v>
      </c>
      <c r="U87" s="1">
        <v>3</v>
      </c>
      <c r="V87"/>
      <c r="W87" s="1">
        <v>2</v>
      </c>
      <c r="Y87" s="20" t="s">
        <v>2</v>
      </c>
      <c r="AA87" s="1">
        <v>85</v>
      </c>
      <c r="AC87" s="5">
        <v>0.7</v>
      </c>
      <c r="AE87" s="1">
        <v>2</v>
      </c>
    </row>
    <row r="88" spans="1:31" ht="15">
      <c r="A88" t="s">
        <v>189</v>
      </c>
      <c r="C88" t="s">
        <v>75</v>
      </c>
      <c r="E88" s="1">
        <v>3</v>
      </c>
      <c r="G88" s="1">
        <v>3</v>
      </c>
      <c r="I88" s="20" t="s">
        <v>2</v>
      </c>
      <c r="K88" s="1">
        <v>70</v>
      </c>
      <c r="M88" s="5">
        <v>1.2</v>
      </c>
      <c r="O88" s="1">
        <v>3</v>
      </c>
      <c r="Q88" t="s">
        <v>73</v>
      </c>
      <c r="S88" t="s">
        <v>47</v>
      </c>
      <c r="U88" s="1">
        <v>3</v>
      </c>
      <c r="V88"/>
      <c r="W88" s="1">
        <v>3</v>
      </c>
      <c r="Y88" s="20" t="s">
        <v>21</v>
      </c>
      <c r="AA88" s="1">
        <v>75</v>
      </c>
      <c r="AC88" s="5">
        <v>0.7</v>
      </c>
      <c r="AE88" s="1">
        <v>3</v>
      </c>
    </row>
    <row r="89" spans="1:31" ht="15">
      <c r="A89" t="s">
        <v>108</v>
      </c>
      <c r="C89" t="s">
        <v>142</v>
      </c>
      <c r="E89" s="1">
        <v>3</v>
      </c>
      <c r="G89" s="1">
        <v>3</v>
      </c>
      <c r="I89" s="20" t="s">
        <v>21</v>
      </c>
      <c r="K89" s="1">
        <v>70</v>
      </c>
      <c r="M89" s="5">
        <v>1.05</v>
      </c>
      <c r="O89" s="1">
        <v>3</v>
      </c>
      <c r="Q89" t="s">
        <v>132</v>
      </c>
      <c r="S89" t="s">
        <v>48</v>
      </c>
      <c r="U89" s="1">
        <v>3</v>
      </c>
      <c r="V89"/>
      <c r="W89" s="1">
        <v>2</v>
      </c>
      <c r="Y89" s="20" t="s">
        <v>64</v>
      </c>
      <c r="AA89" s="1">
        <v>90</v>
      </c>
      <c r="AC89" s="5">
        <v>1</v>
      </c>
      <c r="AE89" s="1">
        <v>3</v>
      </c>
    </row>
    <row r="90" spans="1:31" ht="15">
      <c r="A90" t="s">
        <v>198</v>
      </c>
      <c r="C90" t="s">
        <v>44</v>
      </c>
      <c r="E90" s="1">
        <v>3</v>
      </c>
      <c r="G90" s="1">
        <v>2</v>
      </c>
      <c r="I90" s="20" t="s">
        <v>64</v>
      </c>
      <c r="K90" s="1">
        <v>80</v>
      </c>
      <c r="M90" s="5">
        <v>1.2</v>
      </c>
      <c r="O90" s="1">
        <v>3</v>
      </c>
      <c r="Q90" t="s">
        <v>267</v>
      </c>
      <c r="S90" t="s">
        <v>75</v>
      </c>
      <c r="U90" s="1">
        <v>3</v>
      </c>
      <c r="V90"/>
      <c r="W90" s="1">
        <v>3</v>
      </c>
      <c r="Y90" s="20" t="s">
        <v>2</v>
      </c>
      <c r="AA90" s="1">
        <v>55</v>
      </c>
      <c r="AC90" s="5">
        <v>0.8</v>
      </c>
      <c r="AE90" s="1">
        <v>3</v>
      </c>
    </row>
    <row r="91" spans="1:31" ht="15">
      <c r="A91" t="s">
        <v>29</v>
      </c>
      <c r="C91" t="s">
        <v>23</v>
      </c>
      <c r="E91" s="1">
        <v>3</v>
      </c>
      <c r="G91" s="1">
        <v>1</v>
      </c>
      <c r="I91" s="20" t="s">
        <v>64</v>
      </c>
      <c r="K91" s="1">
        <v>95</v>
      </c>
      <c r="M91" s="5">
        <v>0.85</v>
      </c>
      <c r="O91" s="1">
        <v>2</v>
      </c>
      <c r="Q91" t="s">
        <v>326</v>
      </c>
      <c r="S91" t="s">
        <v>306</v>
      </c>
      <c r="U91" s="1">
        <v>5</v>
      </c>
      <c r="V91"/>
      <c r="W91" s="1">
        <v>1</v>
      </c>
      <c r="Y91" s="20" t="s">
        <v>64</v>
      </c>
      <c r="AA91" s="1">
        <v>90</v>
      </c>
      <c r="AC91" s="5">
        <v>0.9</v>
      </c>
      <c r="AE91" s="1">
        <v>3</v>
      </c>
    </row>
    <row r="92" spans="1:31" ht="15">
      <c r="A92" t="s">
        <v>68</v>
      </c>
      <c r="C92" t="s">
        <v>45</v>
      </c>
      <c r="E92" s="1">
        <v>3</v>
      </c>
      <c r="G92" s="1">
        <v>2</v>
      </c>
      <c r="I92" s="20" t="s">
        <v>2</v>
      </c>
      <c r="K92" s="1">
        <v>85</v>
      </c>
      <c r="M92" s="5">
        <v>0.75</v>
      </c>
      <c r="O92" s="1">
        <v>2</v>
      </c>
      <c r="Q92" t="s">
        <v>133</v>
      </c>
      <c r="S92" t="s">
        <v>56</v>
      </c>
      <c r="U92" s="1">
        <v>3</v>
      </c>
      <c r="V92"/>
      <c r="W92" s="1">
        <v>3</v>
      </c>
      <c r="Y92" s="20" t="s">
        <v>2</v>
      </c>
      <c r="AA92" s="1">
        <v>70</v>
      </c>
      <c r="AC92" s="5">
        <v>0.95</v>
      </c>
      <c r="AE92" s="1">
        <v>3</v>
      </c>
    </row>
    <row r="93" spans="1:31" ht="15">
      <c r="A93" t="s">
        <v>196</v>
      </c>
      <c r="C93" t="s">
        <v>302</v>
      </c>
      <c r="E93" s="1">
        <v>3</v>
      </c>
      <c r="G93" s="1">
        <v>3</v>
      </c>
      <c r="I93" s="20" t="s">
        <v>2</v>
      </c>
      <c r="K93" s="1">
        <v>55</v>
      </c>
      <c r="M93" s="5">
        <v>1.05</v>
      </c>
      <c r="O93" s="1">
        <v>3</v>
      </c>
      <c r="Q93" t="s">
        <v>269</v>
      </c>
      <c r="S93" t="s">
        <v>47</v>
      </c>
      <c r="U93" s="1">
        <v>4</v>
      </c>
      <c r="V93"/>
      <c r="W93" s="1">
        <v>3</v>
      </c>
      <c r="Y93" s="20" t="s">
        <v>2</v>
      </c>
      <c r="AA93" s="1">
        <v>65</v>
      </c>
      <c r="AC93" s="5">
        <v>0.95</v>
      </c>
      <c r="AE93" s="1">
        <v>3</v>
      </c>
    </row>
    <row r="94" spans="1:31" ht="15">
      <c r="A94" t="s">
        <v>109</v>
      </c>
      <c r="C94" t="s">
        <v>49</v>
      </c>
      <c r="E94" s="1">
        <v>4</v>
      </c>
      <c r="G94" s="1">
        <v>3</v>
      </c>
      <c r="I94" s="20" t="s">
        <v>2</v>
      </c>
      <c r="K94" s="1">
        <v>80</v>
      </c>
      <c r="M94" s="5">
        <v>1.05</v>
      </c>
      <c r="O94" s="1">
        <v>3</v>
      </c>
      <c r="Q94" t="s">
        <v>270</v>
      </c>
      <c r="S94" t="s">
        <v>77</v>
      </c>
      <c r="U94" s="1">
        <v>3</v>
      </c>
      <c r="V94"/>
      <c r="W94" s="1">
        <v>3</v>
      </c>
      <c r="Y94" s="20" t="s">
        <v>2</v>
      </c>
      <c r="AA94" s="1">
        <v>60</v>
      </c>
      <c r="AC94" s="5">
        <v>0.8</v>
      </c>
      <c r="AE94" s="1">
        <v>3</v>
      </c>
    </row>
    <row r="95" spans="1:31" ht="15">
      <c r="A95" t="s">
        <v>197</v>
      </c>
      <c r="C95" t="s">
        <v>55</v>
      </c>
      <c r="E95" s="1">
        <v>4</v>
      </c>
      <c r="G95" s="1">
        <v>3</v>
      </c>
      <c r="I95" s="20" t="s">
        <v>2</v>
      </c>
      <c r="K95" s="1">
        <v>65</v>
      </c>
      <c r="M95" s="5">
        <v>0.95</v>
      </c>
      <c r="O95" s="1">
        <v>2</v>
      </c>
      <c r="Q95" t="s">
        <v>134</v>
      </c>
      <c r="S95" t="s">
        <v>46</v>
      </c>
      <c r="U95" s="1">
        <v>3</v>
      </c>
      <c r="V95"/>
      <c r="W95" s="1">
        <v>2</v>
      </c>
      <c r="Y95" s="20" t="s">
        <v>2</v>
      </c>
      <c r="AA95" s="1">
        <v>95</v>
      </c>
      <c r="AC95" s="5">
        <v>0.95</v>
      </c>
      <c r="AE95" s="1">
        <v>3</v>
      </c>
    </row>
    <row r="96" spans="1:31" ht="15">
      <c r="A96" t="s">
        <v>199</v>
      </c>
      <c r="C96" t="s">
        <v>54</v>
      </c>
      <c r="E96" s="1">
        <v>4</v>
      </c>
      <c r="G96" s="1">
        <v>3</v>
      </c>
      <c r="I96" s="20" t="s">
        <v>64</v>
      </c>
      <c r="K96" s="1">
        <v>65</v>
      </c>
      <c r="M96" s="5">
        <v>1.15</v>
      </c>
      <c r="O96" s="1">
        <v>3</v>
      </c>
      <c r="Q96" t="s">
        <v>327</v>
      </c>
      <c r="S96" t="s">
        <v>307</v>
      </c>
      <c r="U96" s="1">
        <v>3</v>
      </c>
      <c r="V96"/>
      <c r="W96" s="1">
        <v>3</v>
      </c>
      <c r="Y96" s="20" t="s">
        <v>2</v>
      </c>
      <c r="AA96" s="1">
        <v>65</v>
      </c>
      <c r="AC96" s="5">
        <v>1</v>
      </c>
      <c r="AE96" s="1">
        <v>3</v>
      </c>
    </row>
    <row r="97" spans="1:31" ht="15">
      <c r="A97" t="s">
        <v>200</v>
      </c>
      <c r="C97" t="s">
        <v>146</v>
      </c>
      <c r="E97" s="1">
        <v>3</v>
      </c>
      <c r="G97" s="1">
        <v>3</v>
      </c>
      <c r="I97" s="20" t="s">
        <v>64</v>
      </c>
      <c r="K97" s="1">
        <v>60</v>
      </c>
      <c r="M97" s="5">
        <v>0.9</v>
      </c>
      <c r="O97" s="1">
        <v>3</v>
      </c>
      <c r="Q97" t="s">
        <v>271</v>
      </c>
      <c r="S97" t="s">
        <v>146</v>
      </c>
      <c r="U97" s="1">
        <v>3</v>
      </c>
      <c r="V97"/>
      <c r="W97" s="1">
        <v>3</v>
      </c>
      <c r="Y97" s="20" t="s">
        <v>64</v>
      </c>
      <c r="AA97" s="1">
        <v>70</v>
      </c>
      <c r="AC97" s="5">
        <v>1.05</v>
      </c>
      <c r="AE97" s="1">
        <v>3</v>
      </c>
    </row>
    <row r="98" spans="1:31" ht="15">
      <c r="A98" t="s">
        <v>202</v>
      </c>
      <c r="C98" t="s">
        <v>146</v>
      </c>
      <c r="E98" s="1">
        <v>4</v>
      </c>
      <c r="G98" s="1">
        <v>3</v>
      </c>
      <c r="I98" s="20" t="s">
        <v>21</v>
      </c>
      <c r="K98" s="1">
        <v>65</v>
      </c>
      <c r="M98" s="5">
        <v>1.2</v>
      </c>
      <c r="O98" s="1">
        <v>3</v>
      </c>
      <c r="Q98" t="s">
        <v>272</v>
      </c>
      <c r="S98" t="s">
        <v>310</v>
      </c>
      <c r="U98" s="1">
        <v>3</v>
      </c>
      <c r="V98"/>
      <c r="W98" s="1">
        <v>3</v>
      </c>
      <c r="Y98" s="20" t="s">
        <v>64</v>
      </c>
      <c r="AA98" s="1">
        <v>55</v>
      </c>
      <c r="AC98" s="5">
        <v>1.05</v>
      </c>
      <c r="AE98" s="1">
        <v>3</v>
      </c>
    </row>
    <row r="99" spans="1:31" ht="15">
      <c r="A99" t="s">
        <v>201</v>
      </c>
      <c r="C99" t="s">
        <v>303</v>
      </c>
      <c r="E99" s="1">
        <v>3</v>
      </c>
      <c r="G99" s="1">
        <v>3</v>
      </c>
      <c r="I99" s="20" t="s">
        <v>2</v>
      </c>
      <c r="K99" s="1">
        <v>75</v>
      </c>
      <c r="M99" s="5">
        <v>1.05</v>
      </c>
      <c r="O99" s="1">
        <v>3</v>
      </c>
      <c r="Q99" t="s">
        <v>273</v>
      </c>
      <c r="S99" t="s">
        <v>308</v>
      </c>
      <c r="U99" s="1">
        <v>3</v>
      </c>
      <c r="V99"/>
      <c r="W99" s="1">
        <v>3</v>
      </c>
      <c r="Y99" s="20" t="s">
        <v>2</v>
      </c>
      <c r="AA99" s="1">
        <v>60</v>
      </c>
      <c r="AC99" s="5">
        <v>1.05</v>
      </c>
      <c r="AE99" s="1">
        <v>3</v>
      </c>
    </row>
    <row r="100" spans="1:31" ht="15">
      <c r="A100" t="s">
        <v>203</v>
      </c>
      <c r="C100" t="s">
        <v>23</v>
      </c>
      <c r="E100" s="1">
        <v>3</v>
      </c>
      <c r="G100" s="1">
        <v>3</v>
      </c>
      <c r="I100" s="20" t="s">
        <v>21</v>
      </c>
      <c r="K100" s="1">
        <v>65</v>
      </c>
      <c r="M100" s="5">
        <v>1.1</v>
      </c>
      <c r="O100" s="1">
        <v>3</v>
      </c>
      <c r="Q100" t="s">
        <v>274</v>
      </c>
      <c r="S100" t="s">
        <v>86</v>
      </c>
      <c r="U100" s="1">
        <v>3</v>
      </c>
      <c r="V100"/>
      <c r="W100" s="1">
        <v>3</v>
      </c>
      <c r="Y100" s="20" t="s">
        <v>2</v>
      </c>
      <c r="AA100" s="1">
        <v>60</v>
      </c>
      <c r="AC100" s="5">
        <v>1.1</v>
      </c>
      <c r="AE100" s="1">
        <v>3</v>
      </c>
    </row>
    <row r="101" spans="1:31" ht="15">
      <c r="A101" t="s">
        <v>30</v>
      </c>
      <c r="C101" t="s">
        <v>24</v>
      </c>
      <c r="E101" s="1">
        <v>4</v>
      </c>
      <c r="G101" s="1">
        <v>2</v>
      </c>
      <c r="I101" s="20" t="s">
        <v>2</v>
      </c>
      <c r="K101" s="1">
        <v>95</v>
      </c>
      <c r="M101" s="5">
        <v>0.85</v>
      </c>
      <c r="O101" s="1">
        <v>3</v>
      </c>
      <c r="Q101" t="s">
        <v>328</v>
      </c>
      <c r="S101" t="s">
        <v>55</v>
      </c>
      <c r="U101" s="1">
        <v>5</v>
      </c>
      <c r="V101"/>
      <c r="W101" s="1">
        <v>2</v>
      </c>
      <c r="Y101" s="20" t="s">
        <v>2</v>
      </c>
      <c r="AA101" s="1">
        <v>80</v>
      </c>
      <c r="AC101" s="5">
        <v>1.05</v>
      </c>
      <c r="AE101" s="1">
        <v>3</v>
      </c>
    </row>
    <row r="102" spans="1:31" ht="15">
      <c r="A102" t="s">
        <v>204</v>
      </c>
      <c r="C102" t="s">
        <v>24</v>
      </c>
      <c r="E102" s="1">
        <v>4</v>
      </c>
      <c r="G102" s="1">
        <v>2</v>
      </c>
      <c r="I102" s="20" t="s">
        <v>2</v>
      </c>
      <c r="K102" s="1">
        <v>100</v>
      </c>
      <c r="M102" s="5">
        <v>0.9</v>
      </c>
      <c r="O102" s="1">
        <v>2</v>
      </c>
      <c r="Q102" t="s">
        <v>275</v>
      </c>
      <c r="S102" t="s">
        <v>56</v>
      </c>
      <c r="U102" s="1">
        <v>3</v>
      </c>
      <c r="V102"/>
      <c r="W102" s="1">
        <v>2</v>
      </c>
      <c r="Y102" s="20" t="s">
        <v>2</v>
      </c>
      <c r="AA102" s="1">
        <v>75</v>
      </c>
      <c r="AC102" s="5">
        <v>0.95</v>
      </c>
      <c r="AE102" s="1">
        <v>3</v>
      </c>
    </row>
    <row r="103" spans="1:31" ht="15">
      <c r="A103" t="s">
        <v>205</v>
      </c>
      <c r="C103" t="s">
        <v>24</v>
      </c>
      <c r="E103" s="1">
        <v>3</v>
      </c>
      <c r="G103" s="1">
        <v>3</v>
      </c>
      <c r="I103" s="20" t="s">
        <v>21</v>
      </c>
      <c r="K103" s="1">
        <v>90</v>
      </c>
      <c r="M103" s="5">
        <v>0.95</v>
      </c>
      <c r="O103" s="1">
        <v>3</v>
      </c>
      <c r="Q103" t="s">
        <v>276</v>
      </c>
      <c r="S103" t="s">
        <v>144</v>
      </c>
      <c r="U103" s="1">
        <v>3</v>
      </c>
      <c r="V103"/>
      <c r="W103" s="1">
        <v>2</v>
      </c>
      <c r="Y103" s="20" t="s">
        <v>2</v>
      </c>
      <c r="AA103" s="1">
        <v>80</v>
      </c>
      <c r="AC103" s="5">
        <v>0.95</v>
      </c>
      <c r="AE103" s="1">
        <v>3</v>
      </c>
    </row>
    <row r="104" spans="1:31" ht="15">
      <c r="A104" t="s">
        <v>206</v>
      </c>
      <c r="C104" t="s">
        <v>300</v>
      </c>
      <c r="E104" s="1">
        <v>3</v>
      </c>
      <c r="G104" s="1">
        <v>3</v>
      </c>
      <c r="I104" s="20" t="s">
        <v>64</v>
      </c>
      <c r="K104" s="1">
        <v>60</v>
      </c>
      <c r="M104" s="5">
        <v>1.1</v>
      </c>
      <c r="O104" s="1">
        <v>3</v>
      </c>
      <c r="Q104" t="s">
        <v>277</v>
      </c>
      <c r="S104" t="s">
        <v>24</v>
      </c>
      <c r="U104" s="1">
        <v>3</v>
      </c>
      <c r="V104"/>
      <c r="W104" s="1">
        <v>3</v>
      </c>
      <c r="Y104" s="20" t="s">
        <v>2</v>
      </c>
      <c r="AA104" s="1">
        <v>80</v>
      </c>
      <c r="AC104" s="5">
        <v>1.15</v>
      </c>
      <c r="AE104" s="1">
        <v>3</v>
      </c>
    </row>
    <row r="105" spans="1:31" ht="15">
      <c r="A105" t="s">
        <v>207</v>
      </c>
      <c r="C105" t="s">
        <v>51</v>
      </c>
      <c r="E105" s="1">
        <v>3</v>
      </c>
      <c r="G105" s="1">
        <v>3</v>
      </c>
      <c r="I105" s="20" t="s">
        <v>2</v>
      </c>
      <c r="K105" s="1">
        <v>60</v>
      </c>
      <c r="M105" s="5">
        <v>0.85</v>
      </c>
      <c r="O105" s="1">
        <v>2</v>
      </c>
      <c r="Q105" t="s">
        <v>278</v>
      </c>
      <c r="S105" t="s">
        <v>62</v>
      </c>
      <c r="U105" s="1">
        <v>4</v>
      </c>
      <c r="V105"/>
      <c r="W105" s="1">
        <v>3</v>
      </c>
      <c r="Y105" s="20" t="s">
        <v>21</v>
      </c>
      <c r="AA105" s="1">
        <v>60</v>
      </c>
      <c r="AC105" s="5">
        <v>0.75</v>
      </c>
      <c r="AE105" s="1">
        <v>3</v>
      </c>
    </row>
    <row r="106" spans="1:31" ht="15">
      <c r="A106" t="s">
        <v>31</v>
      </c>
      <c r="C106" t="s">
        <v>44</v>
      </c>
      <c r="E106" s="1">
        <v>4</v>
      </c>
      <c r="G106" s="1">
        <v>2</v>
      </c>
      <c r="I106" s="20" t="s">
        <v>64</v>
      </c>
      <c r="K106" s="1">
        <v>90</v>
      </c>
      <c r="M106" s="5">
        <v>0.85</v>
      </c>
      <c r="O106" s="1">
        <v>3</v>
      </c>
      <c r="Q106" t="s">
        <v>84</v>
      </c>
      <c r="S106" t="s">
        <v>87</v>
      </c>
      <c r="U106" s="1">
        <v>3</v>
      </c>
      <c r="V106"/>
      <c r="W106" s="1">
        <v>1</v>
      </c>
      <c r="Y106" s="20" t="s">
        <v>64</v>
      </c>
      <c r="AA106" s="1">
        <v>95</v>
      </c>
      <c r="AC106" s="5">
        <v>0.9</v>
      </c>
      <c r="AE106" s="1">
        <v>3</v>
      </c>
    </row>
    <row r="107" spans="1:31" ht="15">
      <c r="A107" t="s">
        <v>208</v>
      </c>
      <c r="C107" t="s">
        <v>23</v>
      </c>
      <c r="E107" s="1">
        <v>3</v>
      </c>
      <c r="G107" s="1">
        <v>3</v>
      </c>
      <c r="I107" s="20" t="s">
        <v>21</v>
      </c>
      <c r="K107" s="1">
        <v>65</v>
      </c>
      <c r="M107" s="5">
        <v>1</v>
      </c>
      <c r="O107" s="1">
        <v>3</v>
      </c>
      <c r="Q107" t="s">
        <v>279</v>
      </c>
      <c r="S107" t="s">
        <v>147</v>
      </c>
      <c r="U107" s="1">
        <v>3</v>
      </c>
      <c r="V107"/>
      <c r="W107" s="1">
        <v>3</v>
      </c>
      <c r="Y107" s="20" t="s">
        <v>21</v>
      </c>
      <c r="AA107" s="1">
        <v>70</v>
      </c>
      <c r="AC107" s="5">
        <v>1.05</v>
      </c>
      <c r="AE107" s="1">
        <v>3</v>
      </c>
    </row>
    <row r="108" spans="1:31" ht="15">
      <c r="A108" t="s">
        <v>209</v>
      </c>
      <c r="C108" t="s">
        <v>62</v>
      </c>
      <c r="E108" s="1">
        <v>4</v>
      </c>
      <c r="G108" s="1">
        <v>3</v>
      </c>
      <c r="I108" s="20" t="s">
        <v>21</v>
      </c>
      <c r="K108" s="1">
        <v>60</v>
      </c>
      <c r="M108" s="5">
        <v>1.05</v>
      </c>
      <c r="O108" s="1">
        <v>3</v>
      </c>
      <c r="Q108" t="s">
        <v>135</v>
      </c>
      <c r="S108" t="s">
        <v>44</v>
      </c>
      <c r="U108" s="1">
        <v>3</v>
      </c>
      <c r="V108"/>
      <c r="W108" s="1">
        <v>3</v>
      </c>
      <c r="Y108" s="20" t="s">
        <v>21</v>
      </c>
      <c r="AA108" s="1">
        <v>85</v>
      </c>
      <c r="AC108" s="5">
        <v>1</v>
      </c>
      <c r="AE108" s="1">
        <v>3</v>
      </c>
    </row>
    <row r="109" spans="1:31" ht="15">
      <c r="A109" t="s">
        <v>210</v>
      </c>
      <c r="C109" t="s">
        <v>56</v>
      </c>
      <c r="E109" s="1">
        <v>3</v>
      </c>
      <c r="G109" s="1">
        <v>2</v>
      </c>
      <c r="I109" s="20" t="s">
        <v>2</v>
      </c>
      <c r="K109" s="1">
        <v>80</v>
      </c>
      <c r="M109" s="5">
        <v>1</v>
      </c>
      <c r="O109" s="1">
        <v>3</v>
      </c>
      <c r="Q109" t="s">
        <v>74</v>
      </c>
      <c r="S109" t="s">
        <v>20</v>
      </c>
      <c r="U109" s="1">
        <v>4</v>
      </c>
      <c r="V109"/>
      <c r="W109" s="1">
        <v>2</v>
      </c>
      <c r="Y109" s="20" t="s">
        <v>2</v>
      </c>
      <c r="AA109" s="1">
        <v>95</v>
      </c>
      <c r="AC109" s="5">
        <v>0.75</v>
      </c>
      <c r="AE109" s="1">
        <v>3</v>
      </c>
    </row>
    <row r="110" spans="1:31" ht="15">
      <c r="A110" t="s">
        <v>211</v>
      </c>
      <c r="C110" t="s">
        <v>46</v>
      </c>
      <c r="E110" s="1">
        <v>3</v>
      </c>
      <c r="G110" s="1">
        <v>3</v>
      </c>
      <c r="I110" s="20" t="s">
        <v>21</v>
      </c>
      <c r="K110" s="1">
        <v>55</v>
      </c>
      <c r="M110" s="5">
        <v>1.2</v>
      </c>
      <c r="O110" s="1">
        <v>3</v>
      </c>
      <c r="Q110" t="s">
        <v>280</v>
      </c>
      <c r="S110" t="s">
        <v>60</v>
      </c>
      <c r="U110" s="1">
        <v>3</v>
      </c>
      <c r="V110"/>
      <c r="W110" s="1">
        <v>3</v>
      </c>
      <c r="Y110" s="20" t="s">
        <v>21</v>
      </c>
      <c r="AA110" s="1">
        <v>75</v>
      </c>
      <c r="AC110" s="5">
        <v>0.7</v>
      </c>
      <c r="AE110" s="1">
        <v>3</v>
      </c>
    </row>
    <row r="111" spans="1:31" ht="15">
      <c r="A111" t="s">
        <v>212</v>
      </c>
      <c r="C111" t="s">
        <v>55</v>
      </c>
      <c r="E111" s="1">
        <v>3</v>
      </c>
      <c r="G111" s="1">
        <v>3</v>
      </c>
      <c r="I111" s="20" t="s">
        <v>21</v>
      </c>
      <c r="K111" s="1">
        <v>65</v>
      </c>
      <c r="M111" s="5">
        <v>1</v>
      </c>
      <c r="O111" s="1">
        <v>3</v>
      </c>
      <c r="Q111" t="s">
        <v>136</v>
      </c>
      <c r="S111" t="s">
        <v>151</v>
      </c>
      <c r="U111" s="1">
        <v>3</v>
      </c>
      <c r="V111"/>
      <c r="W111" s="1">
        <v>2</v>
      </c>
      <c r="Y111" s="20" t="s">
        <v>64</v>
      </c>
      <c r="AA111" s="1">
        <v>90</v>
      </c>
      <c r="AC111" s="5">
        <v>0.95</v>
      </c>
      <c r="AE111" s="1">
        <v>2</v>
      </c>
    </row>
    <row r="112" spans="1:31" ht="15">
      <c r="A112" t="s">
        <v>213</v>
      </c>
      <c r="C112" t="s">
        <v>45</v>
      </c>
      <c r="E112" s="1">
        <v>3</v>
      </c>
      <c r="G112" s="1">
        <v>3</v>
      </c>
      <c r="I112" s="20" t="s">
        <v>2</v>
      </c>
      <c r="K112" s="1">
        <v>55</v>
      </c>
      <c r="M112" s="5">
        <v>0.95</v>
      </c>
      <c r="O112" s="1">
        <v>3</v>
      </c>
      <c r="Q112" t="s">
        <v>281</v>
      </c>
      <c r="S112" t="s">
        <v>300</v>
      </c>
      <c r="U112" s="1">
        <v>3</v>
      </c>
      <c r="V112"/>
      <c r="W112" s="1">
        <v>2</v>
      </c>
      <c r="Y112" s="20" t="s">
        <v>64</v>
      </c>
      <c r="AA112" s="1">
        <v>80</v>
      </c>
      <c r="AC112" s="5">
        <v>1.15</v>
      </c>
      <c r="AE112" s="1">
        <v>3</v>
      </c>
    </row>
    <row r="113" spans="1:31" ht="15">
      <c r="A113" t="s">
        <v>214</v>
      </c>
      <c r="C113" t="s">
        <v>304</v>
      </c>
      <c r="E113" s="1">
        <v>3</v>
      </c>
      <c r="G113" s="1">
        <v>3</v>
      </c>
      <c r="I113" s="20" t="s">
        <v>64</v>
      </c>
      <c r="K113" s="1">
        <v>65</v>
      </c>
      <c r="M113" s="5">
        <v>1.2</v>
      </c>
      <c r="O113" s="1">
        <v>3</v>
      </c>
      <c r="Q113" t="s">
        <v>85</v>
      </c>
      <c r="S113" t="s">
        <v>56</v>
      </c>
      <c r="U113" s="1">
        <v>3</v>
      </c>
      <c r="V113"/>
      <c r="W113" s="1">
        <v>3</v>
      </c>
      <c r="Y113" s="20" t="s">
        <v>21</v>
      </c>
      <c r="AA113" s="1">
        <v>55</v>
      </c>
      <c r="AC113" s="5">
        <v>0.9</v>
      </c>
      <c r="AE113" s="1">
        <v>3</v>
      </c>
    </row>
    <row r="114" spans="1:31" ht="15">
      <c r="A114" t="s">
        <v>110</v>
      </c>
      <c r="C114" t="s">
        <v>148</v>
      </c>
      <c r="E114" s="1">
        <v>4</v>
      </c>
      <c r="G114" s="1">
        <v>1</v>
      </c>
      <c r="I114" s="20" t="s">
        <v>64</v>
      </c>
      <c r="K114" s="1">
        <v>95</v>
      </c>
      <c r="M114" s="5">
        <v>0.9</v>
      </c>
      <c r="O114" s="1">
        <v>3</v>
      </c>
      <c r="Q114" t="s">
        <v>283</v>
      </c>
      <c r="S114" t="s">
        <v>46</v>
      </c>
      <c r="U114" s="1">
        <v>3</v>
      </c>
      <c r="V114"/>
      <c r="W114" s="1">
        <v>2</v>
      </c>
      <c r="Y114" s="20" t="s">
        <v>64</v>
      </c>
      <c r="AA114" s="1">
        <v>90</v>
      </c>
      <c r="AC114" s="5">
        <v>1.05</v>
      </c>
      <c r="AE114" s="1">
        <v>3</v>
      </c>
    </row>
    <row r="115" spans="1:31" ht="15">
      <c r="A115" t="s">
        <v>215</v>
      </c>
      <c r="C115" t="s">
        <v>57</v>
      </c>
      <c r="E115" s="1">
        <v>3</v>
      </c>
      <c r="G115" s="1">
        <v>3</v>
      </c>
      <c r="I115" s="20" t="s">
        <v>21</v>
      </c>
      <c r="K115" s="1">
        <v>75</v>
      </c>
      <c r="M115" s="5">
        <v>1</v>
      </c>
      <c r="O115" s="1">
        <v>3</v>
      </c>
      <c r="Q115" t="s">
        <v>284</v>
      </c>
      <c r="S115" t="s">
        <v>296</v>
      </c>
      <c r="U115" s="1">
        <v>3</v>
      </c>
      <c r="V115"/>
      <c r="W115" s="1">
        <v>3</v>
      </c>
      <c r="Y115" s="20" t="s">
        <v>2</v>
      </c>
      <c r="AA115" s="1">
        <v>75</v>
      </c>
      <c r="AC115" s="5">
        <v>0.9</v>
      </c>
      <c r="AE115" s="1">
        <v>3</v>
      </c>
    </row>
    <row r="116" spans="1:31" ht="15">
      <c r="A116" t="s">
        <v>111</v>
      </c>
      <c r="C116" t="s">
        <v>54</v>
      </c>
      <c r="E116" s="1">
        <v>3</v>
      </c>
      <c r="G116" s="1">
        <v>3</v>
      </c>
      <c r="I116" s="20" t="s">
        <v>21</v>
      </c>
      <c r="K116" s="1">
        <v>85</v>
      </c>
      <c r="M116" s="5">
        <v>0.95</v>
      </c>
      <c r="O116" s="1">
        <v>3</v>
      </c>
      <c r="Q116" t="s">
        <v>285</v>
      </c>
      <c r="S116" t="s">
        <v>50</v>
      </c>
      <c r="U116" s="1">
        <v>3</v>
      </c>
      <c r="V116"/>
      <c r="W116" s="1">
        <v>2</v>
      </c>
      <c r="Y116" s="20" t="s">
        <v>64</v>
      </c>
      <c r="AA116" s="1">
        <v>80</v>
      </c>
      <c r="AC116" s="5">
        <v>0.95</v>
      </c>
      <c r="AE116" s="1">
        <v>3</v>
      </c>
    </row>
    <row r="117" spans="1:31" ht="15">
      <c r="A117" t="s">
        <v>69</v>
      </c>
      <c r="C117" t="s">
        <v>60</v>
      </c>
      <c r="E117" s="1">
        <v>3</v>
      </c>
      <c r="G117" s="1">
        <v>3</v>
      </c>
      <c r="I117" s="20" t="s">
        <v>21</v>
      </c>
      <c r="K117" s="1">
        <v>80</v>
      </c>
      <c r="M117" s="5">
        <v>0.75</v>
      </c>
      <c r="O117" s="1">
        <v>3</v>
      </c>
      <c r="Q117" t="s">
        <v>137</v>
      </c>
      <c r="S117" t="s">
        <v>61</v>
      </c>
      <c r="U117" s="1">
        <v>4</v>
      </c>
      <c r="V117"/>
      <c r="W117" s="1">
        <v>3</v>
      </c>
      <c r="Y117" s="20" t="s">
        <v>21</v>
      </c>
      <c r="AA117" s="1">
        <v>75</v>
      </c>
      <c r="AC117" s="5">
        <v>0.95</v>
      </c>
      <c r="AE117" s="1">
        <v>3</v>
      </c>
    </row>
    <row r="118" spans="1:31" ht="15">
      <c r="A118" t="s">
        <v>216</v>
      </c>
      <c r="C118" t="s">
        <v>60</v>
      </c>
      <c r="E118" s="1">
        <v>3</v>
      </c>
      <c r="G118" s="1">
        <v>3</v>
      </c>
      <c r="I118" s="20" t="s">
        <v>2</v>
      </c>
      <c r="K118" s="1">
        <v>60</v>
      </c>
      <c r="M118" s="5">
        <v>0.85</v>
      </c>
      <c r="O118" s="1">
        <v>3</v>
      </c>
      <c r="Q118" t="s">
        <v>286</v>
      </c>
      <c r="S118" t="s">
        <v>56</v>
      </c>
      <c r="U118" s="1">
        <v>3</v>
      </c>
      <c r="V118"/>
      <c r="W118" s="1">
        <v>3</v>
      </c>
      <c r="Y118" s="20" t="s">
        <v>21</v>
      </c>
      <c r="AA118" s="1">
        <v>60</v>
      </c>
      <c r="AC118" s="5">
        <v>0.95</v>
      </c>
      <c r="AE118" s="1">
        <v>3</v>
      </c>
    </row>
    <row r="119" spans="1:31" ht="15">
      <c r="A119" t="s">
        <v>217</v>
      </c>
      <c r="C119" t="s">
        <v>145</v>
      </c>
      <c r="E119" s="1">
        <v>3</v>
      </c>
      <c r="G119" s="1">
        <v>3</v>
      </c>
      <c r="I119" s="20" t="s">
        <v>64</v>
      </c>
      <c r="K119" s="1">
        <v>60</v>
      </c>
      <c r="M119" s="5">
        <v>1</v>
      </c>
      <c r="O119" s="1">
        <v>2</v>
      </c>
      <c r="Q119" t="s">
        <v>287</v>
      </c>
      <c r="S119" t="s">
        <v>309</v>
      </c>
      <c r="U119" s="1">
        <v>3</v>
      </c>
      <c r="V119"/>
      <c r="W119" s="1">
        <v>3</v>
      </c>
      <c r="Y119" s="20" t="s">
        <v>21</v>
      </c>
      <c r="AA119" s="1">
        <v>65</v>
      </c>
      <c r="AC119" s="5">
        <v>1.2</v>
      </c>
      <c r="AE119" s="1">
        <v>3</v>
      </c>
    </row>
    <row r="120" spans="1:31" ht="15">
      <c r="A120" t="s">
        <v>218</v>
      </c>
      <c r="C120" t="s">
        <v>305</v>
      </c>
      <c r="E120" s="1">
        <v>4</v>
      </c>
      <c r="G120" s="1">
        <v>3</v>
      </c>
      <c r="I120" s="20" t="s">
        <v>21</v>
      </c>
      <c r="K120" s="1">
        <v>55</v>
      </c>
      <c r="M120" s="5">
        <v>0.75</v>
      </c>
      <c r="O120" s="1">
        <v>3</v>
      </c>
      <c r="Q120" t="s">
        <v>282</v>
      </c>
      <c r="S120" t="s">
        <v>52</v>
      </c>
      <c r="U120" s="1">
        <v>3</v>
      </c>
      <c r="V120"/>
      <c r="W120" s="1">
        <v>3</v>
      </c>
      <c r="Y120" s="20" t="s">
        <v>2</v>
      </c>
      <c r="AA120" s="1">
        <v>65</v>
      </c>
      <c r="AC120" s="5">
        <v>0.85</v>
      </c>
      <c r="AE120" s="1">
        <v>3</v>
      </c>
    </row>
    <row r="121" spans="1:31" ht="15">
      <c r="A121" t="s">
        <v>32</v>
      </c>
      <c r="C121" t="s">
        <v>55</v>
      </c>
      <c r="E121" s="1">
        <v>3</v>
      </c>
      <c r="G121" s="1">
        <v>2</v>
      </c>
      <c r="I121" s="20" t="s">
        <v>64</v>
      </c>
      <c r="K121" s="1">
        <v>90</v>
      </c>
      <c r="M121" s="5">
        <v>0.75</v>
      </c>
      <c r="O121" s="1">
        <v>3</v>
      </c>
      <c r="Q121" t="s">
        <v>138</v>
      </c>
      <c r="S121" t="s">
        <v>46</v>
      </c>
      <c r="U121" s="1">
        <v>4</v>
      </c>
      <c r="V121"/>
      <c r="W121" s="1">
        <v>3</v>
      </c>
      <c r="Y121" s="20" t="s">
        <v>21</v>
      </c>
      <c r="AA121" s="1">
        <v>95</v>
      </c>
      <c r="AC121" s="5">
        <v>0.85</v>
      </c>
      <c r="AE121" s="1">
        <v>3</v>
      </c>
    </row>
    <row r="122" spans="1:31" ht="15">
      <c r="A122" t="s">
        <v>70</v>
      </c>
      <c r="C122" t="s">
        <v>22</v>
      </c>
      <c r="E122" s="1">
        <v>4</v>
      </c>
      <c r="G122" s="1">
        <v>1</v>
      </c>
      <c r="I122" s="20" t="s">
        <v>64</v>
      </c>
      <c r="K122" s="1">
        <v>95</v>
      </c>
      <c r="M122" s="5">
        <v>0.75</v>
      </c>
      <c r="O122" s="1">
        <v>3</v>
      </c>
      <c r="Q122" t="s">
        <v>288</v>
      </c>
      <c r="S122" t="s">
        <v>309</v>
      </c>
      <c r="U122" s="1">
        <v>4</v>
      </c>
      <c r="V122"/>
      <c r="W122" s="1">
        <v>3</v>
      </c>
      <c r="Y122" s="20" t="s">
        <v>2</v>
      </c>
      <c r="AA122" s="1">
        <v>80</v>
      </c>
      <c r="AC122" s="5">
        <v>1.15</v>
      </c>
      <c r="AE122" s="1">
        <v>3</v>
      </c>
    </row>
    <row r="123" spans="1:31" ht="15">
      <c r="A123" t="s">
        <v>219</v>
      </c>
      <c r="C123" t="s">
        <v>51</v>
      </c>
      <c r="E123" s="1">
        <v>3</v>
      </c>
      <c r="G123" s="1">
        <v>2</v>
      </c>
      <c r="I123" s="20" t="s">
        <v>64</v>
      </c>
      <c r="K123" s="1">
        <v>80</v>
      </c>
      <c r="M123" s="5">
        <v>1.1</v>
      </c>
      <c r="O123" s="1">
        <v>3</v>
      </c>
      <c r="Q123" t="s">
        <v>289</v>
      </c>
      <c r="S123" t="s">
        <v>63</v>
      </c>
      <c r="U123" s="1">
        <v>3</v>
      </c>
      <c r="V123"/>
      <c r="W123" s="1">
        <v>3</v>
      </c>
      <c r="Y123" s="20" t="s">
        <v>64</v>
      </c>
      <c r="AA123" s="1">
        <v>55</v>
      </c>
      <c r="AC123" s="5">
        <v>0.95</v>
      </c>
      <c r="AE123" s="1">
        <v>3</v>
      </c>
    </row>
    <row r="124" spans="1:31" ht="15">
      <c r="A124" t="s">
        <v>220</v>
      </c>
      <c r="C124" t="s">
        <v>24</v>
      </c>
      <c r="E124" s="1">
        <v>3</v>
      </c>
      <c r="G124" s="1">
        <v>2</v>
      </c>
      <c r="I124" s="20" t="s">
        <v>2</v>
      </c>
      <c r="K124" s="1">
        <v>100</v>
      </c>
      <c r="M124" s="5">
        <v>0.9</v>
      </c>
      <c r="O124" s="1">
        <v>3</v>
      </c>
      <c r="Q124" t="s">
        <v>139</v>
      </c>
      <c r="S124" t="s">
        <v>46</v>
      </c>
      <c r="U124" s="1">
        <v>3</v>
      </c>
      <c r="V124"/>
      <c r="W124" s="1">
        <v>1</v>
      </c>
      <c r="Y124" s="20" t="s">
        <v>64</v>
      </c>
      <c r="AA124" s="1">
        <v>95</v>
      </c>
      <c r="AC124" s="5">
        <v>0.95</v>
      </c>
      <c r="AE124" s="1">
        <v>3</v>
      </c>
    </row>
    <row r="125" spans="1:31" ht="15">
      <c r="A125" t="s">
        <v>112</v>
      </c>
      <c r="C125" t="s">
        <v>56</v>
      </c>
      <c r="E125" s="1">
        <v>3</v>
      </c>
      <c r="G125" s="1">
        <v>3</v>
      </c>
      <c r="I125" s="20" t="s">
        <v>21</v>
      </c>
      <c r="K125" s="1">
        <v>80</v>
      </c>
      <c r="M125" s="5">
        <v>1</v>
      </c>
      <c r="O125" s="1">
        <v>3</v>
      </c>
      <c r="Q125" t="s">
        <v>290</v>
      </c>
      <c r="S125" t="s">
        <v>77</v>
      </c>
      <c r="U125" s="1">
        <v>3</v>
      </c>
      <c r="V125"/>
      <c r="W125" s="1">
        <v>3</v>
      </c>
      <c r="Y125" s="20" t="s">
        <v>64</v>
      </c>
      <c r="AA125" s="1">
        <v>65</v>
      </c>
      <c r="AC125" s="5">
        <v>1</v>
      </c>
      <c r="AE125" s="1">
        <v>2</v>
      </c>
    </row>
    <row r="126" spans="1:31" ht="15">
      <c r="A126" t="s">
        <v>222</v>
      </c>
      <c r="C126" t="s">
        <v>152</v>
      </c>
      <c r="E126" s="1">
        <v>3</v>
      </c>
      <c r="G126" s="1">
        <v>3</v>
      </c>
      <c r="I126" s="20" t="s">
        <v>21</v>
      </c>
      <c r="K126" s="1">
        <v>60</v>
      </c>
      <c r="M126" s="5">
        <v>0.9</v>
      </c>
      <c r="O126" s="1">
        <v>3</v>
      </c>
      <c r="Q126" t="s">
        <v>291</v>
      </c>
      <c r="S126" t="s">
        <v>311</v>
      </c>
      <c r="U126" s="1">
        <v>3</v>
      </c>
      <c r="V126"/>
      <c r="W126" s="1">
        <v>3</v>
      </c>
      <c r="Y126" s="20" t="s">
        <v>2</v>
      </c>
      <c r="AA126" s="1">
        <v>55</v>
      </c>
      <c r="AC126" s="5">
        <v>1</v>
      </c>
      <c r="AE126" s="1">
        <v>3</v>
      </c>
    </row>
    <row r="127" spans="1:31" ht="15">
      <c r="A127" t="s">
        <v>33</v>
      </c>
      <c r="C127" t="s">
        <v>57</v>
      </c>
      <c r="E127" s="1">
        <v>3</v>
      </c>
      <c r="G127" s="1">
        <v>3</v>
      </c>
      <c r="I127" s="20" t="s">
        <v>21</v>
      </c>
      <c r="K127" s="1">
        <v>95</v>
      </c>
      <c r="M127" s="5">
        <v>0.7</v>
      </c>
      <c r="O127" s="1">
        <v>3</v>
      </c>
      <c r="Q127" t="s">
        <v>292</v>
      </c>
      <c r="S127" t="s">
        <v>54</v>
      </c>
      <c r="U127" s="1">
        <v>3</v>
      </c>
      <c r="V127"/>
      <c r="W127" s="1">
        <v>3</v>
      </c>
      <c r="Y127" s="20" t="s">
        <v>64</v>
      </c>
      <c r="AA127" s="1">
        <v>65</v>
      </c>
      <c r="AC127" s="5">
        <v>1.15</v>
      </c>
      <c r="AE127" s="1">
        <v>3</v>
      </c>
    </row>
    <row r="128" spans="1:31" ht="15">
      <c r="A128" t="s">
        <v>223</v>
      </c>
      <c r="C128" t="s">
        <v>49</v>
      </c>
      <c r="E128" s="1">
        <v>4</v>
      </c>
      <c r="G128" s="1">
        <v>2</v>
      </c>
      <c r="I128" s="20" t="s">
        <v>2</v>
      </c>
      <c r="K128" s="1">
        <v>85</v>
      </c>
      <c r="M128" s="5">
        <v>0.9</v>
      </c>
      <c r="O128" s="1">
        <v>3</v>
      </c>
      <c r="Q128" t="s">
        <v>293</v>
      </c>
      <c r="S128" t="s">
        <v>302</v>
      </c>
      <c r="U128" s="1">
        <v>3</v>
      </c>
      <c r="V128"/>
      <c r="W128" s="1">
        <v>3</v>
      </c>
      <c r="Y128" s="20" t="s">
        <v>21</v>
      </c>
      <c r="AA128" s="1">
        <v>55</v>
      </c>
      <c r="AC128" s="5">
        <v>0.9</v>
      </c>
      <c r="AE128" s="1">
        <v>2</v>
      </c>
    </row>
    <row r="129" spans="1:31" ht="15">
      <c r="A129" t="s">
        <v>321</v>
      </c>
      <c r="C129" t="s">
        <v>45</v>
      </c>
      <c r="E129" s="1">
        <v>5</v>
      </c>
      <c r="G129" s="1">
        <v>3</v>
      </c>
      <c r="I129" s="20" t="s">
        <v>21</v>
      </c>
      <c r="K129" s="1">
        <v>75</v>
      </c>
      <c r="M129" s="5">
        <v>0.8</v>
      </c>
      <c r="O129" s="1">
        <v>3</v>
      </c>
      <c r="Q129" t="s">
        <v>294</v>
      </c>
      <c r="S129" t="s">
        <v>52</v>
      </c>
      <c r="U129" s="1">
        <v>3</v>
      </c>
      <c r="V129"/>
      <c r="W129" s="1">
        <v>3</v>
      </c>
      <c r="Y129" s="20" t="s">
        <v>2</v>
      </c>
      <c r="AA129" s="1">
        <v>65</v>
      </c>
      <c r="AC129" s="5">
        <v>0.8</v>
      </c>
      <c r="AE129" s="1">
        <v>3</v>
      </c>
    </row>
    <row r="130" spans="1:31" ht="15">
      <c r="A130" t="s">
        <v>221</v>
      </c>
      <c r="C130" t="s">
        <v>55</v>
      </c>
      <c r="E130" s="1">
        <v>3</v>
      </c>
      <c r="G130" s="1">
        <v>1</v>
      </c>
      <c r="I130" s="20" t="s">
        <v>64</v>
      </c>
      <c r="K130" s="1">
        <v>90</v>
      </c>
      <c r="M130" s="5">
        <v>0.85</v>
      </c>
      <c r="O130" s="1">
        <v>2</v>
      </c>
      <c r="Q130" t="s">
        <v>140</v>
      </c>
      <c r="S130" t="s">
        <v>46</v>
      </c>
      <c r="U130" s="2">
        <v>3</v>
      </c>
      <c r="W130" s="2">
        <v>2</v>
      </c>
      <c r="X130" s="4"/>
      <c r="Y130" s="22" t="s">
        <v>2</v>
      </c>
      <c r="Z130" s="4"/>
      <c r="AA130" s="2">
        <v>90</v>
      </c>
      <c r="AB130" s="4"/>
      <c r="AC130" s="23">
        <v>0.95</v>
      </c>
      <c r="AD130" s="4"/>
      <c r="AE130" s="2">
        <v>3</v>
      </c>
    </row>
    <row r="131" spans="1:31" ht="15">
      <c r="A131" t="s">
        <v>224</v>
      </c>
      <c r="C131" t="s">
        <v>47</v>
      </c>
      <c r="E131" s="1">
        <v>3</v>
      </c>
      <c r="G131" s="1">
        <v>3</v>
      </c>
      <c r="I131" s="20" t="s">
        <v>21</v>
      </c>
      <c r="K131" s="1">
        <v>55</v>
      </c>
      <c r="M131" s="5">
        <v>0.9</v>
      </c>
      <c r="O131" s="1">
        <v>3</v>
      </c>
      <c r="U131" s="3"/>
      <c r="W131" s="3"/>
      <c r="X131" s="4"/>
      <c r="Y131" s="34"/>
      <c r="Z131" s="4"/>
      <c r="AA131" s="3"/>
      <c r="AB131" s="4"/>
      <c r="AC131" s="10"/>
      <c r="AD131" s="4"/>
      <c r="AE131" s="3"/>
    </row>
    <row r="132" spans="5:31" ht="15.75" thickBot="1">
      <c r="E132" s="1"/>
      <c r="G132" s="1"/>
      <c r="I132" s="20"/>
      <c r="K132" s="1"/>
      <c r="M132" s="5"/>
      <c r="O132" s="1"/>
      <c r="Q132" s="20" t="s">
        <v>7</v>
      </c>
      <c r="U132" s="6">
        <f>AVERAGE(E9:E131,U9:U130)</f>
        <v>3.36734693877551</v>
      </c>
      <c r="V132"/>
      <c r="W132" s="6">
        <f>AVERAGE(G9:G131,W9:W130)</f>
        <v>2.583673469387755</v>
      </c>
      <c r="X132" s="7"/>
      <c r="Y132" s="26" t="s">
        <v>2</v>
      </c>
      <c r="Z132" s="3"/>
      <c r="AA132" s="6">
        <f>AVERAGE(K9:K131,AA9:AA130)</f>
        <v>76.28571428571429</v>
      </c>
      <c r="AB132" s="7"/>
      <c r="AC132" s="9">
        <f>AVERAGE(M9:M131,AC9:AC130)</f>
        <v>0.9471428571428566</v>
      </c>
      <c r="AD132" s="10"/>
      <c r="AE132" s="6">
        <f>AVERAGE(O9:O131,AE9:AE130)</f>
        <v>2.83265306122449</v>
      </c>
    </row>
    <row r="133" spans="5:31" ht="16.5" thickBot="1" thickTop="1">
      <c r="E133" s="1"/>
      <c r="G133" s="1"/>
      <c r="I133" s="20"/>
      <c r="K133" s="1"/>
      <c r="M133" s="5"/>
      <c r="O133" s="1"/>
      <c r="Q133" s="20" t="s">
        <v>331</v>
      </c>
      <c r="S133" s="1" t="s">
        <v>7</v>
      </c>
      <c r="U133" s="8">
        <v>4</v>
      </c>
      <c r="V133"/>
      <c r="W133" s="8">
        <v>2</v>
      </c>
      <c r="Y133" s="30" t="s">
        <v>2</v>
      </c>
      <c r="AA133" s="8">
        <v>94</v>
      </c>
      <c r="AC133" s="9">
        <v>0.84</v>
      </c>
      <c r="AE133" s="8">
        <v>3</v>
      </c>
    </row>
    <row r="134" ht="15.75" thickTop="1">
      <c r="A134" s="19" t="s">
        <v>312</v>
      </c>
    </row>
    <row r="135" spans="21:22" ht="15">
      <c r="U135" s="4"/>
      <c r="V135"/>
    </row>
    <row r="211" spans="1:13" ht="15.75">
      <c r="A211" s="13"/>
      <c r="B211" s="4"/>
      <c r="D211" s="3"/>
      <c r="E211" s="7"/>
      <c r="F211" s="3"/>
      <c r="G211" s="3"/>
      <c r="H211" s="3"/>
      <c r="I211" s="7"/>
      <c r="J211" s="3"/>
      <c r="K211" s="10"/>
      <c r="L211" s="3"/>
      <c r="M211" s="7"/>
    </row>
    <row r="212" spans="1:13" ht="15.75">
      <c r="A212" s="11"/>
      <c r="C212" s="5"/>
      <c r="D212" s="1"/>
      <c r="E212" s="5"/>
      <c r="F212" s="1"/>
      <c r="G212" s="12"/>
      <c r="H212" s="1"/>
      <c r="I212" s="5"/>
      <c r="J212" s="1"/>
      <c r="K212" s="5"/>
      <c r="L212" s="1"/>
      <c r="M212" s="5"/>
    </row>
    <row r="213" ht="15">
      <c r="G213" s="12"/>
    </row>
  </sheetData>
  <mergeCells count="4">
    <mergeCell ref="A2:AF2"/>
    <mergeCell ref="A1:AF1"/>
    <mergeCell ref="A3:AF3"/>
    <mergeCell ref="A4:AF4"/>
  </mergeCells>
  <printOptions/>
  <pageMargins left="1.5" right="0" top="1" bottom="0" header="0.5" footer="0.5"/>
  <pageSetup horizontalDpi="600" verticalDpi="600" orientation="portrait" scale="28" r:id="rId1"/>
  <headerFooter alignWithMargins="0">
    <oddHeader>&amp;R&amp;24Attachment PRM-14
Page 1 of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7"/>
  <sheetViews>
    <sheetView zoomScale="75" zoomScaleNormal="75" workbookViewId="0" topLeftCell="A1">
      <selection activeCell="A1" sqref="A1:AF1"/>
    </sheetView>
  </sheetViews>
  <sheetFormatPr defaultColWidth="8.88671875" defaultRowHeight="15"/>
  <cols>
    <col min="1" max="1" width="20.4453125" style="0" bestFit="1" customWidth="1"/>
    <col min="2" max="2" width="2.4453125" style="0" customWidth="1"/>
    <col min="4" max="4" width="2.4453125" style="0" customWidth="1"/>
    <col min="6" max="6" width="2.4453125" style="0" customWidth="1"/>
    <col min="8" max="8" width="2.4453125" style="0" customWidth="1"/>
    <col min="10" max="10" width="2.4453125" style="0" customWidth="1"/>
    <col min="12" max="12" width="2.4453125" style="0" customWidth="1"/>
    <col min="14" max="14" width="2.4453125" style="0" customWidth="1"/>
    <col min="16" max="16" width="4.77734375" style="0" customWidth="1"/>
    <col min="17" max="17" width="19.99609375" style="0" bestFit="1" customWidth="1"/>
    <col min="18" max="18" width="2.77734375" style="0" customWidth="1"/>
    <col min="20" max="20" width="2.77734375" style="0" customWidth="1"/>
    <col min="22" max="22" width="2.77734375" style="0" customWidth="1"/>
    <col min="24" max="24" width="2.77734375" style="0" customWidth="1"/>
    <col min="26" max="26" width="2.77734375" style="0" customWidth="1"/>
    <col min="28" max="28" width="2.77734375" style="0" customWidth="1"/>
    <col min="30" max="30" width="2.77734375" style="0" customWidth="1"/>
    <col min="32" max="32" width="2.77734375" style="0" customWidth="1"/>
  </cols>
  <sheetData>
    <row r="1" spans="1:32" ht="15.7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15">
      <c r="A3" s="37" t="s">
        <v>79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5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6" spans="15:31" ht="15">
      <c r="O6" t="s">
        <v>13</v>
      </c>
      <c r="AE6" t="s">
        <v>13</v>
      </c>
    </row>
    <row r="7" spans="1:31" ht="15">
      <c r="A7" s="2" t="s">
        <v>3</v>
      </c>
      <c r="C7" s="2">
        <v>2001</v>
      </c>
      <c r="D7" s="1"/>
      <c r="E7" s="2">
        <v>2002</v>
      </c>
      <c r="F7" s="1"/>
      <c r="G7" s="2">
        <v>2003</v>
      </c>
      <c r="H7" s="1"/>
      <c r="I7" s="2">
        <v>2004</v>
      </c>
      <c r="J7" s="1"/>
      <c r="K7" s="2">
        <v>2005</v>
      </c>
      <c r="L7" s="1"/>
      <c r="M7" s="2" t="s">
        <v>7</v>
      </c>
      <c r="O7" s="21" t="s">
        <v>78</v>
      </c>
      <c r="Q7" s="2" t="s">
        <v>3</v>
      </c>
      <c r="S7" s="2">
        <v>2001</v>
      </c>
      <c r="T7" s="1"/>
      <c r="U7" s="2">
        <v>2002</v>
      </c>
      <c r="V7" s="1"/>
      <c r="W7" s="2">
        <v>2003</v>
      </c>
      <c r="X7" s="1"/>
      <c r="Y7" s="2">
        <v>2004</v>
      </c>
      <c r="Z7" s="1"/>
      <c r="AA7" s="2">
        <v>2005</v>
      </c>
      <c r="AB7" s="1"/>
      <c r="AC7" s="2" t="s">
        <v>7</v>
      </c>
      <c r="AE7" s="21" t="s">
        <v>78</v>
      </c>
    </row>
    <row r="8" spans="3:19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S8" s="1"/>
    </row>
    <row r="9" spans="1:32" ht="15">
      <c r="A9" t="s">
        <v>153</v>
      </c>
      <c r="C9" s="27">
        <v>0.125</v>
      </c>
      <c r="E9" s="27">
        <v>0.121</v>
      </c>
      <c r="F9" s="27"/>
      <c r="G9" s="27">
        <v>0.082</v>
      </c>
      <c r="H9" s="27"/>
      <c r="I9" s="27">
        <v>0.095</v>
      </c>
      <c r="J9" s="27"/>
      <c r="K9" s="27">
        <v>0.096</v>
      </c>
      <c r="L9" s="14"/>
      <c r="M9" s="14">
        <f>AVERAGE(E9:K9)</f>
        <v>0.0985</v>
      </c>
      <c r="N9" s="14"/>
      <c r="O9" s="14">
        <v>0.145</v>
      </c>
      <c r="Q9" t="s">
        <v>225</v>
      </c>
      <c r="S9" s="14">
        <v>0.148</v>
      </c>
      <c r="T9" s="14"/>
      <c r="U9" s="14">
        <v>0.159</v>
      </c>
      <c r="V9" s="14"/>
      <c r="W9" s="14">
        <v>0.152</v>
      </c>
      <c r="X9" s="14"/>
      <c r="Y9" s="14">
        <v>0.128</v>
      </c>
      <c r="Z9" s="14"/>
      <c r="AA9" s="14">
        <v>0.132</v>
      </c>
      <c r="AB9" s="14"/>
      <c r="AC9" s="14">
        <f>AVERAGE(S9:AA9)</f>
        <v>0.14379999999999998</v>
      </c>
      <c r="AD9" s="14"/>
      <c r="AE9" s="14">
        <v>0.15</v>
      </c>
      <c r="AF9" s="14"/>
    </row>
    <row r="10" spans="1:32" ht="15">
      <c r="A10" t="s">
        <v>88</v>
      </c>
      <c r="C10" s="27">
        <v>0.127</v>
      </c>
      <c r="D10" s="27"/>
      <c r="E10" s="27">
        <v>0.129</v>
      </c>
      <c r="F10" s="27"/>
      <c r="G10" s="27">
        <v>0.148</v>
      </c>
      <c r="H10" s="27"/>
      <c r="I10" s="27">
        <v>0.157</v>
      </c>
      <c r="J10" s="27"/>
      <c r="K10" s="27">
        <v>0.163</v>
      </c>
      <c r="L10" s="14"/>
      <c r="M10" s="14">
        <f aca="true" t="shared" si="0" ref="M10:M73">AVERAGE(C10:K10)</f>
        <v>0.1448</v>
      </c>
      <c r="N10" s="14"/>
      <c r="O10" s="14">
        <v>0.17</v>
      </c>
      <c r="Q10" t="s">
        <v>113</v>
      </c>
      <c r="S10" s="14">
        <v>0.16</v>
      </c>
      <c r="T10" s="14"/>
      <c r="U10" s="14">
        <v>0.172</v>
      </c>
      <c r="V10" s="14"/>
      <c r="W10" s="14">
        <v>0.16</v>
      </c>
      <c r="X10" s="14"/>
      <c r="Y10" s="14">
        <v>0.157</v>
      </c>
      <c r="Z10" s="14"/>
      <c r="AA10" s="14">
        <v>0.144</v>
      </c>
      <c r="AB10" s="14"/>
      <c r="AC10" s="14">
        <f>AVERAGE(S10:AA10)</f>
        <v>0.15860000000000002</v>
      </c>
      <c r="AD10" s="14"/>
      <c r="AE10" s="14">
        <v>0.175</v>
      </c>
      <c r="AF10" s="14"/>
    </row>
    <row r="11" spans="1:32" ht="15">
      <c r="A11" t="s">
        <v>154</v>
      </c>
      <c r="C11" s="27" t="s">
        <v>332</v>
      </c>
      <c r="D11" s="27"/>
      <c r="E11" s="31" t="s">
        <v>333</v>
      </c>
      <c r="F11" s="27"/>
      <c r="G11" s="27">
        <v>0.152</v>
      </c>
      <c r="H11" s="27"/>
      <c r="I11" s="27">
        <v>0.199</v>
      </c>
      <c r="J11" s="27"/>
      <c r="K11" s="27">
        <v>0.24</v>
      </c>
      <c r="L11" s="14"/>
      <c r="M11" s="14">
        <f t="shared" si="0"/>
        <v>0.19699999999999998</v>
      </c>
      <c r="N11" s="14"/>
      <c r="O11" s="14">
        <v>0.135</v>
      </c>
      <c r="Q11" t="s">
        <v>226</v>
      </c>
      <c r="S11" s="14">
        <v>0.124</v>
      </c>
      <c r="T11" s="14"/>
      <c r="U11" s="14">
        <v>0.167</v>
      </c>
      <c r="V11" s="14"/>
      <c r="W11" s="14">
        <v>0.129</v>
      </c>
      <c r="X11" s="14"/>
      <c r="Y11" s="14">
        <v>0.114</v>
      </c>
      <c r="Z11" s="14"/>
      <c r="AA11" s="14">
        <v>0.111</v>
      </c>
      <c r="AB11" s="14"/>
      <c r="AC11" s="14">
        <f>AVERAGE(S11:AA11)</f>
        <v>0.129</v>
      </c>
      <c r="AD11" s="14"/>
      <c r="AE11" s="14">
        <v>0.1</v>
      </c>
      <c r="AF11" s="14"/>
    </row>
    <row r="12" spans="1:32" ht="15">
      <c r="A12" t="s">
        <v>89</v>
      </c>
      <c r="C12" s="27">
        <v>0.167</v>
      </c>
      <c r="D12" s="27"/>
      <c r="E12" s="27">
        <v>0.15</v>
      </c>
      <c r="F12" s="27"/>
      <c r="G12" s="27">
        <v>0.131</v>
      </c>
      <c r="H12" s="27"/>
      <c r="I12" s="27">
        <v>0.136</v>
      </c>
      <c r="J12" s="27"/>
      <c r="K12" s="27">
        <v>0.156</v>
      </c>
      <c r="L12" s="14"/>
      <c r="M12" s="14">
        <f t="shared" si="0"/>
        <v>0.14800000000000002</v>
      </c>
      <c r="N12" s="14"/>
      <c r="O12" s="14">
        <v>0.23</v>
      </c>
      <c r="Q12" t="s">
        <v>227</v>
      </c>
      <c r="S12" s="25" t="s">
        <v>333</v>
      </c>
      <c r="U12" s="24">
        <v>0.136</v>
      </c>
      <c r="W12" s="24">
        <v>0.144</v>
      </c>
      <c r="Y12" s="24">
        <v>0.16</v>
      </c>
      <c r="AA12" s="24">
        <v>0.126</v>
      </c>
      <c r="AC12" s="24">
        <f aca="true" t="shared" si="1" ref="AC12:AC56">AVERAGE(S12:AA12)</f>
        <v>0.14150000000000001</v>
      </c>
      <c r="AE12" s="24">
        <v>0.115</v>
      </c>
      <c r="AF12" s="14"/>
    </row>
    <row r="13" spans="1:32" ht="15">
      <c r="A13" t="s">
        <v>155</v>
      </c>
      <c r="C13" s="27">
        <v>0.149</v>
      </c>
      <c r="D13" s="27"/>
      <c r="E13" s="27">
        <v>0.137</v>
      </c>
      <c r="F13" s="27"/>
      <c r="G13" s="27">
        <v>0.116</v>
      </c>
      <c r="H13" s="27"/>
      <c r="I13" s="27">
        <v>0.098</v>
      </c>
      <c r="J13" s="27"/>
      <c r="K13" s="27">
        <v>0.129</v>
      </c>
      <c r="L13" s="14"/>
      <c r="M13" s="14">
        <f t="shared" si="0"/>
        <v>0.1258</v>
      </c>
      <c r="N13" s="14"/>
      <c r="O13" s="14">
        <v>0.15</v>
      </c>
      <c r="Q13" t="s">
        <v>228</v>
      </c>
      <c r="S13" s="24">
        <v>0.094</v>
      </c>
      <c r="U13" s="24">
        <v>0.101</v>
      </c>
      <c r="W13" s="24">
        <v>0.109</v>
      </c>
      <c r="Y13" s="24">
        <v>0.124</v>
      </c>
      <c r="AA13" s="24">
        <v>0.129</v>
      </c>
      <c r="AC13" s="24">
        <f t="shared" si="1"/>
        <v>0.11139999999999999</v>
      </c>
      <c r="AE13" s="24">
        <v>0.14</v>
      </c>
      <c r="AF13" s="14"/>
    </row>
    <row r="14" spans="1:32" ht="15">
      <c r="A14" t="s">
        <v>156</v>
      </c>
      <c r="C14" s="27">
        <v>0.227</v>
      </c>
      <c r="D14" s="27"/>
      <c r="E14" s="27">
        <v>0.479</v>
      </c>
      <c r="F14" s="27"/>
      <c r="G14" s="27">
        <v>0.371</v>
      </c>
      <c r="H14" s="27"/>
      <c r="I14" s="27">
        <v>0.398</v>
      </c>
      <c r="J14" s="27"/>
      <c r="K14" s="27">
        <v>0.446</v>
      </c>
      <c r="L14" s="14"/>
      <c r="M14" s="14">
        <f t="shared" si="0"/>
        <v>0.3842</v>
      </c>
      <c r="N14" s="14"/>
      <c r="O14" s="14">
        <v>0.37</v>
      </c>
      <c r="Q14" t="s">
        <v>229</v>
      </c>
      <c r="S14" s="24">
        <v>0.078</v>
      </c>
      <c r="U14" s="24">
        <v>0.092</v>
      </c>
      <c r="W14" s="24">
        <v>0.113</v>
      </c>
      <c r="Y14" s="24">
        <v>0.097</v>
      </c>
      <c r="AA14" s="24">
        <v>0.075</v>
      </c>
      <c r="AC14" s="24">
        <f t="shared" si="1"/>
        <v>0.091</v>
      </c>
      <c r="AE14" s="24">
        <v>0.095</v>
      </c>
      <c r="AF14" s="14"/>
    </row>
    <row r="15" spans="1:32" ht="15">
      <c r="A15" t="s">
        <v>313</v>
      </c>
      <c r="C15" s="27">
        <v>0.095</v>
      </c>
      <c r="D15" s="27"/>
      <c r="E15" s="27">
        <v>0.08</v>
      </c>
      <c r="F15" s="27"/>
      <c r="G15" s="27">
        <v>0.1</v>
      </c>
      <c r="H15" s="27"/>
      <c r="I15" s="27">
        <v>0.112</v>
      </c>
      <c r="J15" s="27"/>
      <c r="K15" s="27">
        <v>0.117</v>
      </c>
      <c r="L15" s="14"/>
      <c r="M15" s="14">
        <f t="shared" si="0"/>
        <v>0.1008</v>
      </c>
      <c r="N15" s="14"/>
      <c r="O15" s="14">
        <v>0.13</v>
      </c>
      <c r="Q15" t="s">
        <v>114</v>
      </c>
      <c r="S15" s="24">
        <v>0.052</v>
      </c>
      <c r="U15" s="24">
        <v>0.143</v>
      </c>
      <c r="W15" s="24">
        <v>0.13</v>
      </c>
      <c r="Y15" s="24">
        <v>0.134</v>
      </c>
      <c r="AA15" s="24">
        <v>0.149</v>
      </c>
      <c r="AC15" s="24">
        <f t="shared" si="1"/>
        <v>0.1216</v>
      </c>
      <c r="AE15" s="24">
        <v>0.14</v>
      </c>
      <c r="AF15" s="14"/>
    </row>
    <row r="16" spans="1:32" ht="15">
      <c r="A16" t="s">
        <v>157</v>
      </c>
      <c r="C16" s="27">
        <v>0.155</v>
      </c>
      <c r="D16" s="27"/>
      <c r="E16" s="27">
        <v>0.27</v>
      </c>
      <c r="F16" s="27"/>
      <c r="G16" s="27">
        <v>0.288</v>
      </c>
      <c r="H16" s="27"/>
      <c r="I16" s="27">
        <v>0.224</v>
      </c>
      <c r="J16" s="27"/>
      <c r="K16" s="27">
        <v>0.245</v>
      </c>
      <c r="L16" s="14"/>
      <c r="M16" s="14">
        <f t="shared" si="0"/>
        <v>0.2364</v>
      </c>
      <c r="N16" s="14"/>
      <c r="O16" s="14">
        <v>0.13</v>
      </c>
      <c r="Q16" t="s">
        <v>230</v>
      </c>
      <c r="S16" s="24">
        <v>0.095</v>
      </c>
      <c r="U16" s="24">
        <v>0.096</v>
      </c>
      <c r="W16" s="24">
        <v>0.108</v>
      </c>
      <c r="Y16" s="24">
        <v>0.101</v>
      </c>
      <c r="AA16" s="24">
        <v>0.113</v>
      </c>
      <c r="AC16" s="24">
        <f t="shared" si="1"/>
        <v>0.1026</v>
      </c>
      <c r="AE16" s="24">
        <v>0.115</v>
      </c>
      <c r="AF16" s="14"/>
    </row>
    <row r="17" spans="1:32" ht="15">
      <c r="A17" t="s">
        <v>25</v>
      </c>
      <c r="C17" s="27">
        <v>0.148</v>
      </c>
      <c r="D17" s="27"/>
      <c r="E17" s="27">
        <v>0.147</v>
      </c>
      <c r="F17" s="27"/>
      <c r="G17" s="27">
        <v>0.1</v>
      </c>
      <c r="H17" s="27"/>
      <c r="I17" s="27">
        <v>0.126</v>
      </c>
      <c r="J17" s="27"/>
      <c r="K17" s="27">
        <v>0.333</v>
      </c>
      <c r="L17" s="14"/>
      <c r="M17" s="14">
        <f t="shared" si="0"/>
        <v>0.1708</v>
      </c>
      <c r="N17" s="14"/>
      <c r="O17" s="14">
        <v>0.215</v>
      </c>
      <c r="Q17" t="s">
        <v>231</v>
      </c>
      <c r="S17" s="24">
        <v>0.134</v>
      </c>
      <c r="U17" s="24">
        <v>0.11</v>
      </c>
      <c r="W17" s="24">
        <v>0.131</v>
      </c>
      <c r="Y17" s="24">
        <v>0.125</v>
      </c>
      <c r="AA17" s="24">
        <v>0.114</v>
      </c>
      <c r="AC17" s="24">
        <f t="shared" si="1"/>
        <v>0.12279999999999999</v>
      </c>
      <c r="AE17" s="24">
        <v>0.17</v>
      </c>
      <c r="AF17" s="14"/>
    </row>
    <row r="18" spans="1:32" ht="15">
      <c r="A18" t="s">
        <v>80</v>
      </c>
      <c r="C18" s="27">
        <v>0.436</v>
      </c>
      <c r="D18" s="27"/>
      <c r="E18" s="27">
        <v>0.483</v>
      </c>
      <c r="F18" s="27"/>
      <c r="G18" s="27">
        <v>0.367</v>
      </c>
      <c r="H18" s="27"/>
      <c r="I18" s="27">
        <v>0.307</v>
      </c>
      <c r="J18" s="27"/>
      <c r="K18" s="27">
        <v>0.299</v>
      </c>
      <c r="L18" s="14"/>
      <c r="M18" s="14">
        <f t="shared" si="0"/>
        <v>0.37839999999999996</v>
      </c>
      <c r="N18" s="14"/>
      <c r="O18" s="14">
        <v>0.24</v>
      </c>
      <c r="Q18" t="s">
        <v>115</v>
      </c>
      <c r="S18" s="24">
        <v>0.203</v>
      </c>
      <c r="U18" s="24">
        <v>0.158</v>
      </c>
      <c r="W18" s="24">
        <v>0.187</v>
      </c>
      <c r="Y18" s="24">
        <v>0.217</v>
      </c>
      <c r="AA18" s="24">
        <v>0.256</v>
      </c>
      <c r="AC18" s="24">
        <f t="shared" si="1"/>
        <v>0.2042</v>
      </c>
      <c r="AE18" s="24">
        <v>0.35</v>
      </c>
      <c r="AF18" s="14"/>
    </row>
    <row r="19" spans="1:32" ht="15">
      <c r="A19" t="s">
        <v>158</v>
      </c>
      <c r="C19" s="27" t="s">
        <v>332</v>
      </c>
      <c r="D19" s="27"/>
      <c r="E19" s="27">
        <v>0.112</v>
      </c>
      <c r="F19" s="27"/>
      <c r="G19" s="27">
        <v>0.083</v>
      </c>
      <c r="H19" s="27"/>
      <c r="I19" s="27">
        <v>0.078</v>
      </c>
      <c r="J19" s="27"/>
      <c r="K19" s="27">
        <v>0.074</v>
      </c>
      <c r="L19" s="14"/>
      <c r="M19" s="14">
        <f t="shared" si="0"/>
        <v>0.08675000000000001</v>
      </c>
      <c r="N19" s="14"/>
      <c r="O19" s="14">
        <v>0.08</v>
      </c>
      <c r="Q19" t="s">
        <v>232</v>
      </c>
      <c r="S19" s="24">
        <v>0.087</v>
      </c>
      <c r="U19" s="24">
        <v>0.077</v>
      </c>
      <c r="W19" s="24">
        <v>0.097</v>
      </c>
      <c r="Y19" s="24">
        <v>0.119</v>
      </c>
      <c r="AA19" s="24">
        <v>0.116</v>
      </c>
      <c r="AC19" s="24">
        <f t="shared" si="1"/>
        <v>0.0992</v>
      </c>
      <c r="AE19" s="24">
        <v>0.135</v>
      </c>
      <c r="AF19" s="14"/>
    </row>
    <row r="20" spans="1:32" ht="15">
      <c r="A20" t="s">
        <v>159</v>
      </c>
      <c r="C20" s="31">
        <v>0.133</v>
      </c>
      <c r="D20" s="27"/>
      <c r="E20" s="27">
        <v>0.116</v>
      </c>
      <c r="F20" s="27"/>
      <c r="G20" s="27">
        <v>0.13</v>
      </c>
      <c r="H20" s="27"/>
      <c r="I20" s="27">
        <v>0.143</v>
      </c>
      <c r="J20" s="27"/>
      <c r="K20" s="27">
        <v>0.1</v>
      </c>
      <c r="L20" s="14"/>
      <c r="M20" s="14">
        <f t="shared" si="0"/>
        <v>0.1244</v>
      </c>
      <c r="N20" s="14"/>
      <c r="O20" s="14">
        <v>0.13</v>
      </c>
      <c r="Q20" t="s">
        <v>322</v>
      </c>
      <c r="S20" s="24">
        <v>0.097</v>
      </c>
      <c r="U20" s="24">
        <v>0.096</v>
      </c>
      <c r="W20" s="24">
        <v>0.097</v>
      </c>
      <c r="Y20" s="24">
        <v>0.098</v>
      </c>
      <c r="AA20" s="24">
        <v>0.103</v>
      </c>
      <c r="AC20" s="24">
        <f t="shared" si="1"/>
        <v>0.0982</v>
      </c>
      <c r="AE20" s="24">
        <v>0.095</v>
      </c>
      <c r="AF20" s="14"/>
    </row>
    <row r="21" spans="1:32" ht="15">
      <c r="A21" t="s">
        <v>90</v>
      </c>
      <c r="C21" s="31" t="s">
        <v>333</v>
      </c>
      <c r="D21" s="27"/>
      <c r="E21" s="27" t="s">
        <v>332</v>
      </c>
      <c r="F21" s="27"/>
      <c r="G21" s="27" t="s">
        <v>332</v>
      </c>
      <c r="H21" s="27"/>
      <c r="I21" s="27" t="s">
        <v>332</v>
      </c>
      <c r="J21" s="27"/>
      <c r="K21" s="27" t="s">
        <v>332</v>
      </c>
      <c r="L21" s="14"/>
      <c r="M21" s="25" t="s">
        <v>333</v>
      </c>
      <c r="N21" s="14"/>
      <c r="O21" s="14">
        <v>0.45</v>
      </c>
      <c r="Q21" t="s">
        <v>71</v>
      </c>
      <c r="S21" s="24">
        <v>0.168</v>
      </c>
      <c r="U21" s="24">
        <v>0.172</v>
      </c>
      <c r="W21" s="24">
        <v>0.117</v>
      </c>
      <c r="Y21" s="24">
        <v>0.148</v>
      </c>
      <c r="AA21" s="24">
        <v>0.174</v>
      </c>
      <c r="AC21" s="24">
        <f t="shared" si="1"/>
        <v>0.1558</v>
      </c>
      <c r="AE21" s="24">
        <v>0.15</v>
      </c>
      <c r="AF21" s="14"/>
    </row>
    <row r="22" spans="1:32" ht="15">
      <c r="A22" t="s">
        <v>160</v>
      </c>
      <c r="C22" s="27">
        <v>0.049</v>
      </c>
      <c r="D22" s="27"/>
      <c r="E22" s="27">
        <v>0.108</v>
      </c>
      <c r="F22" s="27"/>
      <c r="G22" s="27">
        <v>0.112</v>
      </c>
      <c r="H22" s="27"/>
      <c r="I22" s="27">
        <v>0.108</v>
      </c>
      <c r="J22" s="27"/>
      <c r="K22" s="27">
        <v>0.083</v>
      </c>
      <c r="L22" s="14"/>
      <c r="M22" s="14">
        <f t="shared" si="0"/>
        <v>0.092</v>
      </c>
      <c r="N22" s="14"/>
      <c r="O22" s="14">
        <v>0.115</v>
      </c>
      <c r="Q22" t="s">
        <v>233</v>
      </c>
      <c r="S22" s="24">
        <v>0.144</v>
      </c>
      <c r="U22" s="24">
        <v>0.087</v>
      </c>
      <c r="W22" s="24">
        <v>0.073</v>
      </c>
      <c r="Y22" s="24">
        <v>0.105</v>
      </c>
      <c r="AA22" s="24">
        <v>0.064</v>
      </c>
      <c r="AC22" s="24">
        <f t="shared" si="1"/>
        <v>0.09459999999999999</v>
      </c>
      <c r="AE22" s="24">
        <v>0.155</v>
      </c>
      <c r="AF22" s="14"/>
    </row>
    <row r="23" spans="1:32" ht="15">
      <c r="A23" t="s">
        <v>161</v>
      </c>
      <c r="C23" s="27">
        <v>0.197</v>
      </c>
      <c r="D23" s="27"/>
      <c r="E23" s="27">
        <v>0.199</v>
      </c>
      <c r="F23" s="27"/>
      <c r="G23" s="27">
        <v>0.166</v>
      </c>
      <c r="H23" s="27"/>
      <c r="I23" s="27">
        <v>0.171</v>
      </c>
      <c r="J23" s="27"/>
      <c r="K23" s="27">
        <v>0.175</v>
      </c>
      <c r="L23" s="14"/>
      <c r="M23" s="14">
        <f t="shared" si="0"/>
        <v>0.18160000000000004</v>
      </c>
      <c r="N23" s="14"/>
      <c r="O23" s="14">
        <v>0.15</v>
      </c>
      <c r="Q23" t="s">
        <v>234</v>
      </c>
      <c r="S23" s="24">
        <v>0.067</v>
      </c>
      <c r="U23" s="24">
        <v>0.053</v>
      </c>
      <c r="W23" s="24">
        <v>0.052</v>
      </c>
      <c r="Y23" s="24">
        <v>0.05</v>
      </c>
      <c r="AA23" s="24">
        <v>0.08</v>
      </c>
      <c r="AC23" s="24">
        <f t="shared" si="1"/>
        <v>0.060399999999999995</v>
      </c>
      <c r="AE23" s="24">
        <v>0.11</v>
      </c>
      <c r="AF23" s="14"/>
    </row>
    <row r="24" spans="1:32" ht="15">
      <c r="A24" t="s">
        <v>162</v>
      </c>
      <c r="C24" s="27">
        <v>0.205</v>
      </c>
      <c r="D24" s="27"/>
      <c r="E24" s="27">
        <v>0.118</v>
      </c>
      <c r="F24" s="27"/>
      <c r="G24" s="27">
        <v>0.144</v>
      </c>
      <c r="H24" s="27"/>
      <c r="I24" s="27">
        <v>0.172</v>
      </c>
      <c r="J24" s="27"/>
      <c r="K24" s="27">
        <v>0.223</v>
      </c>
      <c r="L24" s="14"/>
      <c r="M24" s="14">
        <f t="shared" si="0"/>
        <v>0.1724</v>
      </c>
      <c r="N24" s="14"/>
      <c r="O24" s="14">
        <v>0.11</v>
      </c>
      <c r="Q24" t="s">
        <v>116</v>
      </c>
      <c r="S24" s="24">
        <v>0.122</v>
      </c>
      <c r="U24" s="24">
        <v>0.145</v>
      </c>
      <c r="W24" s="24">
        <v>0.095</v>
      </c>
      <c r="Y24" s="24">
        <v>0.091</v>
      </c>
      <c r="AA24" s="24">
        <v>0.11</v>
      </c>
      <c r="AC24" s="24">
        <f t="shared" si="1"/>
        <v>0.11259999999999999</v>
      </c>
      <c r="AE24" s="24">
        <v>0.125</v>
      </c>
      <c r="AF24" s="14"/>
    </row>
    <row r="25" spans="1:32" ht="15">
      <c r="A25" t="s">
        <v>314</v>
      </c>
      <c r="C25" s="27">
        <v>0.058</v>
      </c>
      <c r="D25" s="27"/>
      <c r="E25" s="27">
        <v>0.035</v>
      </c>
      <c r="F25" s="27"/>
      <c r="G25" s="27">
        <v>0.139</v>
      </c>
      <c r="H25" s="27"/>
      <c r="I25" s="27">
        <v>0.023</v>
      </c>
      <c r="J25" s="27"/>
      <c r="K25" s="27">
        <v>0.013</v>
      </c>
      <c r="L25" s="14"/>
      <c r="M25" s="14">
        <f t="shared" si="0"/>
        <v>0.0536</v>
      </c>
      <c r="N25" s="14"/>
      <c r="O25" s="14">
        <v>0.06</v>
      </c>
      <c r="Q25" t="s">
        <v>117</v>
      </c>
      <c r="S25" s="24">
        <v>0.13</v>
      </c>
      <c r="U25" s="24">
        <v>0.152</v>
      </c>
      <c r="W25" s="24">
        <v>0.107</v>
      </c>
      <c r="Y25" s="24">
        <v>0.126</v>
      </c>
      <c r="AA25" s="24">
        <v>0.133</v>
      </c>
      <c r="AC25" s="24">
        <f t="shared" si="1"/>
        <v>0.1296</v>
      </c>
      <c r="AE25" s="24">
        <v>0.125</v>
      </c>
      <c r="AF25" s="14"/>
    </row>
    <row r="26" spans="1:32" ht="15">
      <c r="A26" t="s">
        <v>163</v>
      </c>
      <c r="C26" s="27">
        <v>0.173</v>
      </c>
      <c r="D26" s="27"/>
      <c r="E26" s="27">
        <v>0.115</v>
      </c>
      <c r="F26" s="27"/>
      <c r="G26" s="27">
        <v>0.191</v>
      </c>
      <c r="H26" s="27"/>
      <c r="I26" s="27">
        <v>0.204</v>
      </c>
      <c r="J26" s="27"/>
      <c r="K26" s="27">
        <v>0.249</v>
      </c>
      <c r="L26" s="14"/>
      <c r="M26" s="14">
        <f t="shared" si="0"/>
        <v>0.18639999999999998</v>
      </c>
      <c r="N26" s="14"/>
      <c r="O26" s="14">
        <v>0.105</v>
      </c>
      <c r="Q26" t="s">
        <v>235</v>
      </c>
      <c r="S26" s="24">
        <v>0.13</v>
      </c>
      <c r="U26" s="24">
        <v>0.109</v>
      </c>
      <c r="W26" s="24">
        <v>0.129</v>
      </c>
      <c r="Y26" s="24">
        <v>0.132</v>
      </c>
      <c r="AA26" s="24">
        <v>0.113</v>
      </c>
      <c r="AC26" s="24">
        <f t="shared" si="1"/>
        <v>0.1226</v>
      </c>
      <c r="AE26" s="24">
        <v>0.115</v>
      </c>
      <c r="AF26" s="14"/>
    </row>
    <row r="27" spans="1:32" ht="15">
      <c r="A27" t="s">
        <v>91</v>
      </c>
      <c r="C27" s="27">
        <v>0.138</v>
      </c>
      <c r="D27" s="27"/>
      <c r="E27" s="27">
        <v>0.118</v>
      </c>
      <c r="F27" s="27"/>
      <c r="G27" s="27">
        <v>0.102</v>
      </c>
      <c r="H27" s="27"/>
      <c r="I27" s="27">
        <v>0.107</v>
      </c>
      <c r="J27" s="27"/>
      <c r="K27" s="27">
        <v>0.123</v>
      </c>
      <c r="L27" s="14"/>
      <c r="M27" s="14">
        <f t="shared" si="0"/>
        <v>0.1176</v>
      </c>
      <c r="N27" s="14"/>
      <c r="O27" s="14">
        <v>0.125</v>
      </c>
      <c r="Q27" t="s">
        <v>236</v>
      </c>
      <c r="S27" s="24">
        <v>0.065</v>
      </c>
      <c r="U27" s="24">
        <v>0.13</v>
      </c>
      <c r="W27" s="24">
        <v>0.136</v>
      </c>
      <c r="Y27" s="24">
        <v>0.171</v>
      </c>
      <c r="AA27" s="24">
        <v>0.208</v>
      </c>
      <c r="AC27" s="24">
        <f t="shared" si="1"/>
        <v>0.142</v>
      </c>
      <c r="AE27" s="24">
        <v>0.215</v>
      </c>
      <c r="AF27" s="14"/>
    </row>
    <row r="28" spans="1:32" ht="15">
      <c r="A28" t="s">
        <v>26</v>
      </c>
      <c r="C28" s="31" t="s">
        <v>333</v>
      </c>
      <c r="D28" s="27"/>
      <c r="E28" s="31" t="s">
        <v>333</v>
      </c>
      <c r="F28" s="27"/>
      <c r="G28" s="31" t="s">
        <v>333</v>
      </c>
      <c r="H28" s="27"/>
      <c r="I28" s="27" t="s">
        <v>332</v>
      </c>
      <c r="J28" s="27"/>
      <c r="K28" s="27">
        <v>0.678</v>
      </c>
      <c r="L28" s="14"/>
      <c r="M28" s="14">
        <f t="shared" si="0"/>
        <v>0.678</v>
      </c>
      <c r="N28" s="14"/>
      <c r="O28" s="14">
        <v>0.33</v>
      </c>
      <c r="Q28" t="s">
        <v>237</v>
      </c>
      <c r="S28" s="24">
        <v>0.153</v>
      </c>
      <c r="U28" s="24">
        <v>0.113</v>
      </c>
      <c r="W28" s="24">
        <v>0.105</v>
      </c>
      <c r="Y28" s="24">
        <v>0.113</v>
      </c>
      <c r="AA28" s="24">
        <v>0.121</v>
      </c>
      <c r="AC28" s="24">
        <f t="shared" si="1"/>
        <v>0.121</v>
      </c>
      <c r="AE28" s="24">
        <v>0.125</v>
      </c>
      <c r="AF28" s="14"/>
    </row>
    <row r="29" spans="1:32" ht="15">
      <c r="A29" t="s">
        <v>164</v>
      </c>
      <c r="C29" s="27">
        <v>0.005</v>
      </c>
      <c r="D29" s="27"/>
      <c r="E29" s="27">
        <v>0.038</v>
      </c>
      <c r="F29" s="27"/>
      <c r="G29" s="27">
        <v>0.045</v>
      </c>
      <c r="H29" s="27"/>
      <c r="I29" s="27">
        <v>0.048</v>
      </c>
      <c r="J29" s="27"/>
      <c r="K29" s="27">
        <v>0.109</v>
      </c>
      <c r="L29" s="14"/>
      <c r="M29" s="14">
        <f t="shared" si="0"/>
        <v>0.049</v>
      </c>
      <c r="N29" s="14"/>
      <c r="O29" s="14">
        <v>0.115</v>
      </c>
      <c r="Q29" t="s">
        <v>34</v>
      </c>
      <c r="S29" s="24" t="s">
        <v>332</v>
      </c>
      <c r="U29" s="24">
        <v>0.032</v>
      </c>
      <c r="W29" s="24">
        <v>0.061</v>
      </c>
      <c r="Y29" s="24">
        <v>0.098</v>
      </c>
      <c r="AA29" s="24">
        <v>0.078</v>
      </c>
      <c r="AC29" s="24">
        <f t="shared" si="1"/>
        <v>0.06725</v>
      </c>
      <c r="AE29" s="24">
        <v>0.145</v>
      </c>
      <c r="AF29" s="14"/>
    </row>
    <row r="30" spans="1:32" ht="15">
      <c r="A30" t="s">
        <v>92</v>
      </c>
      <c r="C30" s="31">
        <v>0.143</v>
      </c>
      <c r="D30" s="27"/>
      <c r="E30" s="31">
        <v>0.131</v>
      </c>
      <c r="F30" s="27"/>
      <c r="G30" s="31">
        <v>0.133</v>
      </c>
      <c r="H30" s="27"/>
      <c r="I30" s="27">
        <v>0.125</v>
      </c>
      <c r="J30" s="27"/>
      <c r="K30" s="27">
        <v>0.083</v>
      </c>
      <c r="L30" s="14"/>
      <c r="M30" s="14">
        <f t="shared" si="0"/>
        <v>0.123</v>
      </c>
      <c r="N30" s="14"/>
      <c r="O30" s="14">
        <v>0.13</v>
      </c>
      <c r="Q30" t="s">
        <v>118</v>
      </c>
      <c r="S30" s="24">
        <v>0.118</v>
      </c>
      <c r="U30" s="24">
        <v>0.13</v>
      </c>
      <c r="W30" s="24">
        <v>0.116</v>
      </c>
      <c r="Y30" s="24">
        <v>0.046</v>
      </c>
      <c r="AA30" s="24">
        <v>0.228</v>
      </c>
      <c r="AC30" s="24">
        <f t="shared" si="1"/>
        <v>0.1276</v>
      </c>
      <c r="AE30" s="24">
        <v>0.18</v>
      </c>
      <c r="AF30" s="14"/>
    </row>
    <row r="31" spans="1:32" ht="15">
      <c r="A31" t="s">
        <v>93</v>
      </c>
      <c r="C31" s="27">
        <v>0.168</v>
      </c>
      <c r="D31" s="27"/>
      <c r="E31" s="27">
        <v>0.166</v>
      </c>
      <c r="F31" s="27"/>
      <c r="G31" s="27">
        <v>0.17</v>
      </c>
      <c r="H31" s="27"/>
      <c r="I31" s="27">
        <v>0.128</v>
      </c>
      <c r="J31" s="27"/>
      <c r="K31" s="27">
        <v>0.138</v>
      </c>
      <c r="L31" s="14"/>
      <c r="M31" s="14">
        <f t="shared" si="0"/>
        <v>0.154</v>
      </c>
      <c r="N31" s="14"/>
      <c r="O31" s="14">
        <v>0.155</v>
      </c>
      <c r="Q31" t="s">
        <v>119</v>
      </c>
      <c r="S31" s="24">
        <v>0.163</v>
      </c>
      <c r="U31" s="24">
        <v>0.16</v>
      </c>
      <c r="W31" s="24">
        <v>0.163</v>
      </c>
      <c r="Y31" s="24">
        <v>0.161</v>
      </c>
      <c r="AA31" s="24">
        <v>0.156</v>
      </c>
      <c r="AC31" s="24">
        <f t="shared" si="1"/>
        <v>0.16060000000000002</v>
      </c>
      <c r="AE31" s="24">
        <v>0.12</v>
      </c>
      <c r="AF31" s="14"/>
    </row>
    <row r="32" spans="1:32" ht="15">
      <c r="A32" t="s">
        <v>165</v>
      </c>
      <c r="C32" s="27">
        <v>0.136</v>
      </c>
      <c r="D32" s="27"/>
      <c r="E32" s="27">
        <v>0.16</v>
      </c>
      <c r="F32" s="27"/>
      <c r="G32" s="27">
        <v>0.141</v>
      </c>
      <c r="H32" s="27"/>
      <c r="I32" s="27">
        <v>0.167</v>
      </c>
      <c r="J32" s="27"/>
      <c r="K32" s="27">
        <v>0.173</v>
      </c>
      <c r="L32" s="14"/>
      <c r="M32" s="14">
        <f t="shared" si="0"/>
        <v>0.15540000000000004</v>
      </c>
      <c r="N32" s="14"/>
      <c r="O32" s="14">
        <v>0.21</v>
      </c>
      <c r="Q32" t="s">
        <v>238</v>
      </c>
      <c r="S32" s="24">
        <v>0.103</v>
      </c>
      <c r="U32" s="24">
        <v>0.09</v>
      </c>
      <c r="W32" s="24">
        <v>0.089</v>
      </c>
      <c r="Y32" s="24">
        <v>0.109</v>
      </c>
      <c r="AA32" s="24">
        <v>0.16</v>
      </c>
      <c r="AC32" s="24">
        <f t="shared" si="1"/>
        <v>0.1102</v>
      </c>
      <c r="AE32" s="24">
        <v>0.185</v>
      </c>
      <c r="AF32" s="14"/>
    </row>
    <row r="33" spans="1:32" ht="15">
      <c r="A33" t="s">
        <v>167</v>
      </c>
      <c r="C33" s="27">
        <v>0.026</v>
      </c>
      <c r="D33" s="27"/>
      <c r="E33" s="27">
        <v>0.088</v>
      </c>
      <c r="F33" s="27"/>
      <c r="G33" s="27">
        <v>0.105</v>
      </c>
      <c r="H33" s="27"/>
      <c r="I33" s="27">
        <v>0.124</v>
      </c>
      <c r="J33" s="27"/>
      <c r="K33" s="27">
        <v>0.131</v>
      </c>
      <c r="L33" s="14"/>
      <c r="M33" s="14">
        <f t="shared" si="0"/>
        <v>0.0948</v>
      </c>
      <c r="N33" s="14"/>
      <c r="O33" s="14">
        <v>0.15</v>
      </c>
      <c r="Q33" t="s">
        <v>239</v>
      </c>
      <c r="S33" s="24">
        <v>0.132</v>
      </c>
      <c r="U33" s="24">
        <v>0.148</v>
      </c>
      <c r="W33" s="24">
        <v>0.157</v>
      </c>
      <c r="Y33" s="24">
        <v>0.198</v>
      </c>
      <c r="AA33" s="24">
        <v>0.18</v>
      </c>
      <c r="AC33" s="24">
        <f t="shared" si="1"/>
        <v>0.16299999999999998</v>
      </c>
      <c r="AE33" s="24">
        <v>0.205</v>
      </c>
      <c r="AF33" s="14"/>
    </row>
    <row r="34" spans="1:32" ht="15">
      <c r="A34" t="s">
        <v>166</v>
      </c>
      <c r="C34" s="27">
        <v>0.076</v>
      </c>
      <c r="D34" s="27"/>
      <c r="E34" s="27">
        <v>0.098</v>
      </c>
      <c r="F34" s="27"/>
      <c r="G34" s="27">
        <v>0.096</v>
      </c>
      <c r="H34" s="27"/>
      <c r="I34" s="27">
        <v>0.087</v>
      </c>
      <c r="J34" s="27"/>
      <c r="K34" s="27">
        <v>0.085</v>
      </c>
      <c r="L34" s="14"/>
      <c r="M34" s="14">
        <f t="shared" si="0"/>
        <v>0.0884</v>
      </c>
      <c r="N34" s="14"/>
      <c r="O34" s="14">
        <v>0.1</v>
      </c>
      <c r="Q34" t="s">
        <v>323</v>
      </c>
      <c r="S34" s="24">
        <v>0.063</v>
      </c>
      <c r="U34" s="24">
        <v>0.125</v>
      </c>
      <c r="W34" s="24">
        <v>0.119</v>
      </c>
      <c r="Y34" s="24">
        <v>0.111</v>
      </c>
      <c r="AA34" s="24">
        <v>0.103</v>
      </c>
      <c r="AC34" s="24">
        <f t="shared" si="1"/>
        <v>0.1042</v>
      </c>
      <c r="AE34" s="24">
        <v>0.065</v>
      </c>
      <c r="AF34" s="14"/>
    </row>
    <row r="35" spans="1:32" ht="15">
      <c r="A35" t="s">
        <v>94</v>
      </c>
      <c r="C35" s="27">
        <v>0.085</v>
      </c>
      <c r="D35" s="27"/>
      <c r="E35" s="27">
        <v>0.087</v>
      </c>
      <c r="F35" s="27"/>
      <c r="G35" s="27">
        <v>0.095</v>
      </c>
      <c r="H35" s="27"/>
      <c r="I35" s="27">
        <v>0.124</v>
      </c>
      <c r="J35" s="27"/>
      <c r="K35" s="27">
        <v>0.144</v>
      </c>
      <c r="L35" s="14"/>
      <c r="M35" s="14">
        <f>AVERAGE(C35:K35)</f>
        <v>0.10700000000000001</v>
      </c>
      <c r="N35" s="14"/>
      <c r="O35" s="14">
        <v>0.14</v>
      </c>
      <c r="Q35" t="s">
        <v>120</v>
      </c>
      <c r="S35" s="24">
        <v>0.041</v>
      </c>
      <c r="U35" s="24">
        <v>0.054</v>
      </c>
      <c r="W35" s="24">
        <v>0.084</v>
      </c>
      <c r="Y35" s="24">
        <v>0.084</v>
      </c>
      <c r="AA35" s="24">
        <v>0.078</v>
      </c>
      <c r="AC35" s="24">
        <f t="shared" si="1"/>
        <v>0.06820000000000001</v>
      </c>
      <c r="AE35" s="24">
        <v>0.115</v>
      </c>
      <c r="AF35" s="14"/>
    </row>
    <row r="36" spans="1:32" ht="15">
      <c r="A36" t="s">
        <v>169</v>
      </c>
      <c r="C36" s="27">
        <v>0.21</v>
      </c>
      <c r="E36" s="27">
        <v>0.323</v>
      </c>
      <c r="G36" s="27">
        <v>0.294</v>
      </c>
      <c r="I36" s="27">
        <v>0.277</v>
      </c>
      <c r="K36" s="27">
        <v>0.344</v>
      </c>
      <c r="M36" s="24">
        <f>AVERAGE(C36:K36)</f>
        <v>0.28959999999999997</v>
      </c>
      <c r="O36" s="24">
        <v>0.195</v>
      </c>
      <c r="Q36" t="s">
        <v>240</v>
      </c>
      <c r="S36" s="25">
        <v>0.103</v>
      </c>
      <c r="U36" s="24">
        <v>0.144</v>
      </c>
      <c r="W36" s="24">
        <v>0.137</v>
      </c>
      <c r="Y36" s="24">
        <v>0.124</v>
      </c>
      <c r="AA36" s="24">
        <v>0.181</v>
      </c>
      <c r="AC36" s="24">
        <f t="shared" si="1"/>
        <v>0.1378</v>
      </c>
      <c r="AE36" s="24">
        <v>0.125</v>
      </c>
      <c r="AF36" s="14"/>
    </row>
    <row r="37" spans="1:32" ht="15">
      <c r="A37" t="s">
        <v>95</v>
      </c>
      <c r="C37" s="27">
        <v>0.085</v>
      </c>
      <c r="D37" s="27"/>
      <c r="E37" s="27">
        <v>0.111</v>
      </c>
      <c r="F37" s="27"/>
      <c r="G37" s="27">
        <v>0.126</v>
      </c>
      <c r="H37" s="27"/>
      <c r="I37" s="27">
        <v>0.107</v>
      </c>
      <c r="J37" s="27"/>
      <c r="K37" s="27">
        <v>0.088</v>
      </c>
      <c r="L37" s="14"/>
      <c r="M37" s="14">
        <f>AVERAGE(C37:K37)</f>
        <v>0.1034</v>
      </c>
      <c r="N37" s="14"/>
      <c r="O37" s="14">
        <v>0.09</v>
      </c>
      <c r="Q37" t="s">
        <v>241</v>
      </c>
      <c r="S37" s="24">
        <v>0.147</v>
      </c>
      <c r="U37" s="24">
        <v>0.144</v>
      </c>
      <c r="W37" s="24">
        <v>0.107</v>
      </c>
      <c r="Y37" s="24">
        <v>0.12</v>
      </c>
      <c r="AA37" s="24">
        <v>0.126</v>
      </c>
      <c r="AC37" s="24">
        <f t="shared" si="1"/>
        <v>0.1288</v>
      </c>
      <c r="AE37" s="24">
        <v>0.14</v>
      </c>
      <c r="AF37" s="14"/>
    </row>
    <row r="38" spans="1:32" ht="15">
      <c r="A38" t="s">
        <v>96</v>
      </c>
      <c r="C38" s="27">
        <v>0.094</v>
      </c>
      <c r="D38" s="27"/>
      <c r="E38" s="27">
        <v>0.119</v>
      </c>
      <c r="F38" s="27"/>
      <c r="G38" s="27">
        <v>0.17</v>
      </c>
      <c r="H38" s="27"/>
      <c r="I38" s="27">
        <v>0.213</v>
      </c>
      <c r="J38" s="27"/>
      <c r="K38" s="27">
        <v>0.262</v>
      </c>
      <c r="L38" s="14"/>
      <c r="M38" s="14">
        <f t="shared" si="0"/>
        <v>0.1716</v>
      </c>
      <c r="N38" s="14"/>
      <c r="O38" s="14">
        <v>0.19</v>
      </c>
      <c r="Q38" t="s">
        <v>242</v>
      </c>
      <c r="S38" s="24">
        <v>0.454</v>
      </c>
      <c r="U38" s="24">
        <v>0.393</v>
      </c>
      <c r="W38" s="24">
        <v>0.423</v>
      </c>
      <c r="Y38" s="24">
        <v>0.336</v>
      </c>
      <c r="AA38" s="24">
        <v>0.311</v>
      </c>
      <c r="AC38" s="24">
        <f t="shared" si="1"/>
        <v>0.3834</v>
      </c>
      <c r="AE38" s="24">
        <v>0.265</v>
      </c>
      <c r="AF38" s="14"/>
    </row>
    <row r="39" spans="1:32" ht="15">
      <c r="A39" t="s">
        <v>81</v>
      </c>
      <c r="C39" s="27">
        <v>0.096</v>
      </c>
      <c r="D39" s="27"/>
      <c r="E39" s="27">
        <v>0.13</v>
      </c>
      <c r="F39" s="27"/>
      <c r="G39" s="27">
        <v>0.103</v>
      </c>
      <c r="H39" s="27"/>
      <c r="I39" s="27">
        <v>0.108</v>
      </c>
      <c r="J39" s="27"/>
      <c r="K39" s="27">
        <v>0.135</v>
      </c>
      <c r="L39" s="14"/>
      <c r="M39" s="14">
        <f t="shared" si="0"/>
        <v>0.11440000000000002</v>
      </c>
      <c r="N39" s="14"/>
      <c r="O39" s="14">
        <v>0.135</v>
      </c>
      <c r="Q39" t="s">
        <v>324</v>
      </c>
      <c r="S39" s="24">
        <v>0.098</v>
      </c>
      <c r="U39" s="24">
        <v>0.102</v>
      </c>
      <c r="W39" s="24">
        <v>0.141</v>
      </c>
      <c r="Y39" s="24">
        <v>0.184</v>
      </c>
      <c r="AA39" s="24">
        <v>0.151</v>
      </c>
      <c r="AC39" s="24">
        <f t="shared" si="1"/>
        <v>0.1352</v>
      </c>
      <c r="AE39" s="24">
        <v>0.15</v>
      </c>
      <c r="AF39" s="14"/>
    </row>
    <row r="40" spans="1:32" ht="15">
      <c r="A40" t="s">
        <v>170</v>
      </c>
      <c r="C40" s="27">
        <v>0.171</v>
      </c>
      <c r="D40" s="27"/>
      <c r="E40" s="27">
        <v>0.316</v>
      </c>
      <c r="F40" s="27"/>
      <c r="G40" s="27">
        <v>0.193</v>
      </c>
      <c r="H40" s="27"/>
      <c r="I40" s="27">
        <v>0.118</v>
      </c>
      <c r="J40" s="27"/>
      <c r="K40" s="27">
        <v>0.174</v>
      </c>
      <c r="L40" s="14"/>
      <c r="M40" s="14">
        <f t="shared" si="0"/>
        <v>0.1944</v>
      </c>
      <c r="N40" s="14"/>
      <c r="O40" s="14">
        <v>0.175</v>
      </c>
      <c r="Q40" t="s">
        <v>35</v>
      </c>
      <c r="S40" s="24">
        <v>0.178</v>
      </c>
      <c r="U40" s="24">
        <v>0.112</v>
      </c>
      <c r="W40" s="24">
        <v>0.184</v>
      </c>
      <c r="Y40" s="24">
        <v>0.188</v>
      </c>
      <c r="AA40" s="24">
        <v>0.197</v>
      </c>
      <c r="AC40" s="24">
        <f t="shared" si="1"/>
        <v>0.1718</v>
      </c>
      <c r="AE40" s="24">
        <v>0.2</v>
      </c>
      <c r="AF40" s="14"/>
    </row>
    <row r="41" spans="1:32" ht="15">
      <c r="A41" t="s">
        <v>171</v>
      </c>
      <c r="C41" s="27">
        <v>0.015</v>
      </c>
      <c r="D41" s="27"/>
      <c r="E41" s="27">
        <v>0.033</v>
      </c>
      <c r="F41" s="27"/>
      <c r="G41" s="27">
        <v>0.02</v>
      </c>
      <c r="H41" s="27"/>
      <c r="I41" s="27">
        <v>0.038</v>
      </c>
      <c r="J41" s="27"/>
      <c r="K41" s="27">
        <v>0.05</v>
      </c>
      <c r="L41" s="14"/>
      <c r="M41" s="14">
        <f t="shared" si="0"/>
        <v>0.031200000000000006</v>
      </c>
      <c r="N41" s="14"/>
      <c r="O41" s="14">
        <v>0.085</v>
      </c>
      <c r="Q41" t="s">
        <v>121</v>
      </c>
      <c r="S41" s="24">
        <v>0.225</v>
      </c>
      <c r="U41" s="24">
        <v>0.195</v>
      </c>
      <c r="W41" s="24">
        <v>0.147</v>
      </c>
      <c r="Y41" s="24">
        <v>0.15</v>
      </c>
      <c r="AA41" s="24">
        <v>0.193</v>
      </c>
      <c r="AC41" s="24">
        <f t="shared" si="1"/>
        <v>0.18200000000000002</v>
      </c>
      <c r="AE41" s="24">
        <v>0.185</v>
      </c>
      <c r="AF41" s="14"/>
    </row>
    <row r="42" spans="1:32" ht="15">
      <c r="A42" t="s">
        <v>168</v>
      </c>
      <c r="C42" s="27">
        <v>0.179</v>
      </c>
      <c r="D42" s="27"/>
      <c r="E42" s="27">
        <v>0.179</v>
      </c>
      <c r="F42" s="27"/>
      <c r="G42" s="27">
        <v>0.107</v>
      </c>
      <c r="H42" s="27"/>
      <c r="I42" s="27">
        <v>0.143</v>
      </c>
      <c r="J42" s="27"/>
      <c r="K42" s="27">
        <v>0.149</v>
      </c>
      <c r="L42" s="14"/>
      <c r="M42" s="14">
        <f t="shared" si="0"/>
        <v>0.1514</v>
      </c>
      <c r="N42" s="14"/>
      <c r="O42" s="14">
        <v>0.155</v>
      </c>
      <c r="Q42" t="s">
        <v>243</v>
      </c>
      <c r="S42" s="24">
        <v>0.191</v>
      </c>
      <c r="U42" s="24">
        <v>0.287</v>
      </c>
      <c r="W42" s="24">
        <v>0.204</v>
      </c>
      <c r="Y42" s="24">
        <v>0.165</v>
      </c>
      <c r="AA42" s="24">
        <v>0.168</v>
      </c>
      <c r="AC42" s="24">
        <f t="shared" si="1"/>
        <v>0.20299999999999999</v>
      </c>
      <c r="AE42" s="24">
        <v>0.195</v>
      </c>
      <c r="AF42" s="14"/>
    </row>
    <row r="43" spans="1:32" ht="15">
      <c r="A43" t="s">
        <v>172</v>
      </c>
      <c r="C43" s="27">
        <v>0.143</v>
      </c>
      <c r="D43" s="27"/>
      <c r="E43" s="27">
        <v>0.175</v>
      </c>
      <c r="F43" s="27"/>
      <c r="G43" s="27">
        <v>0.175</v>
      </c>
      <c r="H43" s="27"/>
      <c r="I43" s="27">
        <v>0.263</v>
      </c>
      <c r="J43" s="27"/>
      <c r="K43" s="27">
        <v>0.336</v>
      </c>
      <c r="L43" s="14"/>
      <c r="M43" s="14">
        <f t="shared" si="0"/>
        <v>0.2184</v>
      </c>
      <c r="N43" s="14"/>
      <c r="O43" s="14">
        <v>0.165</v>
      </c>
      <c r="Q43" t="s">
        <v>122</v>
      </c>
      <c r="S43" s="24">
        <v>0.102</v>
      </c>
      <c r="U43" s="24">
        <v>0.091</v>
      </c>
      <c r="W43" s="24">
        <v>0.073</v>
      </c>
      <c r="Y43" s="24">
        <v>0.079</v>
      </c>
      <c r="AA43" s="24">
        <v>0.069</v>
      </c>
      <c r="AC43" s="24">
        <f t="shared" si="1"/>
        <v>0.08280000000000001</v>
      </c>
      <c r="AE43" s="24">
        <v>0.085</v>
      </c>
      <c r="AF43" s="14"/>
    </row>
    <row r="44" spans="1:32" ht="15">
      <c r="A44" t="s">
        <v>173</v>
      </c>
      <c r="C44" s="27">
        <v>0.172</v>
      </c>
      <c r="D44" s="27"/>
      <c r="E44" s="27">
        <v>0.204</v>
      </c>
      <c r="F44" s="27"/>
      <c r="G44" s="27">
        <v>0.223</v>
      </c>
      <c r="H44" s="27"/>
      <c r="I44" s="27">
        <v>0.225</v>
      </c>
      <c r="J44" s="27"/>
      <c r="K44" s="27">
        <v>0.248</v>
      </c>
      <c r="L44" s="14"/>
      <c r="M44" s="14">
        <f t="shared" si="0"/>
        <v>0.2144</v>
      </c>
      <c r="N44" s="14"/>
      <c r="O44" s="14">
        <v>0.22</v>
      </c>
      <c r="Q44" t="s">
        <v>244</v>
      </c>
      <c r="S44" s="24">
        <v>0.176</v>
      </c>
      <c r="U44" s="24">
        <v>0.064</v>
      </c>
      <c r="W44" s="24">
        <v>0.131</v>
      </c>
      <c r="Y44" s="24">
        <v>0.178</v>
      </c>
      <c r="AA44" s="24">
        <v>0.21</v>
      </c>
      <c r="AC44" s="24">
        <f t="shared" si="1"/>
        <v>0.1518</v>
      </c>
      <c r="AE44" s="24">
        <v>0.095</v>
      </c>
      <c r="AF44" s="14"/>
    </row>
    <row r="45" spans="1:32" ht="15">
      <c r="A45" t="s">
        <v>97</v>
      </c>
      <c r="C45" s="27">
        <v>0.238</v>
      </c>
      <c r="D45" s="27"/>
      <c r="E45" s="27">
        <v>0.436</v>
      </c>
      <c r="F45" s="27"/>
      <c r="G45" s="27">
        <v>0.365</v>
      </c>
      <c r="H45" s="27"/>
      <c r="I45" s="27">
        <v>0.283</v>
      </c>
      <c r="J45" s="27"/>
      <c r="K45" s="27">
        <v>0.357</v>
      </c>
      <c r="L45" s="14"/>
      <c r="M45" s="14">
        <f t="shared" si="0"/>
        <v>0.3358</v>
      </c>
      <c r="N45" s="14"/>
      <c r="O45" s="14">
        <v>0.19</v>
      </c>
      <c r="Q45" t="s">
        <v>123</v>
      </c>
      <c r="S45" s="24">
        <v>0.188</v>
      </c>
      <c r="U45" s="24">
        <v>0.192</v>
      </c>
      <c r="W45" s="24">
        <v>0.227</v>
      </c>
      <c r="Y45" s="24">
        <v>0.171</v>
      </c>
      <c r="AA45" s="24">
        <v>0.157</v>
      </c>
      <c r="AC45" s="24">
        <f t="shared" si="1"/>
        <v>0.187</v>
      </c>
      <c r="AE45" s="24">
        <v>0.15</v>
      </c>
      <c r="AF45" s="14"/>
    </row>
    <row r="46" spans="1:32" ht="15">
      <c r="A46" t="s">
        <v>27</v>
      </c>
      <c r="C46" s="27">
        <v>0.152</v>
      </c>
      <c r="D46" s="27"/>
      <c r="E46" s="27">
        <v>0.138</v>
      </c>
      <c r="F46" s="27"/>
      <c r="G46" s="27">
        <v>0.129</v>
      </c>
      <c r="H46" s="27"/>
      <c r="I46" s="27">
        <v>0.128</v>
      </c>
      <c r="J46" s="27"/>
      <c r="K46" s="27">
        <v>0.131</v>
      </c>
      <c r="L46" s="14"/>
      <c r="M46" s="14">
        <f t="shared" si="0"/>
        <v>0.1356</v>
      </c>
      <c r="N46" s="14"/>
      <c r="O46" s="14">
        <v>0.12</v>
      </c>
      <c r="Q46" t="s">
        <v>245</v>
      </c>
      <c r="S46" s="24">
        <v>0.106</v>
      </c>
      <c r="U46" s="24">
        <v>0.173</v>
      </c>
      <c r="W46" s="24">
        <v>0.113</v>
      </c>
      <c r="Y46" s="24">
        <v>0.111</v>
      </c>
      <c r="AA46" s="24">
        <v>0.088</v>
      </c>
      <c r="AC46" s="24">
        <f t="shared" si="1"/>
        <v>0.1182</v>
      </c>
      <c r="AE46" s="24">
        <v>0.12</v>
      </c>
      <c r="AF46" s="14"/>
    </row>
    <row r="47" spans="1:32" ht="15">
      <c r="A47" t="s">
        <v>315</v>
      </c>
      <c r="C47" s="27">
        <v>0.114</v>
      </c>
      <c r="D47" s="27"/>
      <c r="E47" s="27">
        <v>0.118</v>
      </c>
      <c r="F47" s="27"/>
      <c r="G47" s="27">
        <v>0.157</v>
      </c>
      <c r="H47" s="27"/>
      <c r="I47" s="27">
        <v>0.166</v>
      </c>
      <c r="J47" s="27"/>
      <c r="K47" s="27">
        <v>0.161</v>
      </c>
      <c r="L47" s="14"/>
      <c r="M47" s="14">
        <f t="shared" si="0"/>
        <v>0.14320000000000002</v>
      </c>
      <c r="N47" s="14"/>
      <c r="O47" s="14">
        <v>0.17</v>
      </c>
      <c r="Q47" t="s">
        <v>246</v>
      </c>
      <c r="S47" s="24">
        <v>0.131</v>
      </c>
      <c r="U47" s="24">
        <v>0.205</v>
      </c>
      <c r="W47" s="24">
        <v>0.202</v>
      </c>
      <c r="Y47" s="24">
        <v>0.216</v>
      </c>
      <c r="AA47" s="24">
        <v>0.258</v>
      </c>
      <c r="AC47" s="24">
        <f t="shared" si="1"/>
        <v>0.2024</v>
      </c>
      <c r="AE47" s="24">
        <v>0.21</v>
      </c>
      <c r="AF47" s="14"/>
    </row>
    <row r="48" spans="1:32" ht="15">
      <c r="A48" t="s">
        <v>174</v>
      </c>
      <c r="C48" s="27">
        <v>0.096</v>
      </c>
      <c r="D48" s="27"/>
      <c r="E48" s="27">
        <v>0.181</v>
      </c>
      <c r="F48" s="27"/>
      <c r="G48" s="27">
        <v>0.037</v>
      </c>
      <c r="H48" s="27"/>
      <c r="I48" s="27">
        <v>0.149</v>
      </c>
      <c r="J48" s="27"/>
      <c r="K48" s="27">
        <v>0.051</v>
      </c>
      <c r="L48" s="14"/>
      <c r="M48" s="14">
        <f t="shared" si="0"/>
        <v>0.1028</v>
      </c>
      <c r="N48" s="14"/>
      <c r="O48" s="14">
        <v>0.125</v>
      </c>
      <c r="Q48" t="s">
        <v>247</v>
      </c>
      <c r="S48" s="24">
        <v>0.119</v>
      </c>
      <c r="U48" s="24">
        <v>0.117</v>
      </c>
      <c r="W48" s="24">
        <v>0.117</v>
      </c>
      <c r="Y48" s="24">
        <v>0.158</v>
      </c>
      <c r="AA48" s="24">
        <v>0.237</v>
      </c>
      <c r="AC48" s="24">
        <f t="shared" si="1"/>
        <v>0.1496</v>
      </c>
      <c r="AE48" s="24">
        <v>0.13</v>
      </c>
      <c r="AF48" s="14"/>
    </row>
    <row r="49" spans="1:32" ht="15">
      <c r="A49" t="s">
        <v>175</v>
      </c>
      <c r="C49" s="27">
        <v>0.44</v>
      </c>
      <c r="D49" s="27"/>
      <c r="E49" s="27">
        <v>0.227</v>
      </c>
      <c r="F49" s="27"/>
      <c r="G49" s="27">
        <v>0.317</v>
      </c>
      <c r="H49" s="27"/>
      <c r="I49" s="27">
        <v>0.234</v>
      </c>
      <c r="J49" s="27"/>
      <c r="K49" s="27">
        <v>0.268</v>
      </c>
      <c r="L49" s="14"/>
      <c r="M49" s="14">
        <f t="shared" si="0"/>
        <v>0.2972</v>
      </c>
      <c r="N49" s="14"/>
      <c r="O49" s="14">
        <v>0.185</v>
      </c>
      <c r="Q49" t="s">
        <v>72</v>
      </c>
      <c r="S49" s="24">
        <v>0.055</v>
      </c>
      <c r="U49" s="24">
        <v>0.048</v>
      </c>
      <c r="W49" s="24">
        <v>0.048</v>
      </c>
      <c r="Y49" s="24">
        <v>0.064</v>
      </c>
      <c r="AA49" s="24">
        <v>0.074</v>
      </c>
      <c r="AC49" s="24">
        <f t="shared" si="1"/>
        <v>0.057800000000000004</v>
      </c>
      <c r="AE49" s="24">
        <v>0.12</v>
      </c>
      <c r="AF49" s="14"/>
    </row>
    <row r="50" spans="1:32" ht="15">
      <c r="A50" t="s">
        <v>316</v>
      </c>
      <c r="C50" s="27">
        <v>0.076</v>
      </c>
      <c r="D50" s="27"/>
      <c r="E50" s="27">
        <v>0.094</v>
      </c>
      <c r="F50" s="27"/>
      <c r="G50" s="27">
        <v>0.114</v>
      </c>
      <c r="H50" s="27"/>
      <c r="I50" s="27">
        <v>0.158</v>
      </c>
      <c r="J50" s="27"/>
      <c r="K50" s="27">
        <v>0.162</v>
      </c>
      <c r="L50" s="14"/>
      <c r="M50" s="14">
        <f t="shared" si="0"/>
        <v>0.12079999999999999</v>
      </c>
      <c r="N50" s="14"/>
      <c r="O50" s="14">
        <v>0.115</v>
      </c>
      <c r="Q50" t="s">
        <v>248</v>
      </c>
      <c r="S50" s="24">
        <v>0.155</v>
      </c>
      <c r="U50" s="24">
        <v>0.148</v>
      </c>
      <c r="W50" s="24">
        <v>0.098</v>
      </c>
      <c r="Y50" s="24">
        <v>0.096</v>
      </c>
      <c r="AA50" s="24">
        <v>0.121</v>
      </c>
      <c r="AC50" s="24">
        <f t="shared" si="1"/>
        <v>0.1236</v>
      </c>
      <c r="AE50" s="24">
        <v>0.155</v>
      </c>
      <c r="AF50" s="14"/>
    </row>
    <row r="51" spans="1:32" ht="15">
      <c r="A51" t="s">
        <v>317</v>
      </c>
      <c r="C51" s="27">
        <v>0.141</v>
      </c>
      <c r="D51" s="27"/>
      <c r="E51" s="27">
        <v>0.121</v>
      </c>
      <c r="F51" s="27"/>
      <c r="G51" s="27">
        <v>0.113</v>
      </c>
      <c r="H51" s="27"/>
      <c r="I51" s="27">
        <v>0.13</v>
      </c>
      <c r="J51" s="27"/>
      <c r="K51" s="27">
        <v>0.173</v>
      </c>
      <c r="L51" s="14"/>
      <c r="M51" s="14">
        <f t="shared" si="0"/>
        <v>0.1356</v>
      </c>
      <c r="N51" s="14"/>
      <c r="O51" s="14">
        <v>0.095</v>
      </c>
      <c r="Q51" t="s">
        <v>249</v>
      </c>
      <c r="S51" s="24">
        <v>0.125</v>
      </c>
      <c r="U51" s="24">
        <v>0.122</v>
      </c>
      <c r="W51" s="24">
        <v>0.126</v>
      </c>
      <c r="Y51" s="24">
        <v>0.105</v>
      </c>
      <c r="AA51" s="24">
        <v>0.115</v>
      </c>
      <c r="AC51" s="24">
        <f t="shared" si="1"/>
        <v>0.1186</v>
      </c>
      <c r="AE51" s="24">
        <v>0.105</v>
      </c>
      <c r="AF51" s="14"/>
    </row>
    <row r="52" spans="1:32" ht="15">
      <c r="A52" t="s">
        <v>177</v>
      </c>
      <c r="C52" s="27">
        <v>0.143</v>
      </c>
      <c r="D52" s="27"/>
      <c r="E52" s="27">
        <v>0.121</v>
      </c>
      <c r="F52" s="27"/>
      <c r="G52" s="27">
        <v>0.118</v>
      </c>
      <c r="H52" s="27"/>
      <c r="I52" s="27">
        <v>0.102</v>
      </c>
      <c r="J52" s="27"/>
      <c r="K52" s="27">
        <v>0.115</v>
      </c>
      <c r="L52" s="14"/>
      <c r="M52" s="14">
        <f t="shared" si="0"/>
        <v>0.11979999999999999</v>
      </c>
      <c r="N52" s="14"/>
      <c r="O52" s="14">
        <v>0.125</v>
      </c>
      <c r="Q52" t="s">
        <v>250</v>
      </c>
      <c r="S52" s="24">
        <v>0.119</v>
      </c>
      <c r="U52" s="24">
        <v>0.009</v>
      </c>
      <c r="W52" s="24">
        <v>0.135</v>
      </c>
      <c r="Y52" s="24">
        <v>0.227</v>
      </c>
      <c r="AA52" s="24">
        <v>0.248</v>
      </c>
      <c r="AC52" s="24">
        <f t="shared" si="1"/>
        <v>0.1476</v>
      </c>
      <c r="AE52" s="24">
        <v>0.115</v>
      </c>
      <c r="AF52" s="14"/>
    </row>
    <row r="53" spans="1:32" ht="15">
      <c r="A53" t="s">
        <v>178</v>
      </c>
      <c r="C53" s="27">
        <v>0.173</v>
      </c>
      <c r="D53" s="27"/>
      <c r="E53" s="27">
        <v>0.19</v>
      </c>
      <c r="F53" s="27"/>
      <c r="G53" s="27">
        <v>0.186</v>
      </c>
      <c r="H53" s="27"/>
      <c r="I53" s="27">
        <v>0.196</v>
      </c>
      <c r="J53" s="27"/>
      <c r="K53" s="27">
        <v>0.155</v>
      </c>
      <c r="L53" s="14"/>
      <c r="M53" s="14">
        <f t="shared" si="0"/>
        <v>0.18</v>
      </c>
      <c r="N53" s="14"/>
      <c r="O53" s="14">
        <v>0.235</v>
      </c>
      <c r="Q53" t="s">
        <v>36</v>
      </c>
      <c r="S53" s="24">
        <v>0.158</v>
      </c>
      <c r="U53" s="24">
        <v>0.181</v>
      </c>
      <c r="W53" s="24">
        <v>0.131</v>
      </c>
      <c r="Y53" s="24">
        <v>0.131</v>
      </c>
      <c r="AA53" s="24">
        <v>0.13</v>
      </c>
      <c r="AC53" s="24">
        <f t="shared" si="1"/>
        <v>0.1462</v>
      </c>
      <c r="AE53" s="24">
        <v>0.13</v>
      </c>
      <c r="AF53" s="14"/>
    </row>
    <row r="54" spans="1:32" ht="15">
      <c r="A54" t="s">
        <v>98</v>
      </c>
      <c r="C54" s="27">
        <v>0.085</v>
      </c>
      <c r="D54" s="27"/>
      <c r="E54" s="27">
        <v>0.131</v>
      </c>
      <c r="F54" s="27"/>
      <c r="G54" s="27">
        <v>0.141</v>
      </c>
      <c r="H54" s="27"/>
      <c r="I54" s="27">
        <v>0.169</v>
      </c>
      <c r="J54" s="27"/>
      <c r="K54" s="27">
        <v>0.183</v>
      </c>
      <c r="L54" s="14"/>
      <c r="M54" s="14">
        <f t="shared" si="0"/>
        <v>0.1418</v>
      </c>
      <c r="N54" s="14"/>
      <c r="O54" s="14">
        <v>0.195</v>
      </c>
      <c r="Q54" t="s">
        <v>124</v>
      </c>
      <c r="S54" s="24">
        <v>0.153</v>
      </c>
      <c r="U54" s="24">
        <v>0.089</v>
      </c>
      <c r="W54" s="24">
        <v>0.154</v>
      </c>
      <c r="Y54" s="24">
        <v>0.144</v>
      </c>
      <c r="AA54" s="24">
        <v>0.124</v>
      </c>
      <c r="AC54" s="24">
        <f t="shared" si="1"/>
        <v>0.1328</v>
      </c>
      <c r="AE54" s="24">
        <v>0.13</v>
      </c>
      <c r="AF54" s="14"/>
    </row>
    <row r="55" spans="1:32" ht="15">
      <c r="A55" t="s">
        <v>99</v>
      </c>
      <c r="C55" s="27">
        <v>0.163</v>
      </c>
      <c r="D55" s="27"/>
      <c r="E55" s="27">
        <v>0.191</v>
      </c>
      <c r="F55" s="27"/>
      <c r="G55" s="27">
        <v>0.161</v>
      </c>
      <c r="H55" s="27"/>
      <c r="I55" s="27">
        <v>0.15</v>
      </c>
      <c r="J55" s="27"/>
      <c r="K55" s="27">
        <v>0.16</v>
      </c>
      <c r="L55" s="14"/>
      <c r="M55" s="14">
        <f t="shared" si="0"/>
        <v>0.165</v>
      </c>
      <c r="N55" s="14"/>
      <c r="O55" s="14">
        <v>0.11</v>
      </c>
      <c r="Q55" t="s">
        <v>82</v>
      </c>
      <c r="S55" s="24">
        <v>0.242</v>
      </c>
      <c r="U55" s="24">
        <v>0.384</v>
      </c>
      <c r="W55" s="24">
        <v>0.23</v>
      </c>
      <c r="Y55" s="24">
        <v>0.28</v>
      </c>
      <c r="AA55" s="24">
        <v>0.257</v>
      </c>
      <c r="AC55" s="24">
        <f t="shared" si="1"/>
        <v>0.27860000000000007</v>
      </c>
      <c r="AE55" s="24">
        <v>0.17</v>
      </c>
      <c r="AF55" s="14"/>
    </row>
    <row r="56" spans="1:32" ht="15">
      <c r="A56" t="s">
        <v>179</v>
      </c>
      <c r="C56" s="27">
        <v>0.017</v>
      </c>
      <c r="D56" s="27"/>
      <c r="E56" s="27">
        <v>0.029</v>
      </c>
      <c r="F56" s="27"/>
      <c r="G56" s="27">
        <v>0.088</v>
      </c>
      <c r="H56" s="27"/>
      <c r="I56" s="27">
        <v>0.139</v>
      </c>
      <c r="J56" s="27"/>
      <c r="K56" s="27">
        <v>0.127</v>
      </c>
      <c r="L56" s="14"/>
      <c r="M56" s="14">
        <f t="shared" si="0"/>
        <v>0.08</v>
      </c>
      <c r="N56" s="14"/>
      <c r="O56" s="24">
        <v>0.115</v>
      </c>
      <c r="Q56" t="s">
        <v>252</v>
      </c>
      <c r="S56" s="24" t="s">
        <v>332</v>
      </c>
      <c r="U56" s="24">
        <v>0.084</v>
      </c>
      <c r="W56" s="24">
        <v>0.156</v>
      </c>
      <c r="Y56" s="24">
        <v>0.117</v>
      </c>
      <c r="AA56" s="24" t="s">
        <v>332</v>
      </c>
      <c r="AC56" s="24">
        <f t="shared" si="1"/>
        <v>0.119</v>
      </c>
      <c r="AE56" s="24">
        <v>0.11</v>
      </c>
      <c r="AF56" s="14"/>
    </row>
    <row r="57" spans="1:32" ht="15">
      <c r="A57" t="s">
        <v>100</v>
      </c>
      <c r="C57" s="27">
        <v>0.032</v>
      </c>
      <c r="D57" s="27"/>
      <c r="E57" s="27">
        <v>0.054</v>
      </c>
      <c r="F57" s="27"/>
      <c r="G57" s="27">
        <v>0.062</v>
      </c>
      <c r="H57" s="27"/>
      <c r="I57" s="27">
        <v>0.084</v>
      </c>
      <c r="J57" s="27"/>
      <c r="K57" s="27">
        <v>0.092</v>
      </c>
      <c r="L57" s="14"/>
      <c r="M57" s="14">
        <f t="shared" si="0"/>
        <v>0.0648</v>
      </c>
      <c r="N57" s="14"/>
      <c r="O57" s="14">
        <v>0.08</v>
      </c>
      <c r="Q57" t="s">
        <v>83</v>
      </c>
      <c r="S57" s="24">
        <v>0.026</v>
      </c>
      <c r="U57" s="24">
        <v>0.059</v>
      </c>
      <c r="W57" s="24">
        <v>0.064</v>
      </c>
      <c r="Y57" s="24">
        <v>0.078</v>
      </c>
      <c r="AA57" s="24">
        <v>0.097</v>
      </c>
      <c r="AC57" s="24">
        <f aca="true" t="shared" si="2" ref="AC57:AC120">AVERAGE(S57:AA57)</f>
        <v>0.0648</v>
      </c>
      <c r="AE57" s="24">
        <v>0.13</v>
      </c>
      <c r="AF57" s="14"/>
    </row>
    <row r="58" spans="1:32" ht="15">
      <c r="A58" t="s">
        <v>28</v>
      </c>
      <c r="C58" s="27">
        <v>0.164</v>
      </c>
      <c r="D58" s="27"/>
      <c r="E58" s="27">
        <v>0.163</v>
      </c>
      <c r="F58" s="27"/>
      <c r="G58" s="27">
        <v>0.153</v>
      </c>
      <c r="H58" s="27"/>
      <c r="I58" s="27">
        <v>0.153</v>
      </c>
      <c r="J58" s="27"/>
      <c r="K58" s="27">
        <v>0.161</v>
      </c>
      <c r="L58" s="14"/>
      <c r="M58" s="14">
        <f t="shared" si="0"/>
        <v>0.1588</v>
      </c>
      <c r="N58" s="14"/>
      <c r="O58" s="14">
        <v>0.165</v>
      </c>
      <c r="Q58" t="s">
        <v>253</v>
      </c>
      <c r="S58" s="24">
        <v>0.107</v>
      </c>
      <c r="U58" s="24">
        <v>0.107</v>
      </c>
      <c r="W58" s="24">
        <v>0.116</v>
      </c>
      <c r="Y58" s="24">
        <v>0.126</v>
      </c>
      <c r="AA58" s="24">
        <v>0.064</v>
      </c>
      <c r="AC58" s="24">
        <f t="shared" si="2"/>
        <v>0.10400000000000001</v>
      </c>
      <c r="AE58" s="24">
        <v>0.15</v>
      </c>
      <c r="AF58" s="14"/>
    </row>
    <row r="59" spans="1:32" ht="15">
      <c r="A59" t="s">
        <v>180</v>
      </c>
      <c r="C59" s="27">
        <v>0.251</v>
      </c>
      <c r="D59" s="27"/>
      <c r="E59" s="27">
        <v>0.217</v>
      </c>
      <c r="F59" s="27"/>
      <c r="G59" s="27">
        <v>0.187</v>
      </c>
      <c r="H59" s="27"/>
      <c r="I59" s="27">
        <v>0.178</v>
      </c>
      <c r="J59" s="27"/>
      <c r="K59" s="27">
        <v>0.176</v>
      </c>
      <c r="L59" s="14"/>
      <c r="M59" s="14">
        <f t="shared" si="0"/>
        <v>0.20179999999999998</v>
      </c>
      <c r="N59" s="14"/>
      <c r="O59" s="14">
        <v>0.145</v>
      </c>
      <c r="Q59" t="s">
        <v>125</v>
      </c>
      <c r="S59" s="24">
        <v>0.624</v>
      </c>
      <c r="U59" s="24">
        <v>0.67</v>
      </c>
      <c r="W59" s="24">
        <v>0.523</v>
      </c>
      <c r="Y59" s="24">
        <v>0.46</v>
      </c>
      <c r="AA59" s="24">
        <v>0.481</v>
      </c>
      <c r="AC59" s="24">
        <f t="shared" si="2"/>
        <v>0.5516</v>
      </c>
      <c r="AE59" s="24">
        <v>0.35</v>
      </c>
      <c r="AF59" s="14"/>
    </row>
    <row r="60" spans="1:32" ht="15">
      <c r="A60" t="s">
        <v>181</v>
      </c>
      <c r="C60" s="27">
        <v>0.175</v>
      </c>
      <c r="D60" s="27"/>
      <c r="E60" s="27">
        <v>0.121</v>
      </c>
      <c r="F60" s="27"/>
      <c r="G60" s="27">
        <v>0.129</v>
      </c>
      <c r="H60" s="27"/>
      <c r="I60" s="27">
        <v>0.148</v>
      </c>
      <c r="J60" s="27"/>
      <c r="K60" s="27">
        <v>0.17</v>
      </c>
      <c r="L60" s="14"/>
      <c r="M60" s="14">
        <f t="shared" si="0"/>
        <v>0.1486</v>
      </c>
      <c r="N60" s="14"/>
      <c r="O60" s="14">
        <v>0.125</v>
      </c>
      <c r="Q60" t="s">
        <v>251</v>
      </c>
      <c r="S60" s="24">
        <v>0.175</v>
      </c>
      <c r="U60" s="24">
        <v>0.158</v>
      </c>
      <c r="W60" s="24">
        <v>0.106</v>
      </c>
      <c r="Y60" s="24">
        <v>0.123</v>
      </c>
      <c r="AA60" s="24">
        <v>0.127</v>
      </c>
      <c r="AC60" s="24">
        <f t="shared" si="2"/>
        <v>0.13779999999999998</v>
      </c>
      <c r="AE60" s="24">
        <v>0.11</v>
      </c>
      <c r="AF60" s="14"/>
    </row>
    <row r="61" spans="1:32" ht="15">
      <c r="A61" t="s">
        <v>182</v>
      </c>
      <c r="C61" s="27">
        <v>0.162</v>
      </c>
      <c r="D61" s="27"/>
      <c r="E61" s="27">
        <v>0.158</v>
      </c>
      <c r="F61" s="27"/>
      <c r="G61" s="27">
        <v>0.152</v>
      </c>
      <c r="H61" s="27"/>
      <c r="I61" s="27">
        <v>0.164</v>
      </c>
      <c r="J61" s="27"/>
      <c r="K61" s="27">
        <v>0.123</v>
      </c>
      <c r="L61" s="14"/>
      <c r="M61" s="14">
        <f t="shared" si="0"/>
        <v>0.1518</v>
      </c>
      <c r="N61" s="14"/>
      <c r="O61" s="14">
        <v>0.15</v>
      </c>
      <c r="Q61" t="s">
        <v>126</v>
      </c>
      <c r="S61" s="24">
        <v>0.065</v>
      </c>
      <c r="U61" s="24">
        <v>0.175</v>
      </c>
      <c r="W61" s="24">
        <v>0.155</v>
      </c>
      <c r="Y61" s="24">
        <v>0.16</v>
      </c>
      <c r="AA61" s="24">
        <v>0.155</v>
      </c>
      <c r="AC61" s="24">
        <f t="shared" si="2"/>
        <v>0.14200000000000002</v>
      </c>
      <c r="AE61" s="24">
        <v>0.16</v>
      </c>
      <c r="AF61" s="14"/>
    </row>
    <row r="62" spans="1:32" ht="15">
      <c r="A62" t="s">
        <v>183</v>
      </c>
      <c r="C62" s="27">
        <v>0.143</v>
      </c>
      <c r="D62" s="27"/>
      <c r="E62" s="27">
        <v>0.141</v>
      </c>
      <c r="F62" s="27"/>
      <c r="G62" s="27">
        <v>0.142</v>
      </c>
      <c r="H62" s="27"/>
      <c r="I62" s="27">
        <v>0.154</v>
      </c>
      <c r="J62" s="27"/>
      <c r="K62" s="27">
        <v>0.167</v>
      </c>
      <c r="L62" s="14"/>
      <c r="M62" s="14">
        <f t="shared" si="0"/>
        <v>0.1494</v>
      </c>
      <c r="N62" s="14"/>
      <c r="O62" s="14">
        <v>0.13</v>
      </c>
      <c r="Q62" t="s">
        <v>254</v>
      </c>
      <c r="S62" s="24">
        <v>0.107</v>
      </c>
      <c r="U62" s="24">
        <v>0.099</v>
      </c>
      <c r="W62" s="24">
        <v>0.203</v>
      </c>
      <c r="Y62" s="24">
        <v>0.151</v>
      </c>
      <c r="AA62" s="24">
        <v>0.138</v>
      </c>
      <c r="AC62" s="24">
        <f t="shared" si="2"/>
        <v>0.1396</v>
      </c>
      <c r="AE62" s="24">
        <v>0.085</v>
      </c>
      <c r="AF62" s="14"/>
    </row>
    <row r="63" spans="1:32" ht="15">
      <c r="A63" t="s">
        <v>184</v>
      </c>
      <c r="C63" s="27">
        <v>0.158</v>
      </c>
      <c r="D63" s="27"/>
      <c r="E63" s="27">
        <v>0.163</v>
      </c>
      <c r="F63" s="27"/>
      <c r="G63" s="27">
        <v>0.183</v>
      </c>
      <c r="H63" s="27"/>
      <c r="I63" s="27">
        <v>0.181</v>
      </c>
      <c r="J63" s="27"/>
      <c r="K63" s="27">
        <v>0.18</v>
      </c>
      <c r="L63" s="14"/>
      <c r="M63" s="14">
        <f t="shared" si="0"/>
        <v>0.173</v>
      </c>
      <c r="N63" s="14"/>
      <c r="O63" s="14">
        <v>0.135</v>
      </c>
      <c r="Q63" t="s">
        <v>255</v>
      </c>
      <c r="S63" s="24">
        <v>0.169</v>
      </c>
      <c r="U63" s="24">
        <v>0.152</v>
      </c>
      <c r="W63" s="24">
        <v>0.13</v>
      </c>
      <c r="Y63" s="24">
        <v>0.153</v>
      </c>
      <c r="AA63" s="24">
        <v>0.15</v>
      </c>
      <c r="AC63" s="24">
        <f t="shared" si="2"/>
        <v>0.1508</v>
      </c>
      <c r="AE63" s="24">
        <v>0.12</v>
      </c>
      <c r="AF63" s="14"/>
    </row>
    <row r="64" spans="1:32" ht="15">
      <c r="A64" t="s">
        <v>185</v>
      </c>
      <c r="C64" s="27">
        <v>0.038</v>
      </c>
      <c r="D64" s="27"/>
      <c r="E64" s="27">
        <v>0.089</v>
      </c>
      <c r="F64" s="27"/>
      <c r="G64" s="27">
        <v>0.105</v>
      </c>
      <c r="H64" s="27"/>
      <c r="I64" s="27">
        <v>0.194</v>
      </c>
      <c r="J64" s="27"/>
      <c r="K64" s="27">
        <v>0.244</v>
      </c>
      <c r="L64" s="14"/>
      <c r="M64" s="14">
        <f t="shared" si="0"/>
        <v>0.13399999999999998</v>
      </c>
      <c r="N64" s="14"/>
      <c r="O64" s="14">
        <v>0.18</v>
      </c>
      <c r="Q64" t="s">
        <v>325</v>
      </c>
      <c r="S64" s="24">
        <v>0.134</v>
      </c>
      <c r="U64" s="24">
        <v>0.146</v>
      </c>
      <c r="W64" s="24">
        <v>0.171</v>
      </c>
      <c r="Y64" s="24">
        <v>0.158</v>
      </c>
      <c r="AA64" s="24">
        <v>0.156</v>
      </c>
      <c r="AC64" s="24">
        <f t="shared" si="2"/>
        <v>0.15300000000000002</v>
      </c>
      <c r="AE64" s="24">
        <v>0.125</v>
      </c>
      <c r="AF64" s="14"/>
    </row>
    <row r="65" spans="1:32" ht="15">
      <c r="A65" t="s">
        <v>318</v>
      </c>
      <c r="C65" s="27">
        <v>0.086</v>
      </c>
      <c r="D65" s="27"/>
      <c r="E65" s="27">
        <v>0.091</v>
      </c>
      <c r="F65" s="27"/>
      <c r="G65" s="27">
        <v>0.102</v>
      </c>
      <c r="H65" s="27"/>
      <c r="I65" s="27">
        <v>0.113</v>
      </c>
      <c r="J65" s="27"/>
      <c r="K65" s="27">
        <v>0.092</v>
      </c>
      <c r="L65" s="14"/>
      <c r="M65" s="14">
        <f t="shared" si="0"/>
        <v>0.0968</v>
      </c>
      <c r="N65" s="14"/>
      <c r="O65" s="14">
        <v>0.1</v>
      </c>
      <c r="Q65" t="s">
        <v>127</v>
      </c>
      <c r="S65" s="24">
        <v>0.196</v>
      </c>
      <c r="U65" s="24">
        <v>0.234</v>
      </c>
      <c r="W65" s="24">
        <v>0.188</v>
      </c>
      <c r="Y65" s="24">
        <v>0.193</v>
      </c>
      <c r="AA65" s="24">
        <v>0.211</v>
      </c>
      <c r="AC65" s="24">
        <f t="shared" si="2"/>
        <v>0.20440000000000005</v>
      </c>
      <c r="AE65" s="24">
        <v>0.22</v>
      </c>
      <c r="AF65" s="14"/>
    </row>
    <row r="66" spans="1:32" ht="15">
      <c r="A66" t="s">
        <v>101</v>
      </c>
      <c r="C66" s="27">
        <v>0.114</v>
      </c>
      <c r="D66" s="27"/>
      <c r="E66" s="27">
        <v>0.051</v>
      </c>
      <c r="F66" s="27"/>
      <c r="G66" s="27">
        <v>0.134</v>
      </c>
      <c r="H66" s="27"/>
      <c r="I66" s="27">
        <v>0.19</v>
      </c>
      <c r="J66" s="27"/>
      <c r="K66" s="27">
        <v>0.203</v>
      </c>
      <c r="L66" s="14"/>
      <c r="M66" s="14">
        <f t="shared" si="0"/>
        <v>0.13840000000000002</v>
      </c>
      <c r="N66" s="14"/>
      <c r="O66" s="14">
        <v>0.08</v>
      </c>
      <c r="Q66" t="s">
        <v>128</v>
      </c>
      <c r="S66" s="24">
        <v>0.056</v>
      </c>
      <c r="U66" s="24">
        <v>0.093</v>
      </c>
      <c r="W66" s="24">
        <v>0.102</v>
      </c>
      <c r="Y66" s="24">
        <v>0.098</v>
      </c>
      <c r="AA66" s="24">
        <v>0.102</v>
      </c>
      <c r="AC66" s="24">
        <f t="shared" si="2"/>
        <v>0.09019999999999999</v>
      </c>
      <c r="AE66" s="24">
        <v>0.095</v>
      </c>
      <c r="AF66" s="14"/>
    </row>
    <row r="67" spans="1:32" ht="15">
      <c r="A67" t="s">
        <v>319</v>
      </c>
      <c r="C67" s="27">
        <v>0.145</v>
      </c>
      <c r="D67" s="27"/>
      <c r="E67" s="27">
        <v>0.157</v>
      </c>
      <c r="F67" s="27"/>
      <c r="G67" s="27">
        <v>0.163</v>
      </c>
      <c r="H67" s="27"/>
      <c r="I67" s="27">
        <v>0.171</v>
      </c>
      <c r="J67" s="27"/>
      <c r="K67" s="27">
        <v>0.072</v>
      </c>
      <c r="L67" s="14"/>
      <c r="M67" s="14">
        <f t="shared" si="0"/>
        <v>0.1416</v>
      </c>
      <c r="N67" s="14"/>
      <c r="O67" s="14">
        <v>0.105</v>
      </c>
      <c r="Q67" t="s">
        <v>256</v>
      </c>
      <c r="S67" s="24">
        <v>0.127</v>
      </c>
      <c r="U67" s="24">
        <v>0.191</v>
      </c>
      <c r="W67" s="24">
        <v>0.248</v>
      </c>
      <c r="Y67" s="24">
        <v>0.31</v>
      </c>
      <c r="AA67" s="24">
        <v>0.228</v>
      </c>
      <c r="AC67" s="24">
        <f t="shared" si="2"/>
        <v>0.22080000000000002</v>
      </c>
      <c r="AE67" s="24">
        <v>0.14</v>
      </c>
      <c r="AF67" s="14"/>
    </row>
    <row r="68" spans="1:32" ht="15">
      <c r="A68" t="s">
        <v>186</v>
      </c>
      <c r="C68" s="27">
        <v>0.129</v>
      </c>
      <c r="D68" s="27"/>
      <c r="E68" s="27">
        <v>0.122</v>
      </c>
      <c r="F68" s="27"/>
      <c r="G68" s="27">
        <v>0.125</v>
      </c>
      <c r="H68" s="27"/>
      <c r="I68" s="27">
        <v>0.149</v>
      </c>
      <c r="J68" s="27"/>
      <c r="K68" s="27">
        <v>0.177</v>
      </c>
      <c r="L68" s="14"/>
      <c r="M68" s="14">
        <f t="shared" si="0"/>
        <v>0.1404</v>
      </c>
      <c r="N68" s="14"/>
      <c r="O68" s="14">
        <v>0.17</v>
      </c>
      <c r="Q68" t="s">
        <v>129</v>
      </c>
      <c r="S68" s="24">
        <v>0.101</v>
      </c>
      <c r="U68" s="24">
        <v>0.1</v>
      </c>
      <c r="W68" s="24">
        <v>0.098</v>
      </c>
      <c r="Y68" s="24">
        <v>0.109</v>
      </c>
      <c r="AA68" s="24">
        <v>0.121</v>
      </c>
      <c r="AC68" s="24">
        <f t="shared" si="2"/>
        <v>0.1058</v>
      </c>
      <c r="AE68" s="24">
        <v>0.115</v>
      </c>
      <c r="AF68" s="14"/>
    </row>
    <row r="69" spans="1:32" ht="15">
      <c r="A69" t="s">
        <v>65</v>
      </c>
      <c r="C69" s="27">
        <v>0.067</v>
      </c>
      <c r="D69" s="27"/>
      <c r="E69" s="27">
        <v>0.076</v>
      </c>
      <c r="F69" s="27"/>
      <c r="G69" s="27">
        <v>0.083</v>
      </c>
      <c r="H69" s="27"/>
      <c r="I69" s="27">
        <v>0.087</v>
      </c>
      <c r="J69" s="27"/>
      <c r="K69" s="27">
        <v>0.074</v>
      </c>
      <c r="L69" s="14"/>
      <c r="M69" s="14">
        <f t="shared" si="0"/>
        <v>0.07740000000000001</v>
      </c>
      <c r="N69" s="14"/>
      <c r="O69" s="14">
        <v>0.105</v>
      </c>
      <c r="Q69" t="s">
        <v>257</v>
      </c>
      <c r="S69" s="24">
        <v>0.039</v>
      </c>
      <c r="U69" s="24">
        <v>0.057</v>
      </c>
      <c r="W69" s="24">
        <v>0.065</v>
      </c>
      <c r="Y69" s="24">
        <v>0.086</v>
      </c>
      <c r="AA69" s="24">
        <v>0.117</v>
      </c>
      <c r="AC69" s="24">
        <f t="shared" si="2"/>
        <v>0.0728</v>
      </c>
      <c r="AE69" s="24">
        <v>0.155</v>
      </c>
      <c r="AF69" s="14"/>
    </row>
    <row r="70" spans="1:32" ht="15">
      <c r="A70" t="s">
        <v>102</v>
      </c>
      <c r="C70" s="27">
        <v>0.123</v>
      </c>
      <c r="D70" s="27"/>
      <c r="E70" s="27">
        <v>0.123</v>
      </c>
      <c r="F70" s="27"/>
      <c r="G70" s="27">
        <v>0.11</v>
      </c>
      <c r="H70" s="27"/>
      <c r="I70" s="27">
        <v>0.116</v>
      </c>
      <c r="J70" s="27"/>
      <c r="K70" s="27">
        <v>0.111</v>
      </c>
      <c r="L70" s="14"/>
      <c r="M70" s="14">
        <f t="shared" si="0"/>
        <v>0.1166</v>
      </c>
      <c r="N70" s="14"/>
      <c r="O70" s="14">
        <v>0.115</v>
      </c>
      <c r="Q70" t="s">
        <v>259</v>
      </c>
      <c r="S70" s="24">
        <v>0.08</v>
      </c>
      <c r="U70" s="24">
        <v>0.076</v>
      </c>
      <c r="W70" s="24">
        <v>0.07</v>
      </c>
      <c r="Y70" s="24">
        <v>0.197</v>
      </c>
      <c r="AA70" s="24">
        <v>0.138</v>
      </c>
      <c r="AC70" s="24">
        <f t="shared" si="2"/>
        <v>0.11220000000000001</v>
      </c>
      <c r="AE70" s="24">
        <v>0.205</v>
      </c>
      <c r="AF70" s="14"/>
    </row>
    <row r="71" spans="1:32" ht="15">
      <c r="A71" t="s">
        <v>187</v>
      </c>
      <c r="C71" s="27">
        <v>0.119</v>
      </c>
      <c r="D71" s="27"/>
      <c r="E71" s="27">
        <v>0.163</v>
      </c>
      <c r="F71" s="27"/>
      <c r="G71" s="27">
        <v>0.294</v>
      </c>
      <c r="H71" s="27"/>
      <c r="I71" s="27">
        <v>0.213</v>
      </c>
      <c r="J71" s="27"/>
      <c r="K71" s="27">
        <v>0.197</v>
      </c>
      <c r="L71" s="14"/>
      <c r="M71" s="14">
        <f t="shared" si="0"/>
        <v>0.1972</v>
      </c>
      <c r="N71" s="14"/>
      <c r="O71" s="14">
        <v>0.135</v>
      </c>
      <c r="Q71" t="s">
        <v>130</v>
      </c>
      <c r="S71" s="24">
        <v>0.131</v>
      </c>
      <c r="U71" s="24">
        <v>0.148</v>
      </c>
      <c r="W71" s="24">
        <v>0.146</v>
      </c>
      <c r="Y71" s="24">
        <v>0.081</v>
      </c>
      <c r="AA71" s="24">
        <v>0.094</v>
      </c>
      <c r="AC71" s="24">
        <f t="shared" si="2"/>
        <v>0.12</v>
      </c>
      <c r="AE71" s="24">
        <v>0.11</v>
      </c>
      <c r="AF71" s="14"/>
    </row>
    <row r="72" spans="1:32" ht="15">
      <c r="A72" t="s">
        <v>103</v>
      </c>
      <c r="C72" s="27">
        <v>0.155</v>
      </c>
      <c r="D72" s="27"/>
      <c r="E72" s="27">
        <v>0.139</v>
      </c>
      <c r="F72" s="27"/>
      <c r="G72" s="27">
        <v>0.133</v>
      </c>
      <c r="H72" s="27"/>
      <c r="I72" s="27">
        <v>0.177</v>
      </c>
      <c r="J72" s="27"/>
      <c r="K72" s="27">
        <v>0.181</v>
      </c>
      <c r="L72" s="14"/>
      <c r="M72" s="14">
        <f t="shared" si="0"/>
        <v>0.15700000000000003</v>
      </c>
      <c r="N72" s="14"/>
      <c r="O72" s="14">
        <v>0.14</v>
      </c>
      <c r="Q72" t="s">
        <v>260</v>
      </c>
      <c r="S72" s="24">
        <v>0.156</v>
      </c>
      <c r="U72" s="24">
        <v>0.158</v>
      </c>
      <c r="W72" s="24">
        <v>0.154</v>
      </c>
      <c r="Y72" s="24">
        <v>0.153</v>
      </c>
      <c r="AA72" s="24">
        <v>0.136</v>
      </c>
      <c r="AC72" s="24">
        <f t="shared" si="2"/>
        <v>0.1514</v>
      </c>
      <c r="AE72" s="24">
        <v>0.13</v>
      </c>
      <c r="AF72" s="14"/>
    </row>
    <row r="73" spans="1:32" ht="15">
      <c r="A73" t="s">
        <v>104</v>
      </c>
      <c r="C73" s="27">
        <v>0.131</v>
      </c>
      <c r="D73" s="27"/>
      <c r="E73" s="27">
        <v>0.174</v>
      </c>
      <c r="F73" s="27"/>
      <c r="G73" s="27">
        <v>0.169</v>
      </c>
      <c r="H73" s="27"/>
      <c r="I73" s="27">
        <v>0.172</v>
      </c>
      <c r="J73" s="27"/>
      <c r="K73" s="27">
        <v>0.168</v>
      </c>
      <c r="L73" s="14"/>
      <c r="M73" s="14">
        <f t="shared" si="0"/>
        <v>0.1628</v>
      </c>
      <c r="N73" s="14"/>
      <c r="O73" s="14">
        <v>0.165</v>
      </c>
      <c r="Q73" t="s">
        <v>131</v>
      </c>
      <c r="S73" s="24">
        <v>0.04</v>
      </c>
      <c r="U73" s="24">
        <v>0.105</v>
      </c>
      <c r="W73" s="24">
        <v>0.085</v>
      </c>
      <c r="Y73" s="24">
        <v>0.099</v>
      </c>
      <c r="AA73" s="24">
        <v>0.089</v>
      </c>
      <c r="AC73" s="24">
        <f t="shared" si="2"/>
        <v>0.08359999999999998</v>
      </c>
      <c r="AE73" s="24">
        <v>0.12</v>
      </c>
      <c r="AF73" s="14"/>
    </row>
    <row r="74" spans="1:32" ht="15">
      <c r="A74" t="s">
        <v>66</v>
      </c>
      <c r="C74" s="27">
        <v>0.116</v>
      </c>
      <c r="D74" s="27"/>
      <c r="E74" s="27">
        <v>0.101</v>
      </c>
      <c r="F74" s="27"/>
      <c r="G74" s="27">
        <v>0.109</v>
      </c>
      <c r="H74" s="27"/>
      <c r="I74" s="27">
        <v>0.113</v>
      </c>
      <c r="J74" s="27"/>
      <c r="K74" s="27">
        <v>0.118</v>
      </c>
      <c r="L74" s="14"/>
      <c r="M74" s="14">
        <f aca="true" t="shared" si="3" ref="M74:M111">AVERAGE(C74:K74)</f>
        <v>0.11139999999999999</v>
      </c>
      <c r="N74" s="14"/>
      <c r="O74" s="14">
        <v>0.12</v>
      </c>
      <c r="Q74" t="s">
        <v>37</v>
      </c>
      <c r="S74" s="24">
        <v>0.121</v>
      </c>
      <c r="U74" s="24">
        <v>0.126</v>
      </c>
      <c r="W74" s="24">
        <v>0.113</v>
      </c>
      <c r="Y74" s="24">
        <v>0.127</v>
      </c>
      <c r="AA74" s="24">
        <v>0.158</v>
      </c>
      <c r="AC74" s="24">
        <f t="shared" si="2"/>
        <v>0.129</v>
      </c>
      <c r="AE74" s="24">
        <v>0.205</v>
      </c>
      <c r="AF74" s="14"/>
    </row>
    <row r="75" spans="1:32" ht="15">
      <c r="A75" t="s">
        <v>176</v>
      </c>
      <c r="C75" s="27">
        <v>0.14</v>
      </c>
      <c r="D75" s="27"/>
      <c r="E75" s="27">
        <v>0.138</v>
      </c>
      <c r="F75" s="27"/>
      <c r="G75" s="27">
        <v>0.141</v>
      </c>
      <c r="H75" s="27"/>
      <c r="I75" s="27">
        <v>0.131</v>
      </c>
      <c r="J75" s="27"/>
      <c r="K75" s="27">
        <v>0.141</v>
      </c>
      <c r="L75" s="14"/>
      <c r="M75" s="14">
        <f t="shared" si="3"/>
        <v>0.13820000000000002</v>
      </c>
      <c r="N75" s="14"/>
      <c r="O75" s="14">
        <v>0.135</v>
      </c>
      <c r="Q75" t="s">
        <v>261</v>
      </c>
      <c r="S75" s="24">
        <v>0.295</v>
      </c>
      <c r="U75" s="24">
        <v>0.194</v>
      </c>
      <c r="W75" s="24">
        <v>0.16</v>
      </c>
      <c r="Y75" s="24">
        <v>0.158</v>
      </c>
      <c r="AA75" s="24">
        <v>0.137</v>
      </c>
      <c r="AC75" s="24">
        <f t="shared" si="2"/>
        <v>0.18880000000000002</v>
      </c>
      <c r="AE75" s="24">
        <v>0.135</v>
      </c>
      <c r="AF75" s="14"/>
    </row>
    <row r="76" spans="1:32" ht="15">
      <c r="A76" t="s">
        <v>188</v>
      </c>
      <c r="C76" s="27">
        <v>0.104</v>
      </c>
      <c r="D76" s="27"/>
      <c r="E76" s="27">
        <v>0.133</v>
      </c>
      <c r="F76" s="27"/>
      <c r="G76" s="27">
        <v>0.12</v>
      </c>
      <c r="H76" s="27"/>
      <c r="I76" s="27">
        <v>0.132</v>
      </c>
      <c r="J76" s="27"/>
      <c r="K76" s="27">
        <v>0.114</v>
      </c>
      <c r="L76" s="14"/>
      <c r="M76" s="14">
        <f t="shared" si="3"/>
        <v>0.1206</v>
      </c>
      <c r="N76" s="14"/>
      <c r="O76" s="14">
        <v>0.185</v>
      </c>
      <c r="Q76" t="s">
        <v>258</v>
      </c>
      <c r="S76" s="24">
        <v>0.09</v>
      </c>
      <c r="U76" s="24">
        <v>0.084</v>
      </c>
      <c r="W76" s="24">
        <v>0.106</v>
      </c>
      <c r="Y76" s="24">
        <v>0.103</v>
      </c>
      <c r="AA76" s="24">
        <v>0.14</v>
      </c>
      <c r="AC76" s="24">
        <f t="shared" si="2"/>
        <v>0.10459999999999998</v>
      </c>
      <c r="AE76" s="24">
        <v>0.125</v>
      </c>
      <c r="AF76" s="14"/>
    </row>
    <row r="77" spans="1:32" ht="15">
      <c r="A77" t="s">
        <v>190</v>
      </c>
      <c r="C77" s="31" t="s">
        <v>333</v>
      </c>
      <c r="D77" s="27"/>
      <c r="E77" s="27" t="s">
        <v>332</v>
      </c>
      <c r="F77" s="27"/>
      <c r="G77" s="27">
        <v>0.069</v>
      </c>
      <c r="H77" s="27"/>
      <c r="I77" s="27">
        <v>0.095</v>
      </c>
      <c r="J77" s="27"/>
      <c r="K77" s="27">
        <v>0.144</v>
      </c>
      <c r="L77" s="14"/>
      <c r="M77" s="14">
        <f t="shared" si="3"/>
        <v>0.10266666666666667</v>
      </c>
      <c r="N77" s="14"/>
      <c r="O77" s="14">
        <v>0.17</v>
      </c>
      <c r="Q77" t="s">
        <v>262</v>
      </c>
      <c r="S77" s="24">
        <v>0.108</v>
      </c>
      <c r="U77" s="24">
        <v>0.108</v>
      </c>
      <c r="W77" s="24">
        <v>0.134</v>
      </c>
      <c r="Y77" s="24">
        <v>0.165</v>
      </c>
      <c r="AA77" s="24">
        <v>0.297</v>
      </c>
      <c r="AC77" s="24">
        <f t="shared" si="2"/>
        <v>0.16240000000000002</v>
      </c>
      <c r="AE77" s="24">
        <v>0.235</v>
      </c>
      <c r="AF77" s="14"/>
    </row>
    <row r="78" spans="1:32" ht="15">
      <c r="A78" t="s">
        <v>105</v>
      </c>
      <c r="C78" s="27">
        <v>0.038</v>
      </c>
      <c r="D78" s="27"/>
      <c r="E78" s="27">
        <v>0.101</v>
      </c>
      <c r="F78" s="27"/>
      <c r="G78" s="27">
        <v>0.161</v>
      </c>
      <c r="H78" s="27"/>
      <c r="I78" s="27">
        <v>0.217</v>
      </c>
      <c r="J78" s="27"/>
      <c r="K78" s="27">
        <v>0.211</v>
      </c>
      <c r="L78" s="14"/>
      <c r="M78" s="14">
        <f t="shared" si="3"/>
        <v>0.1456</v>
      </c>
      <c r="N78" s="14"/>
      <c r="O78" s="14">
        <v>0.17</v>
      </c>
      <c r="Q78" t="s">
        <v>263</v>
      </c>
      <c r="S78" s="24">
        <v>0.05</v>
      </c>
      <c r="U78" s="24">
        <v>0.109</v>
      </c>
      <c r="W78" s="24">
        <v>0.111</v>
      </c>
      <c r="Y78" s="24">
        <v>0.131</v>
      </c>
      <c r="AA78" s="24">
        <v>0.173</v>
      </c>
      <c r="AC78" s="24">
        <f t="shared" si="2"/>
        <v>0.11480000000000001</v>
      </c>
      <c r="AE78" s="24">
        <v>0.155</v>
      </c>
      <c r="AF78" s="14"/>
    </row>
    <row r="79" spans="1:32" ht="15">
      <c r="A79" t="s">
        <v>106</v>
      </c>
      <c r="C79" s="27" t="s">
        <v>332</v>
      </c>
      <c r="D79" s="27"/>
      <c r="E79" s="27">
        <v>0.111</v>
      </c>
      <c r="F79" s="27"/>
      <c r="G79" s="27">
        <v>0.106</v>
      </c>
      <c r="H79" s="27"/>
      <c r="I79" s="27">
        <v>0.116</v>
      </c>
      <c r="J79" s="27"/>
      <c r="K79" s="27">
        <v>0.117</v>
      </c>
      <c r="L79" s="14"/>
      <c r="M79" s="14">
        <f t="shared" si="3"/>
        <v>0.1125</v>
      </c>
      <c r="N79" s="14"/>
      <c r="O79" s="14">
        <v>0.115</v>
      </c>
      <c r="Q79" t="s">
        <v>264</v>
      </c>
      <c r="S79" s="24">
        <v>0.198</v>
      </c>
      <c r="U79" s="24">
        <v>0.299</v>
      </c>
      <c r="W79" s="24">
        <v>0.258</v>
      </c>
      <c r="Y79" s="24">
        <v>0.261</v>
      </c>
      <c r="AA79" s="24">
        <v>0.298</v>
      </c>
      <c r="AC79" s="24">
        <f t="shared" si="2"/>
        <v>0.26280000000000003</v>
      </c>
      <c r="AE79" s="24">
        <v>0.195</v>
      </c>
      <c r="AF79" s="14"/>
    </row>
    <row r="80" spans="1:32" ht="15">
      <c r="A80" t="s">
        <v>67</v>
      </c>
      <c r="C80" s="27">
        <v>0.18</v>
      </c>
      <c r="D80" s="27"/>
      <c r="E80" s="27">
        <v>0.175</v>
      </c>
      <c r="F80" s="27"/>
      <c r="G80" s="27">
        <v>0.154</v>
      </c>
      <c r="H80" s="27"/>
      <c r="I80" s="27">
        <v>0.136</v>
      </c>
      <c r="J80" s="27"/>
      <c r="K80" s="27">
        <v>0.174</v>
      </c>
      <c r="L80" s="14"/>
      <c r="M80" s="14">
        <f t="shared" si="3"/>
        <v>0.1638</v>
      </c>
      <c r="N80" s="14"/>
      <c r="O80" s="14">
        <v>0.155</v>
      </c>
      <c r="Q80" t="s">
        <v>265</v>
      </c>
      <c r="S80" s="24">
        <v>0.285</v>
      </c>
      <c r="U80" s="24">
        <v>0.313</v>
      </c>
      <c r="W80" s="24">
        <v>0.302</v>
      </c>
      <c r="Y80" s="24">
        <v>0.235</v>
      </c>
      <c r="AA80" s="24">
        <v>0.239</v>
      </c>
      <c r="AC80" s="24">
        <f t="shared" si="2"/>
        <v>0.27479999999999993</v>
      </c>
      <c r="AE80" s="24">
        <v>0.285</v>
      </c>
      <c r="AF80" s="14"/>
    </row>
    <row r="81" spans="1:32" ht="15">
      <c r="A81" t="s">
        <v>191</v>
      </c>
      <c r="C81" s="27">
        <v>0.207</v>
      </c>
      <c r="D81" s="27"/>
      <c r="E81" s="27">
        <v>0.118</v>
      </c>
      <c r="F81" s="27"/>
      <c r="G81" s="27">
        <v>0.157</v>
      </c>
      <c r="H81" s="27"/>
      <c r="I81" s="27">
        <v>0.16</v>
      </c>
      <c r="J81" s="27"/>
      <c r="K81" s="27">
        <v>0.213</v>
      </c>
      <c r="L81" s="14"/>
      <c r="M81" s="14">
        <f t="shared" si="3"/>
        <v>0.17099999999999999</v>
      </c>
      <c r="N81" s="14"/>
      <c r="O81" s="14">
        <v>0.125</v>
      </c>
      <c r="Q81" t="s">
        <v>266</v>
      </c>
      <c r="S81" s="24">
        <v>0.108</v>
      </c>
      <c r="U81" s="24">
        <v>0.123</v>
      </c>
      <c r="W81" s="24">
        <v>0.121</v>
      </c>
      <c r="Y81" s="24">
        <v>0.118</v>
      </c>
      <c r="AA81" s="24">
        <v>0.113</v>
      </c>
      <c r="AC81" s="24">
        <f t="shared" si="2"/>
        <v>0.1166</v>
      </c>
      <c r="AE81" s="24">
        <v>0.125</v>
      </c>
      <c r="AF81" s="14"/>
    </row>
    <row r="82" spans="1:32" ht="15">
      <c r="A82" t="s">
        <v>107</v>
      </c>
      <c r="C82" s="27">
        <v>0.156</v>
      </c>
      <c r="D82" s="27"/>
      <c r="E82" s="27">
        <v>0.168</v>
      </c>
      <c r="F82" s="27"/>
      <c r="G82" s="27">
        <v>0.152</v>
      </c>
      <c r="H82" s="27"/>
      <c r="I82" s="27">
        <v>0.146</v>
      </c>
      <c r="J82" s="27"/>
      <c r="K82" s="27">
        <v>0.118</v>
      </c>
      <c r="L82" s="14"/>
      <c r="M82" s="14">
        <f t="shared" si="3"/>
        <v>0.148</v>
      </c>
      <c r="N82" s="14"/>
      <c r="O82" s="14">
        <v>0.18</v>
      </c>
      <c r="Q82" t="s">
        <v>268</v>
      </c>
      <c r="S82" s="24">
        <v>0.128</v>
      </c>
      <c r="U82" s="24">
        <v>0.137</v>
      </c>
      <c r="W82" s="24">
        <v>0.139</v>
      </c>
      <c r="Y82" s="24">
        <v>0.123</v>
      </c>
      <c r="AA82" s="24">
        <v>0.132</v>
      </c>
      <c r="AC82" s="24">
        <f t="shared" si="2"/>
        <v>0.1318</v>
      </c>
      <c r="AE82" s="24">
        <v>0.16</v>
      </c>
      <c r="AF82" s="14"/>
    </row>
    <row r="83" spans="1:32" ht="15">
      <c r="A83" t="s">
        <v>320</v>
      </c>
      <c r="C83" s="27">
        <v>0.245</v>
      </c>
      <c r="D83" s="27"/>
      <c r="E83" s="27">
        <v>0.21</v>
      </c>
      <c r="F83" s="27"/>
      <c r="G83" s="27">
        <v>0.197</v>
      </c>
      <c r="H83" s="27"/>
      <c r="I83" s="27">
        <v>0.226</v>
      </c>
      <c r="J83" s="27"/>
      <c r="K83" s="27">
        <v>0.249</v>
      </c>
      <c r="L83" s="14"/>
      <c r="M83" s="14">
        <f t="shared" si="3"/>
        <v>0.22539999999999996</v>
      </c>
      <c r="N83" s="14"/>
      <c r="O83" s="14">
        <v>0.21</v>
      </c>
      <c r="Q83" t="s">
        <v>38</v>
      </c>
      <c r="S83" s="24">
        <v>0.106</v>
      </c>
      <c r="U83" s="24">
        <v>0.152</v>
      </c>
      <c r="W83" s="24">
        <v>0.136</v>
      </c>
      <c r="Y83" s="24">
        <v>0.138</v>
      </c>
      <c r="AA83" s="24">
        <v>0.137</v>
      </c>
      <c r="AC83" s="24">
        <f t="shared" si="2"/>
        <v>0.1338</v>
      </c>
      <c r="AE83" s="24">
        <v>0.13</v>
      </c>
      <c r="AF83" s="14"/>
    </row>
    <row r="84" spans="1:32" ht="15">
      <c r="A84" t="s">
        <v>192</v>
      </c>
      <c r="C84" s="27">
        <v>0.199</v>
      </c>
      <c r="D84" s="27"/>
      <c r="E84" s="27">
        <v>0.195</v>
      </c>
      <c r="F84" s="27"/>
      <c r="G84" s="27">
        <v>0.197</v>
      </c>
      <c r="H84" s="27"/>
      <c r="I84" s="27">
        <v>0.204</v>
      </c>
      <c r="J84" s="27"/>
      <c r="K84" s="27">
        <v>0.204</v>
      </c>
      <c r="L84" s="14"/>
      <c r="M84" s="14">
        <f t="shared" si="3"/>
        <v>0.19979999999999998</v>
      </c>
      <c r="N84" s="14"/>
      <c r="O84" s="14">
        <v>0.165</v>
      </c>
      <c r="Q84" t="s">
        <v>39</v>
      </c>
      <c r="S84" s="24">
        <v>0.045</v>
      </c>
      <c r="U84" s="24">
        <v>0.061</v>
      </c>
      <c r="W84" s="24">
        <v>0.077</v>
      </c>
      <c r="Y84" s="24">
        <v>0.128</v>
      </c>
      <c r="AA84" s="24">
        <v>0.14</v>
      </c>
      <c r="AC84" s="24">
        <f t="shared" si="2"/>
        <v>0.0902</v>
      </c>
      <c r="AE84" s="24">
        <v>0.145</v>
      </c>
      <c r="AF84" s="14"/>
    </row>
    <row r="85" spans="1:32" ht="15">
      <c r="A85" t="s">
        <v>193</v>
      </c>
      <c r="C85" s="27">
        <v>0.044</v>
      </c>
      <c r="D85" s="27"/>
      <c r="E85" s="27">
        <v>0.039</v>
      </c>
      <c r="F85" s="27"/>
      <c r="G85" s="27">
        <v>0.139</v>
      </c>
      <c r="H85" s="27"/>
      <c r="I85" s="27">
        <v>0.212</v>
      </c>
      <c r="J85" s="27"/>
      <c r="K85" s="27">
        <v>0.279</v>
      </c>
      <c r="L85" s="14"/>
      <c r="M85" s="14">
        <f t="shared" si="3"/>
        <v>0.1426</v>
      </c>
      <c r="N85" s="14"/>
      <c r="O85" s="14">
        <v>0.15</v>
      </c>
      <c r="Q85" t="s">
        <v>40</v>
      </c>
      <c r="S85" s="24">
        <v>0.094</v>
      </c>
      <c r="U85" s="24">
        <v>0.14</v>
      </c>
      <c r="W85" s="24">
        <v>0.194</v>
      </c>
      <c r="Y85" s="24">
        <v>0.174</v>
      </c>
      <c r="AA85" s="24">
        <v>0.171</v>
      </c>
      <c r="AC85" s="24">
        <f t="shared" si="2"/>
        <v>0.15460000000000002</v>
      </c>
      <c r="AE85" s="24">
        <v>0.185</v>
      </c>
      <c r="AF85" s="14"/>
    </row>
    <row r="86" spans="1:32" ht="15">
      <c r="A86" t="s">
        <v>194</v>
      </c>
      <c r="C86" s="27">
        <v>2.558</v>
      </c>
      <c r="D86" s="27"/>
      <c r="E86" s="27">
        <v>2.025</v>
      </c>
      <c r="F86" s="27"/>
      <c r="G86" s="27">
        <v>0.605</v>
      </c>
      <c r="H86" s="27"/>
      <c r="I86" s="27">
        <v>0.661</v>
      </c>
      <c r="J86" s="27"/>
      <c r="K86" s="27">
        <v>0.504</v>
      </c>
      <c r="L86" s="14"/>
      <c r="M86" s="14">
        <f t="shared" si="3"/>
        <v>1.2706</v>
      </c>
      <c r="N86" s="14"/>
      <c r="O86" s="14">
        <v>0.48</v>
      </c>
      <c r="Q86" t="s">
        <v>41</v>
      </c>
      <c r="S86" s="24">
        <v>0.174</v>
      </c>
      <c r="U86" s="24">
        <v>0.148</v>
      </c>
      <c r="W86" s="24">
        <v>0.193</v>
      </c>
      <c r="Y86" s="24">
        <v>0.192</v>
      </c>
      <c r="AA86" s="24">
        <v>0.209</v>
      </c>
      <c r="AC86" s="24">
        <f t="shared" si="2"/>
        <v>0.18319999999999997</v>
      </c>
      <c r="AE86" s="24">
        <v>0.185</v>
      </c>
      <c r="AF86" s="14"/>
    </row>
    <row r="87" spans="1:32" ht="15">
      <c r="A87" t="s">
        <v>195</v>
      </c>
      <c r="C87" s="27">
        <v>0.164</v>
      </c>
      <c r="D87" s="27"/>
      <c r="E87" s="27">
        <v>0.136</v>
      </c>
      <c r="F87" s="27"/>
      <c r="G87" s="27">
        <v>0.111</v>
      </c>
      <c r="H87" s="27"/>
      <c r="I87" s="27">
        <v>0.107</v>
      </c>
      <c r="J87" s="27"/>
      <c r="K87" s="27">
        <v>0.18</v>
      </c>
      <c r="L87" s="14"/>
      <c r="M87" s="14">
        <f t="shared" si="3"/>
        <v>0.1396</v>
      </c>
      <c r="N87" s="14"/>
      <c r="O87" s="14">
        <v>0.14</v>
      </c>
      <c r="Q87" t="s">
        <v>42</v>
      </c>
      <c r="S87" s="24">
        <v>0.122</v>
      </c>
      <c r="U87" s="24">
        <v>0.093</v>
      </c>
      <c r="W87" s="24">
        <v>0.1</v>
      </c>
      <c r="Y87" s="24">
        <v>0.089</v>
      </c>
      <c r="AA87" s="24">
        <v>0.09</v>
      </c>
      <c r="AC87" s="24">
        <f t="shared" si="2"/>
        <v>0.0988</v>
      </c>
      <c r="AE87" s="24">
        <v>0.1</v>
      </c>
      <c r="AF87" s="14"/>
    </row>
    <row r="88" spans="1:32" ht="15">
      <c r="A88" t="s">
        <v>189</v>
      </c>
      <c r="C88" s="27">
        <v>0.137</v>
      </c>
      <c r="D88" s="27"/>
      <c r="E88" s="27">
        <v>0.152</v>
      </c>
      <c r="F88" s="27"/>
      <c r="G88" s="27">
        <v>0.319</v>
      </c>
      <c r="H88" s="27"/>
      <c r="I88" s="27">
        <v>0.289</v>
      </c>
      <c r="J88" s="27"/>
      <c r="K88" s="27">
        <v>0.429</v>
      </c>
      <c r="L88" s="14"/>
      <c r="M88" s="14">
        <f t="shared" si="3"/>
        <v>0.2652</v>
      </c>
      <c r="N88" s="14"/>
      <c r="O88" s="14">
        <v>0.415</v>
      </c>
      <c r="Q88" t="s">
        <v>73</v>
      </c>
      <c r="S88" s="24">
        <v>0.194</v>
      </c>
      <c r="U88" s="24">
        <v>0.207</v>
      </c>
      <c r="W88" s="24">
        <v>0.197</v>
      </c>
      <c r="Y88" s="24">
        <v>0.188</v>
      </c>
      <c r="AA88" s="24">
        <v>0.196</v>
      </c>
      <c r="AC88" s="24">
        <f t="shared" si="2"/>
        <v>0.1964</v>
      </c>
      <c r="AE88" s="24">
        <v>0.15</v>
      </c>
      <c r="AF88" s="14"/>
    </row>
    <row r="89" spans="1:32" ht="15">
      <c r="A89" t="s">
        <v>108</v>
      </c>
      <c r="C89" s="27">
        <v>0.081</v>
      </c>
      <c r="E89" s="27">
        <v>0.067</v>
      </c>
      <c r="G89" s="27">
        <v>0.072</v>
      </c>
      <c r="I89" s="27">
        <v>0.165</v>
      </c>
      <c r="K89" s="27">
        <v>0.301</v>
      </c>
      <c r="M89" s="24">
        <f t="shared" si="3"/>
        <v>0.1372</v>
      </c>
      <c r="O89" s="24">
        <v>0.27</v>
      </c>
      <c r="Q89" t="s">
        <v>132</v>
      </c>
      <c r="S89" s="24">
        <v>0.185</v>
      </c>
      <c r="U89" s="24">
        <v>0.165</v>
      </c>
      <c r="W89" s="24">
        <v>0.125</v>
      </c>
      <c r="Y89" s="24">
        <v>0.136</v>
      </c>
      <c r="AA89" s="24">
        <v>0.152</v>
      </c>
      <c r="AC89" s="24">
        <f t="shared" si="2"/>
        <v>0.1526</v>
      </c>
      <c r="AE89" s="24">
        <v>0.165</v>
      </c>
      <c r="AF89" s="14"/>
    </row>
    <row r="90" spans="1:32" ht="15">
      <c r="A90" t="s">
        <v>198</v>
      </c>
      <c r="C90" s="31">
        <v>0.385</v>
      </c>
      <c r="D90" s="27"/>
      <c r="E90" s="27">
        <v>0.325</v>
      </c>
      <c r="F90" s="27"/>
      <c r="G90" s="27">
        <v>0.255</v>
      </c>
      <c r="H90" s="27"/>
      <c r="I90" s="27">
        <v>0.309</v>
      </c>
      <c r="J90" s="27"/>
      <c r="K90" s="27">
        <v>0.351</v>
      </c>
      <c r="L90" s="14"/>
      <c r="M90" s="14">
        <f>AVERAGE(C90:K90)</f>
        <v>0.325</v>
      </c>
      <c r="N90" s="14"/>
      <c r="O90" s="14">
        <v>0.21</v>
      </c>
      <c r="Q90" t="s">
        <v>267</v>
      </c>
      <c r="S90" s="24">
        <v>0.171</v>
      </c>
      <c r="U90" s="24">
        <v>0.071</v>
      </c>
      <c r="W90" s="24">
        <v>0.094</v>
      </c>
      <c r="Y90" s="24">
        <v>0.115</v>
      </c>
      <c r="AA90" s="24">
        <v>0.135</v>
      </c>
      <c r="AC90" s="24">
        <f t="shared" si="2"/>
        <v>0.1172</v>
      </c>
      <c r="AE90" s="24">
        <v>0.15</v>
      </c>
      <c r="AF90" s="14"/>
    </row>
    <row r="91" spans="1:32" ht="15">
      <c r="A91" t="s">
        <v>29</v>
      </c>
      <c r="C91" s="27">
        <v>0.214</v>
      </c>
      <c r="D91" s="27"/>
      <c r="E91" s="27">
        <v>0.219</v>
      </c>
      <c r="F91" s="27"/>
      <c r="G91" s="27">
        <v>0.212</v>
      </c>
      <c r="H91" s="27"/>
      <c r="I91" s="27">
        <v>0.2</v>
      </c>
      <c r="J91" s="27"/>
      <c r="K91" s="27">
        <v>0.194</v>
      </c>
      <c r="L91" s="14"/>
      <c r="M91" s="14">
        <f t="shared" si="3"/>
        <v>0.20779999999999998</v>
      </c>
      <c r="N91" s="14"/>
      <c r="O91" s="14">
        <v>0.245</v>
      </c>
      <c r="Q91" t="s">
        <v>326</v>
      </c>
      <c r="S91" s="24">
        <v>0.109</v>
      </c>
      <c r="U91" s="24">
        <v>0.315</v>
      </c>
      <c r="W91" s="24">
        <v>0.156</v>
      </c>
      <c r="Y91" s="24">
        <v>0.172</v>
      </c>
      <c r="AA91" s="24">
        <v>0.246</v>
      </c>
      <c r="AC91" s="24">
        <f t="shared" si="2"/>
        <v>0.1996</v>
      </c>
      <c r="AE91" s="24">
        <v>0.25</v>
      </c>
      <c r="AF91" s="14"/>
    </row>
    <row r="92" spans="1:32" ht="15">
      <c r="A92" t="s">
        <v>68</v>
      </c>
      <c r="C92" s="27">
        <v>0.137</v>
      </c>
      <c r="D92" s="27"/>
      <c r="E92" s="27">
        <v>0.154</v>
      </c>
      <c r="F92" s="27"/>
      <c r="G92" s="27">
        <v>0.152</v>
      </c>
      <c r="H92" s="27"/>
      <c r="I92" s="27">
        <v>0.166</v>
      </c>
      <c r="J92" s="27"/>
      <c r="K92" s="27">
        <v>0.181</v>
      </c>
      <c r="L92" s="14"/>
      <c r="M92" s="14">
        <f t="shared" si="3"/>
        <v>0.158</v>
      </c>
      <c r="N92" s="14"/>
      <c r="O92" s="14">
        <v>0.165</v>
      </c>
      <c r="Q92" t="s">
        <v>133</v>
      </c>
      <c r="S92" s="24">
        <v>0.242</v>
      </c>
      <c r="U92" s="24">
        <v>0.207</v>
      </c>
      <c r="W92" s="24">
        <v>0.188</v>
      </c>
      <c r="Y92" s="24">
        <v>0.202</v>
      </c>
      <c r="AA92" s="24">
        <v>0.189</v>
      </c>
      <c r="AC92" s="24">
        <f t="shared" si="2"/>
        <v>0.2056</v>
      </c>
      <c r="AE92" s="24">
        <v>0.16</v>
      </c>
      <c r="AF92" s="14"/>
    </row>
    <row r="93" spans="1:32" ht="15">
      <c r="A93" t="s">
        <v>196</v>
      </c>
      <c r="C93" s="27">
        <v>0.233</v>
      </c>
      <c r="D93" s="27"/>
      <c r="E93" s="27">
        <v>0.055</v>
      </c>
      <c r="F93" s="27"/>
      <c r="G93" s="27">
        <v>0.192</v>
      </c>
      <c r="H93" s="27"/>
      <c r="I93" s="27">
        <v>0.196</v>
      </c>
      <c r="J93" s="27"/>
      <c r="K93" s="27">
        <v>0.295</v>
      </c>
      <c r="L93" s="14"/>
      <c r="M93" s="14">
        <f t="shared" si="3"/>
        <v>0.1942</v>
      </c>
      <c r="N93" s="14"/>
      <c r="O93" s="14">
        <v>0.135</v>
      </c>
      <c r="Q93" t="s">
        <v>269</v>
      </c>
      <c r="S93" s="24">
        <v>0.131</v>
      </c>
      <c r="U93" s="24">
        <v>0.138</v>
      </c>
      <c r="W93" s="24">
        <v>0.129</v>
      </c>
      <c r="Y93" s="24">
        <v>0.126</v>
      </c>
      <c r="AA93" s="24">
        <v>0.119</v>
      </c>
      <c r="AC93" s="24">
        <f t="shared" si="2"/>
        <v>0.1286</v>
      </c>
      <c r="AE93" s="24">
        <v>0.125</v>
      </c>
      <c r="AF93" s="14"/>
    </row>
    <row r="94" spans="1:32" ht="15">
      <c r="A94" t="s">
        <v>109</v>
      </c>
      <c r="C94" s="27">
        <v>0.625</v>
      </c>
      <c r="D94" s="27"/>
      <c r="E94" s="27">
        <v>0.866</v>
      </c>
      <c r="F94" s="27"/>
      <c r="G94" s="27">
        <v>0.543</v>
      </c>
      <c r="H94" s="27"/>
      <c r="I94" s="27">
        <v>0.412</v>
      </c>
      <c r="J94" s="27"/>
      <c r="K94" s="27">
        <v>0.283</v>
      </c>
      <c r="L94" s="14"/>
      <c r="M94" s="14">
        <f t="shared" si="3"/>
        <v>0.5458000000000001</v>
      </c>
      <c r="N94" s="14"/>
      <c r="O94" s="14">
        <v>0.165</v>
      </c>
      <c r="Q94" t="s">
        <v>270</v>
      </c>
      <c r="S94" s="24">
        <v>0.081</v>
      </c>
      <c r="U94" s="24">
        <v>0.095</v>
      </c>
      <c r="W94" s="24">
        <v>0.095</v>
      </c>
      <c r="Y94" s="24">
        <v>0.104</v>
      </c>
      <c r="AA94" s="24">
        <v>0.092</v>
      </c>
      <c r="AC94" s="24">
        <f t="shared" si="2"/>
        <v>0.0934</v>
      </c>
      <c r="AE94" s="24">
        <v>0.145</v>
      </c>
      <c r="AF94" s="14"/>
    </row>
    <row r="95" spans="1:32" ht="15">
      <c r="A95" t="s">
        <v>197</v>
      </c>
      <c r="C95" s="27">
        <v>0.061</v>
      </c>
      <c r="D95" s="27"/>
      <c r="E95" s="27">
        <v>0.071</v>
      </c>
      <c r="F95" s="27"/>
      <c r="G95" s="27">
        <v>0.12</v>
      </c>
      <c r="H95" s="27"/>
      <c r="I95" s="27">
        <v>0.126</v>
      </c>
      <c r="J95" s="27"/>
      <c r="K95" s="27">
        <v>0.132</v>
      </c>
      <c r="L95" s="14"/>
      <c r="M95" s="14">
        <f t="shared" si="3"/>
        <v>0.10200000000000001</v>
      </c>
      <c r="N95" s="14"/>
      <c r="O95" s="14">
        <v>0.155</v>
      </c>
      <c r="Q95" t="s">
        <v>134</v>
      </c>
      <c r="S95" s="24">
        <v>0.164</v>
      </c>
      <c r="U95" s="24">
        <v>0.152</v>
      </c>
      <c r="W95" s="24">
        <v>0.137</v>
      </c>
      <c r="Y95" s="24">
        <v>0.098</v>
      </c>
      <c r="AA95" s="24">
        <v>0.117</v>
      </c>
      <c r="AC95" s="24">
        <f t="shared" si="2"/>
        <v>0.1336</v>
      </c>
      <c r="AE95" s="24">
        <v>0.14</v>
      </c>
      <c r="AF95" s="14"/>
    </row>
    <row r="96" spans="1:32" ht="15">
      <c r="A96" t="s">
        <v>199</v>
      </c>
      <c r="C96" s="27">
        <v>0.058</v>
      </c>
      <c r="D96" s="27"/>
      <c r="E96" s="27">
        <v>0.102</v>
      </c>
      <c r="F96" s="27"/>
      <c r="G96" s="27">
        <v>0.14</v>
      </c>
      <c r="H96" s="27"/>
      <c r="I96" s="27">
        <v>0.114</v>
      </c>
      <c r="J96" s="27"/>
      <c r="K96" s="27" t="s">
        <v>332</v>
      </c>
      <c r="L96" s="14"/>
      <c r="M96" s="14">
        <f t="shared" si="3"/>
        <v>0.10350000000000001</v>
      </c>
      <c r="N96" s="14"/>
      <c r="O96" s="14">
        <v>0.11</v>
      </c>
      <c r="Q96" t="s">
        <v>327</v>
      </c>
      <c r="S96" s="24">
        <v>0.186</v>
      </c>
      <c r="U96" s="24">
        <v>0.149</v>
      </c>
      <c r="W96" s="24">
        <v>0.134</v>
      </c>
      <c r="Y96" s="24">
        <v>0.158</v>
      </c>
      <c r="AA96" s="24">
        <v>0.272</v>
      </c>
      <c r="AC96" s="24">
        <f t="shared" si="2"/>
        <v>0.17980000000000002</v>
      </c>
      <c r="AE96" s="24">
        <v>0.1</v>
      </c>
      <c r="AF96" s="14"/>
    </row>
    <row r="97" spans="1:32" ht="15">
      <c r="A97" t="s">
        <v>200</v>
      </c>
      <c r="C97" s="27">
        <v>0.198</v>
      </c>
      <c r="D97" s="27"/>
      <c r="E97" s="27">
        <v>0.188</v>
      </c>
      <c r="F97" s="27"/>
      <c r="G97" s="27">
        <v>0.189</v>
      </c>
      <c r="H97" s="27"/>
      <c r="I97" s="27">
        <v>0.193</v>
      </c>
      <c r="J97" s="27"/>
      <c r="K97" s="27">
        <v>0.152</v>
      </c>
      <c r="L97" s="14"/>
      <c r="M97" s="14">
        <f t="shared" si="3"/>
        <v>0.184</v>
      </c>
      <c r="N97" s="14"/>
      <c r="O97" s="14">
        <v>0.16</v>
      </c>
      <c r="Q97" t="s">
        <v>271</v>
      </c>
      <c r="S97" s="24">
        <v>0.181</v>
      </c>
      <c r="U97" s="24">
        <v>0.175</v>
      </c>
      <c r="W97" s="24">
        <v>0.166</v>
      </c>
      <c r="Y97" s="24">
        <v>0.145</v>
      </c>
      <c r="AA97" s="24">
        <v>0.17</v>
      </c>
      <c r="AC97" s="24">
        <f t="shared" si="2"/>
        <v>0.16740000000000002</v>
      </c>
      <c r="AE97" s="24">
        <v>0.17</v>
      </c>
      <c r="AF97" s="14"/>
    </row>
    <row r="98" spans="1:32" ht="15">
      <c r="A98" t="s">
        <v>202</v>
      </c>
      <c r="C98" s="27">
        <v>0.109</v>
      </c>
      <c r="D98" s="27"/>
      <c r="E98" s="27">
        <v>0.111</v>
      </c>
      <c r="F98" s="27"/>
      <c r="G98" s="27">
        <v>0.11</v>
      </c>
      <c r="H98" s="27"/>
      <c r="I98" s="27">
        <v>0.112</v>
      </c>
      <c r="J98" s="27"/>
      <c r="K98" s="27">
        <v>0.082</v>
      </c>
      <c r="L98" s="14"/>
      <c r="M98" s="14">
        <f t="shared" si="3"/>
        <v>0.1048</v>
      </c>
      <c r="N98" s="14"/>
      <c r="O98" s="14">
        <v>0.12</v>
      </c>
      <c r="Q98" t="s">
        <v>272</v>
      </c>
      <c r="S98" s="24">
        <v>0.185</v>
      </c>
      <c r="U98" s="24">
        <v>0.186</v>
      </c>
      <c r="W98" s="24">
        <v>0.192</v>
      </c>
      <c r="Y98" s="24">
        <v>0.183</v>
      </c>
      <c r="AA98" s="24">
        <v>0.247</v>
      </c>
      <c r="AC98" s="24">
        <f t="shared" si="2"/>
        <v>0.1986</v>
      </c>
      <c r="AE98" s="24">
        <v>0.215</v>
      </c>
      <c r="AF98" s="14"/>
    </row>
    <row r="99" spans="1:32" ht="15">
      <c r="A99" t="s">
        <v>201</v>
      </c>
      <c r="C99" s="27">
        <v>0.112</v>
      </c>
      <c r="D99" s="27"/>
      <c r="E99" s="27">
        <v>0.111</v>
      </c>
      <c r="F99" s="27"/>
      <c r="G99" s="27">
        <v>0.114</v>
      </c>
      <c r="H99" s="27"/>
      <c r="I99" s="27">
        <v>0.133</v>
      </c>
      <c r="J99" s="27"/>
      <c r="K99" s="27">
        <v>0.154</v>
      </c>
      <c r="L99" s="14"/>
      <c r="M99" s="14">
        <f t="shared" si="3"/>
        <v>0.1248</v>
      </c>
      <c r="N99" s="14"/>
      <c r="O99" s="14">
        <v>0.135</v>
      </c>
      <c r="Q99" t="s">
        <v>273</v>
      </c>
      <c r="S99" s="24">
        <v>0.241</v>
      </c>
      <c r="U99" s="24">
        <v>0.038</v>
      </c>
      <c r="W99" s="24">
        <v>0.107</v>
      </c>
      <c r="Y99" s="24">
        <v>0.339</v>
      </c>
      <c r="AA99" s="24">
        <v>0.255</v>
      </c>
      <c r="AC99" s="24">
        <f t="shared" si="2"/>
        <v>0.196</v>
      </c>
      <c r="AE99" s="24">
        <v>0.15</v>
      </c>
      <c r="AF99" s="14"/>
    </row>
    <row r="100" spans="1:32" ht="15">
      <c r="A100" t="s">
        <v>203</v>
      </c>
      <c r="C100" s="27">
        <v>0.13</v>
      </c>
      <c r="D100" s="27"/>
      <c r="E100" s="27">
        <v>0.085</v>
      </c>
      <c r="F100" s="27"/>
      <c r="G100" s="27">
        <v>0.054</v>
      </c>
      <c r="H100" s="27"/>
      <c r="I100" s="27">
        <v>0.051</v>
      </c>
      <c r="J100" s="27"/>
      <c r="K100" s="27">
        <v>0.052</v>
      </c>
      <c r="L100" s="14"/>
      <c r="M100" s="14">
        <f t="shared" si="3"/>
        <v>0.0744</v>
      </c>
      <c r="N100" s="14"/>
      <c r="O100" s="14">
        <v>0.095</v>
      </c>
      <c r="Q100" t="s">
        <v>274</v>
      </c>
      <c r="S100" s="24">
        <v>0.133</v>
      </c>
      <c r="U100" s="24">
        <v>0.051</v>
      </c>
      <c r="W100" s="24">
        <v>0.045</v>
      </c>
      <c r="Y100" s="24">
        <v>0.107</v>
      </c>
      <c r="AA100" s="24">
        <v>0.104</v>
      </c>
      <c r="AC100" s="24">
        <f t="shared" si="2"/>
        <v>0.088</v>
      </c>
      <c r="AE100" s="24">
        <v>0.125</v>
      </c>
      <c r="AF100" s="14"/>
    </row>
    <row r="101" spans="1:32" ht="15">
      <c r="A101" t="s">
        <v>30</v>
      </c>
      <c r="C101" s="27">
        <v>0.207</v>
      </c>
      <c r="D101" s="27"/>
      <c r="E101" s="27">
        <v>0.223</v>
      </c>
      <c r="F101" s="27"/>
      <c r="G101" s="27">
        <v>0.25</v>
      </c>
      <c r="H101" s="27"/>
      <c r="I101" s="27">
        <v>0.223</v>
      </c>
      <c r="J101" s="27"/>
      <c r="K101" s="27">
        <v>0.191</v>
      </c>
      <c r="L101" s="14"/>
      <c r="M101" s="14">
        <f t="shared" si="3"/>
        <v>0.21879999999999997</v>
      </c>
      <c r="N101" s="14"/>
      <c r="O101" s="14">
        <v>0.16</v>
      </c>
      <c r="Q101" t="s">
        <v>328</v>
      </c>
      <c r="S101" s="24">
        <v>0.144</v>
      </c>
      <c r="U101" s="24">
        <v>0.137</v>
      </c>
      <c r="W101" s="24">
        <v>0.103</v>
      </c>
      <c r="Y101" s="24">
        <v>0.111</v>
      </c>
      <c r="AA101" s="24">
        <v>0.131</v>
      </c>
      <c r="AC101" s="24">
        <f t="shared" si="2"/>
        <v>0.1252</v>
      </c>
      <c r="AE101" s="24">
        <v>0.105</v>
      </c>
      <c r="AF101" s="14"/>
    </row>
    <row r="102" spans="1:32" ht="15">
      <c r="A102" t="s">
        <v>204</v>
      </c>
      <c r="C102" s="31">
        <v>0.184</v>
      </c>
      <c r="D102" s="27"/>
      <c r="E102" s="31">
        <v>0.183</v>
      </c>
      <c r="F102" s="27"/>
      <c r="G102" s="27">
        <v>0.178</v>
      </c>
      <c r="H102" s="27"/>
      <c r="I102" s="27">
        <v>0.186</v>
      </c>
      <c r="J102" s="27"/>
      <c r="K102" s="27">
        <v>0.186</v>
      </c>
      <c r="L102" s="14"/>
      <c r="M102" s="14">
        <f t="shared" si="3"/>
        <v>0.18339999999999995</v>
      </c>
      <c r="N102" s="14"/>
      <c r="O102" s="14">
        <v>0.205</v>
      </c>
      <c r="Q102" t="s">
        <v>275</v>
      </c>
      <c r="S102" s="24">
        <v>0.031</v>
      </c>
      <c r="U102" s="24">
        <v>0.08</v>
      </c>
      <c r="W102" s="24">
        <v>0.085</v>
      </c>
      <c r="Y102" s="24">
        <v>0.085</v>
      </c>
      <c r="AA102" s="24">
        <v>0.119</v>
      </c>
      <c r="AC102" s="24">
        <f t="shared" si="2"/>
        <v>0.08</v>
      </c>
      <c r="AE102" s="24">
        <v>0.125</v>
      </c>
      <c r="AF102" s="14"/>
    </row>
    <row r="103" spans="1:32" ht="15">
      <c r="A103" t="s">
        <v>205</v>
      </c>
      <c r="C103" s="27">
        <v>0.18</v>
      </c>
      <c r="D103" s="27"/>
      <c r="E103" s="27">
        <v>0.16</v>
      </c>
      <c r="F103" s="27"/>
      <c r="G103" s="27">
        <v>0.123</v>
      </c>
      <c r="H103" s="27"/>
      <c r="I103" s="27">
        <v>0.105</v>
      </c>
      <c r="J103" s="27"/>
      <c r="K103" s="27">
        <v>0.139</v>
      </c>
      <c r="L103" s="14"/>
      <c r="M103" s="14">
        <f t="shared" si="3"/>
        <v>0.1414</v>
      </c>
      <c r="N103" s="14"/>
      <c r="O103" s="14">
        <v>0.165</v>
      </c>
      <c r="Q103" t="s">
        <v>276</v>
      </c>
      <c r="S103" s="24">
        <v>0.148</v>
      </c>
      <c r="U103" s="24">
        <v>0.174</v>
      </c>
      <c r="W103" s="24">
        <v>0.185</v>
      </c>
      <c r="Y103" s="24">
        <v>0.26</v>
      </c>
      <c r="AA103" s="24">
        <v>0.292</v>
      </c>
      <c r="AC103" s="24">
        <f t="shared" si="2"/>
        <v>0.2118</v>
      </c>
      <c r="AE103" s="24">
        <v>0.33</v>
      </c>
      <c r="AF103" s="14"/>
    </row>
    <row r="104" spans="1:32" ht="15">
      <c r="A104" t="s">
        <v>206</v>
      </c>
      <c r="C104" s="27">
        <v>0.126</v>
      </c>
      <c r="D104" s="27"/>
      <c r="E104" s="27">
        <v>0.135</v>
      </c>
      <c r="F104" s="27"/>
      <c r="G104" s="27">
        <v>0.132</v>
      </c>
      <c r="H104" s="27"/>
      <c r="I104" s="27">
        <v>0.167</v>
      </c>
      <c r="J104" s="27"/>
      <c r="K104" s="27">
        <v>0.211</v>
      </c>
      <c r="L104" s="14"/>
      <c r="M104" s="14">
        <f t="shared" si="3"/>
        <v>0.1542</v>
      </c>
      <c r="N104" s="14"/>
      <c r="O104" s="14">
        <v>0.16</v>
      </c>
      <c r="Q104" t="s">
        <v>277</v>
      </c>
      <c r="S104" s="24">
        <v>0.155</v>
      </c>
      <c r="U104" s="24">
        <v>0.195</v>
      </c>
      <c r="W104" s="24">
        <v>0.193</v>
      </c>
      <c r="Y104" s="24">
        <v>0.213</v>
      </c>
      <c r="AA104" s="24">
        <v>0.223</v>
      </c>
      <c r="AC104" s="24">
        <f t="shared" si="2"/>
        <v>0.19579999999999997</v>
      </c>
      <c r="AE104" s="24">
        <v>0.205</v>
      </c>
      <c r="AF104" s="14"/>
    </row>
    <row r="105" spans="1:32" ht="15">
      <c r="A105" t="s">
        <v>207</v>
      </c>
      <c r="C105" s="27">
        <v>0.22</v>
      </c>
      <c r="D105" s="27"/>
      <c r="E105" s="27">
        <v>0.21</v>
      </c>
      <c r="F105" s="27"/>
      <c r="G105" s="27">
        <v>0.179</v>
      </c>
      <c r="H105" s="27"/>
      <c r="I105" s="27">
        <v>0.163</v>
      </c>
      <c r="J105" s="27"/>
      <c r="K105" s="27">
        <v>0.177</v>
      </c>
      <c r="L105" s="14"/>
      <c r="M105" s="14">
        <f t="shared" si="3"/>
        <v>0.18980000000000002</v>
      </c>
      <c r="N105" s="14"/>
      <c r="O105" s="14">
        <v>0.18</v>
      </c>
      <c r="Q105" t="s">
        <v>278</v>
      </c>
      <c r="S105" s="24">
        <v>0.079</v>
      </c>
      <c r="U105" s="24">
        <v>0.087</v>
      </c>
      <c r="W105" s="24">
        <v>0.087</v>
      </c>
      <c r="Y105" s="24">
        <v>0.091</v>
      </c>
      <c r="AA105" s="24">
        <v>0.105</v>
      </c>
      <c r="AC105" s="24">
        <f t="shared" si="2"/>
        <v>0.08979999999999999</v>
      </c>
      <c r="AE105" s="24">
        <v>0.1</v>
      </c>
      <c r="AF105" s="14"/>
    </row>
    <row r="106" spans="1:32" ht="15">
      <c r="A106" t="s">
        <v>31</v>
      </c>
      <c r="C106" s="27">
        <v>0.15</v>
      </c>
      <c r="D106" s="27"/>
      <c r="E106" s="27">
        <v>0.322</v>
      </c>
      <c r="F106" s="27"/>
      <c r="G106" s="27">
        <v>0.153</v>
      </c>
      <c r="H106" s="27"/>
      <c r="I106" s="27">
        <v>0.09</v>
      </c>
      <c r="J106" s="27"/>
      <c r="K106" s="27">
        <v>0.133</v>
      </c>
      <c r="L106" s="14"/>
      <c r="M106" s="14">
        <f t="shared" si="3"/>
        <v>0.1696</v>
      </c>
      <c r="N106" s="14"/>
      <c r="O106" s="14">
        <v>0.145</v>
      </c>
      <c r="Q106" t="s">
        <v>84</v>
      </c>
      <c r="S106" s="24">
        <v>0.087</v>
      </c>
      <c r="U106" s="24">
        <v>0.093</v>
      </c>
      <c r="W106" s="24">
        <v>0.085</v>
      </c>
      <c r="Y106" s="24">
        <v>0.06</v>
      </c>
      <c r="AA106" s="24">
        <v>0.066</v>
      </c>
      <c r="AC106" s="24">
        <f t="shared" si="2"/>
        <v>0.0782</v>
      </c>
      <c r="AE106" s="24">
        <v>0.095</v>
      </c>
      <c r="AF106" s="14"/>
    </row>
    <row r="107" spans="1:32" ht="15">
      <c r="A107" t="s">
        <v>208</v>
      </c>
      <c r="C107" s="27">
        <v>0.102</v>
      </c>
      <c r="D107" s="27"/>
      <c r="E107" s="27">
        <v>0.063</v>
      </c>
      <c r="F107" s="27"/>
      <c r="G107" s="27">
        <v>0.076</v>
      </c>
      <c r="H107" s="27"/>
      <c r="I107" s="27">
        <v>0.064</v>
      </c>
      <c r="J107" s="27"/>
      <c r="K107" s="27">
        <v>0.105</v>
      </c>
      <c r="L107" s="14"/>
      <c r="M107" s="14">
        <f t="shared" si="3"/>
        <v>0.08199999999999999</v>
      </c>
      <c r="N107" s="14"/>
      <c r="O107" s="14">
        <v>0.11</v>
      </c>
      <c r="Q107" t="s">
        <v>279</v>
      </c>
      <c r="S107" s="24">
        <v>0.071</v>
      </c>
      <c r="U107" s="24">
        <v>0.117</v>
      </c>
      <c r="W107" s="24">
        <v>0.123</v>
      </c>
      <c r="Y107" s="24">
        <v>0.134</v>
      </c>
      <c r="AA107" s="24">
        <v>0.127</v>
      </c>
      <c r="AC107" s="24">
        <f t="shared" si="2"/>
        <v>0.11440000000000002</v>
      </c>
      <c r="AE107" s="24">
        <v>0.14</v>
      </c>
      <c r="AF107" s="14"/>
    </row>
    <row r="108" spans="1:32" ht="15">
      <c r="A108" t="s">
        <v>209</v>
      </c>
      <c r="C108" s="27">
        <v>0.112</v>
      </c>
      <c r="D108" s="27"/>
      <c r="E108" s="27">
        <v>0.112</v>
      </c>
      <c r="F108" s="27"/>
      <c r="G108" s="27">
        <v>0.089</v>
      </c>
      <c r="H108" s="27"/>
      <c r="I108" s="27">
        <v>0.083</v>
      </c>
      <c r="J108" s="27"/>
      <c r="K108" s="27">
        <v>0.084</v>
      </c>
      <c r="L108" s="14"/>
      <c r="M108" s="14">
        <f t="shared" si="3"/>
        <v>0.096</v>
      </c>
      <c r="N108" s="14"/>
      <c r="O108" s="14">
        <v>0.1</v>
      </c>
      <c r="Q108" t="s">
        <v>135</v>
      </c>
      <c r="S108" s="24">
        <v>0.026</v>
      </c>
      <c r="U108" s="24">
        <v>0</v>
      </c>
      <c r="W108" s="24">
        <v>0.055</v>
      </c>
      <c r="Y108" s="24">
        <v>0.091</v>
      </c>
      <c r="AA108" s="24">
        <v>0.1</v>
      </c>
      <c r="AC108" s="24">
        <f t="shared" si="2"/>
        <v>0.054400000000000004</v>
      </c>
      <c r="AE108" s="24">
        <v>0.11</v>
      </c>
      <c r="AF108" s="14"/>
    </row>
    <row r="109" spans="1:32" ht="15">
      <c r="A109" t="s">
        <v>210</v>
      </c>
      <c r="C109" s="27">
        <v>0.376</v>
      </c>
      <c r="D109" s="27"/>
      <c r="E109" s="27">
        <v>0.308</v>
      </c>
      <c r="F109" s="27"/>
      <c r="G109" s="27">
        <v>0.511</v>
      </c>
      <c r="H109" s="27"/>
      <c r="I109" s="27">
        <v>0.471</v>
      </c>
      <c r="J109" s="27"/>
      <c r="K109" s="27">
        <v>0.437</v>
      </c>
      <c r="L109" s="14"/>
      <c r="M109" s="14">
        <f t="shared" si="3"/>
        <v>0.4206</v>
      </c>
      <c r="N109" s="14"/>
      <c r="O109" s="14">
        <v>0.34</v>
      </c>
      <c r="Q109" t="s">
        <v>74</v>
      </c>
      <c r="S109" s="24">
        <v>0.214</v>
      </c>
      <c r="U109" s="24">
        <v>0.181</v>
      </c>
      <c r="W109" s="24">
        <v>0.183</v>
      </c>
      <c r="Y109" s="24">
        <v>0.135</v>
      </c>
      <c r="AA109" s="24">
        <v>0.056</v>
      </c>
      <c r="AC109" s="24">
        <f t="shared" si="2"/>
        <v>0.15380000000000002</v>
      </c>
      <c r="AE109" s="24">
        <v>0.13</v>
      </c>
      <c r="AF109" s="14"/>
    </row>
    <row r="110" spans="1:32" ht="15">
      <c r="A110" t="s">
        <v>211</v>
      </c>
      <c r="C110" s="27">
        <v>0.213</v>
      </c>
      <c r="D110" s="27"/>
      <c r="E110" s="27">
        <v>0.175</v>
      </c>
      <c r="F110" s="27"/>
      <c r="G110" s="27">
        <v>0.123</v>
      </c>
      <c r="H110" s="27"/>
      <c r="I110" s="27">
        <v>0.122</v>
      </c>
      <c r="J110" s="27"/>
      <c r="K110" s="27">
        <v>0.125</v>
      </c>
      <c r="L110" s="14"/>
      <c r="M110" s="14">
        <f t="shared" si="3"/>
        <v>0.1516</v>
      </c>
      <c r="N110" s="14"/>
      <c r="O110" s="14">
        <v>0.11</v>
      </c>
      <c r="Q110" t="s">
        <v>280</v>
      </c>
      <c r="S110" s="24">
        <v>0.162</v>
      </c>
      <c r="U110" s="24">
        <v>0.19</v>
      </c>
      <c r="W110" s="24">
        <v>0.177</v>
      </c>
      <c r="Y110" s="24">
        <v>0.132</v>
      </c>
      <c r="AA110" s="24">
        <v>0.132</v>
      </c>
      <c r="AC110" s="24">
        <f t="shared" si="2"/>
        <v>0.1586</v>
      </c>
      <c r="AE110" s="24">
        <v>0.12</v>
      </c>
      <c r="AF110" s="14"/>
    </row>
    <row r="111" spans="1:32" ht="15">
      <c r="A111" t="s">
        <v>212</v>
      </c>
      <c r="C111" s="27">
        <v>0.104</v>
      </c>
      <c r="D111" s="27"/>
      <c r="E111" s="27">
        <v>0.116</v>
      </c>
      <c r="F111" s="27"/>
      <c r="G111" s="27">
        <v>0.151</v>
      </c>
      <c r="H111" s="27"/>
      <c r="I111" s="27">
        <v>0.169</v>
      </c>
      <c r="J111" s="27"/>
      <c r="K111" s="27">
        <v>0.135</v>
      </c>
      <c r="L111" s="14"/>
      <c r="M111" s="14">
        <f t="shared" si="3"/>
        <v>0.135</v>
      </c>
      <c r="N111" s="14"/>
      <c r="O111" s="14">
        <v>0.18</v>
      </c>
      <c r="Q111" t="s">
        <v>136</v>
      </c>
      <c r="S111" s="24">
        <v>0.143</v>
      </c>
      <c r="U111" s="24">
        <v>0.224</v>
      </c>
      <c r="W111" s="24">
        <v>0.201</v>
      </c>
      <c r="Y111" s="24">
        <v>0.187</v>
      </c>
      <c r="AA111" s="24">
        <v>0.183</v>
      </c>
      <c r="AC111" s="24">
        <f t="shared" si="2"/>
        <v>0.18760000000000004</v>
      </c>
      <c r="AE111" s="24">
        <v>0.175</v>
      </c>
      <c r="AF111" s="14"/>
    </row>
    <row r="112" spans="1:32" ht="15">
      <c r="A112" t="s">
        <v>213</v>
      </c>
      <c r="C112" s="27">
        <v>0.147</v>
      </c>
      <c r="D112" s="27"/>
      <c r="E112" s="27">
        <v>0.121</v>
      </c>
      <c r="F112" s="27"/>
      <c r="G112" s="27">
        <v>0.105</v>
      </c>
      <c r="H112" s="27"/>
      <c r="I112" s="27">
        <v>0.112</v>
      </c>
      <c r="J112" s="27"/>
      <c r="K112" s="27">
        <v>0.118</v>
      </c>
      <c r="L112" s="14"/>
      <c r="M112" s="14">
        <f aca="true" t="shared" si="4" ref="M112:M130">AVERAGE(C112:K112)</f>
        <v>0.1206</v>
      </c>
      <c r="N112" s="14"/>
      <c r="O112" s="14">
        <v>0.14</v>
      </c>
      <c r="Q112" t="s">
        <v>281</v>
      </c>
      <c r="S112" s="24">
        <v>0.145</v>
      </c>
      <c r="U112" s="24">
        <v>0.112</v>
      </c>
      <c r="W112" s="24">
        <v>0.124</v>
      </c>
      <c r="Y112" s="24">
        <v>0.133</v>
      </c>
      <c r="AA112" s="24">
        <v>0.162</v>
      </c>
      <c r="AC112" s="24">
        <f t="shared" si="2"/>
        <v>0.13520000000000001</v>
      </c>
      <c r="AE112" s="24">
        <v>0.185</v>
      </c>
      <c r="AF112" s="14"/>
    </row>
    <row r="113" spans="1:32" ht="15">
      <c r="A113" t="s">
        <v>214</v>
      </c>
      <c r="C113" s="27">
        <v>0.138</v>
      </c>
      <c r="D113" s="27"/>
      <c r="E113" s="27">
        <v>0.14</v>
      </c>
      <c r="F113" s="27"/>
      <c r="G113" s="27">
        <v>0.108</v>
      </c>
      <c r="H113" s="27"/>
      <c r="I113" s="27">
        <v>0.124</v>
      </c>
      <c r="J113" s="27"/>
      <c r="K113" s="27">
        <v>0.158</v>
      </c>
      <c r="L113" s="14"/>
      <c r="M113" s="14">
        <f t="shared" si="4"/>
        <v>0.1336</v>
      </c>
      <c r="N113" s="14"/>
      <c r="O113" s="14">
        <v>0.15</v>
      </c>
      <c r="Q113" t="s">
        <v>85</v>
      </c>
      <c r="S113" s="24">
        <v>0.091</v>
      </c>
      <c r="U113" s="24">
        <v>0.088</v>
      </c>
      <c r="W113" s="24">
        <v>0.09</v>
      </c>
      <c r="Y113" s="24">
        <v>0.103</v>
      </c>
      <c r="AA113" s="24">
        <v>0.152</v>
      </c>
      <c r="AC113" s="24">
        <f t="shared" si="2"/>
        <v>0.1048</v>
      </c>
      <c r="AE113" s="24">
        <v>0.17</v>
      </c>
      <c r="AF113" s="14"/>
    </row>
    <row r="114" spans="1:32" ht="15">
      <c r="A114" t="s">
        <v>110</v>
      </c>
      <c r="C114" s="27">
        <v>0.144</v>
      </c>
      <c r="D114" s="27"/>
      <c r="E114" s="27">
        <v>0.17</v>
      </c>
      <c r="F114" s="27"/>
      <c r="G114" s="27">
        <v>0.157</v>
      </c>
      <c r="H114" s="27"/>
      <c r="I114" s="27">
        <v>0.171</v>
      </c>
      <c r="J114" s="27"/>
      <c r="K114" s="27">
        <v>0.204</v>
      </c>
      <c r="L114" s="14"/>
      <c r="M114" s="14">
        <f t="shared" si="4"/>
        <v>0.1692</v>
      </c>
      <c r="N114" s="14"/>
      <c r="O114" s="14">
        <v>0.17</v>
      </c>
      <c r="Q114" t="s">
        <v>283</v>
      </c>
      <c r="S114" s="24">
        <v>0.083</v>
      </c>
      <c r="U114" s="24">
        <v>0.119</v>
      </c>
      <c r="W114" s="24">
        <v>0.131</v>
      </c>
      <c r="Y114" s="24">
        <v>0.11</v>
      </c>
      <c r="AA114" s="24">
        <v>0.135</v>
      </c>
      <c r="AC114" s="24">
        <f t="shared" si="2"/>
        <v>0.11560000000000001</v>
      </c>
      <c r="AE114" s="24">
        <v>0.145</v>
      </c>
      <c r="AF114" s="14"/>
    </row>
    <row r="115" spans="1:32" ht="15">
      <c r="A115" t="s">
        <v>215</v>
      </c>
      <c r="C115" s="27">
        <v>0.044</v>
      </c>
      <c r="D115" s="27"/>
      <c r="E115" s="27">
        <v>0.089</v>
      </c>
      <c r="F115" s="27"/>
      <c r="G115" s="27">
        <v>0.153</v>
      </c>
      <c r="H115" s="27"/>
      <c r="I115" s="27">
        <v>0.133</v>
      </c>
      <c r="J115" s="27"/>
      <c r="K115" s="27">
        <v>0.138</v>
      </c>
      <c r="L115" s="14"/>
      <c r="M115" s="14">
        <f t="shared" si="4"/>
        <v>0.11140000000000001</v>
      </c>
      <c r="N115" s="14"/>
      <c r="O115" s="14">
        <v>0.21</v>
      </c>
      <c r="Q115" t="s">
        <v>284</v>
      </c>
      <c r="S115" s="25" t="s">
        <v>333</v>
      </c>
      <c r="U115" s="24">
        <v>0.063</v>
      </c>
      <c r="W115" s="24">
        <v>0.064</v>
      </c>
      <c r="Y115" s="24">
        <v>0.07</v>
      </c>
      <c r="AA115" s="24">
        <v>0.079</v>
      </c>
      <c r="AC115" s="24">
        <f t="shared" si="2"/>
        <v>0.069</v>
      </c>
      <c r="AE115" s="24">
        <v>0.095</v>
      </c>
      <c r="AF115" s="14"/>
    </row>
    <row r="116" spans="1:32" ht="15">
      <c r="A116" t="s">
        <v>111</v>
      </c>
      <c r="C116" s="27">
        <v>0.077</v>
      </c>
      <c r="D116" s="27"/>
      <c r="E116" s="27">
        <v>0.126</v>
      </c>
      <c r="F116" s="27"/>
      <c r="G116" s="27">
        <v>0.137</v>
      </c>
      <c r="H116" s="27"/>
      <c r="I116" s="27">
        <v>0.118</v>
      </c>
      <c r="J116" s="27"/>
      <c r="K116" s="27">
        <v>0.114</v>
      </c>
      <c r="L116" s="14"/>
      <c r="M116" s="14">
        <f t="shared" si="4"/>
        <v>0.11440000000000002</v>
      </c>
      <c r="N116" s="14"/>
      <c r="O116" s="14">
        <v>0.135</v>
      </c>
      <c r="Q116" t="s">
        <v>285</v>
      </c>
      <c r="S116" s="24">
        <v>0.221</v>
      </c>
      <c r="U116" s="24">
        <v>0.194</v>
      </c>
      <c r="W116" s="24">
        <v>0.192</v>
      </c>
      <c r="Y116" s="24">
        <v>0.117</v>
      </c>
      <c r="AA116" s="24">
        <v>0.124</v>
      </c>
      <c r="AC116" s="24">
        <f t="shared" si="2"/>
        <v>0.1696</v>
      </c>
      <c r="AE116" s="24">
        <v>0.15</v>
      </c>
      <c r="AF116" s="14"/>
    </row>
    <row r="117" spans="1:32" ht="15">
      <c r="A117" t="s">
        <v>69</v>
      </c>
      <c r="C117" s="27">
        <v>0.156</v>
      </c>
      <c r="D117" s="27"/>
      <c r="E117" s="27">
        <v>0.183</v>
      </c>
      <c r="F117" s="27"/>
      <c r="G117" s="27">
        <v>0.173</v>
      </c>
      <c r="H117" s="27"/>
      <c r="I117" s="27">
        <v>0.164</v>
      </c>
      <c r="J117" s="27"/>
      <c r="K117" s="27">
        <v>0.154</v>
      </c>
      <c r="L117" s="14"/>
      <c r="M117" s="14">
        <f t="shared" si="4"/>
        <v>0.166</v>
      </c>
      <c r="N117" s="14"/>
      <c r="O117" s="14">
        <v>0.135</v>
      </c>
      <c r="Q117" t="s">
        <v>137</v>
      </c>
      <c r="S117" s="24">
        <v>0.103</v>
      </c>
      <c r="U117" s="24">
        <v>0.128</v>
      </c>
      <c r="W117" s="24">
        <v>0.122</v>
      </c>
      <c r="Y117" s="24">
        <v>0.109</v>
      </c>
      <c r="AA117" s="24">
        <v>0.12</v>
      </c>
      <c r="AC117" s="24">
        <f t="shared" si="2"/>
        <v>0.11639999999999999</v>
      </c>
      <c r="AE117" s="24">
        <v>0.165</v>
      </c>
      <c r="AF117" s="14"/>
    </row>
    <row r="118" spans="1:32" ht="15">
      <c r="A118" t="s">
        <v>216</v>
      </c>
      <c r="C118" s="27">
        <v>0.161</v>
      </c>
      <c r="D118" s="27"/>
      <c r="E118" s="27">
        <v>0.214</v>
      </c>
      <c r="F118" s="27"/>
      <c r="G118" s="27">
        <v>0.25</v>
      </c>
      <c r="H118" s="27"/>
      <c r="I118" s="27">
        <v>0.162</v>
      </c>
      <c r="J118" s="27"/>
      <c r="K118" s="27">
        <v>0.177</v>
      </c>
      <c r="L118" s="14"/>
      <c r="M118" s="14">
        <f t="shared" si="4"/>
        <v>0.1928</v>
      </c>
      <c r="N118" s="14"/>
      <c r="O118" s="14">
        <v>0.15</v>
      </c>
      <c r="Q118" t="s">
        <v>286</v>
      </c>
      <c r="S118" s="24">
        <v>0.121</v>
      </c>
      <c r="U118" s="24">
        <v>0.119</v>
      </c>
      <c r="W118" s="24">
        <v>0.086</v>
      </c>
      <c r="Y118" s="24">
        <v>0.099</v>
      </c>
      <c r="AA118" s="24">
        <v>0.106</v>
      </c>
      <c r="AC118" s="24">
        <f t="shared" si="2"/>
        <v>0.10619999999999999</v>
      </c>
      <c r="AE118" s="24">
        <v>0.135</v>
      </c>
      <c r="AF118" s="14"/>
    </row>
    <row r="119" spans="1:32" ht="15">
      <c r="A119" t="s">
        <v>217</v>
      </c>
      <c r="C119" s="14">
        <v>0.193</v>
      </c>
      <c r="D119" s="14"/>
      <c r="E119" s="14">
        <v>0.128</v>
      </c>
      <c r="F119" s="14"/>
      <c r="G119" s="14">
        <v>0.095</v>
      </c>
      <c r="H119" s="14"/>
      <c r="I119" s="14">
        <v>0.159</v>
      </c>
      <c r="J119" s="14"/>
      <c r="K119" s="14">
        <v>0.204</v>
      </c>
      <c r="L119" s="14"/>
      <c r="M119" s="14">
        <f t="shared" si="4"/>
        <v>0.1558</v>
      </c>
      <c r="N119" s="14"/>
      <c r="O119" s="14">
        <v>0.095</v>
      </c>
      <c r="Q119" t="s">
        <v>287</v>
      </c>
      <c r="S119" s="24">
        <v>0.026</v>
      </c>
      <c r="U119" s="24">
        <v>0.065</v>
      </c>
      <c r="W119" s="24">
        <v>0.045</v>
      </c>
      <c r="Y119" s="24">
        <v>0.057</v>
      </c>
      <c r="AA119" s="24">
        <v>0.01</v>
      </c>
      <c r="AC119" s="24">
        <f t="shared" si="2"/>
        <v>0.040600000000000004</v>
      </c>
      <c r="AE119" s="14">
        <v>0.21</v>
      </c>
      <c r="AF119" s="14"/>
    </row>
    <row r="120" spans="1:32" ht="15">
      <c r="A120" t="s">
        <v>218</v>
      </c>
      <c r="C120" s="25" t="s">
        <v>333</v>
      </c>
      <c r="D120" s="14"/>
      <c r="E120" s="14">
        <v>0.187</v>
      </c>
      <c r="F120" s="14"/>
      <c r="G120" s="14">
        <v>0.171</v>
      </c>
      <c r="H120" s="14"/>
      <c r="I120" s="14">
        <v>0.154</v>
      </c>
      <c r="J120" s="14"/>
      <c r="K120" s="14">
        <v>0.111</v>
      </c>
      <c r="L120" s="14"/>
      <c r="M120" s="14">
        <f t="shared" si="4"/>
        <v>0.15575</v>
      </c>
      <c r="N120" s="14"/>
      <c r="O120" s="14">
        <v>0.12</v>
      </c>
      <c r="Q120" t="s">
        <v>282</v>
      </c>
      <c r="S120" s="24">
        <v>0.306</v>
      </c>
      <c r="U120" s="24">
        <v>0.305</v>
      </c>
      <c r="V120" s="14"/>
      <c r="W120" s="14">
        <v>0.279</v>
      </c>
      <c r="X120" s="14"/>
      <c r="Y120" s="14">
        <v>0.228</v>
      </c>
      <c r="Z120" s="14"/>
      <c r="AA120" s="14">
        <v>0.216</v>
      </c>
      <c r="AB120" s="14"/>
      <c r="AC120" s="14">
        <f t="shared" si="2"/>
        <v>0.26680000000000004</v>
      </c>
      <c r="AD120" s="14"/>
      <c r="AE120" s="14">
        <v>0.185</v>
      </c>
      <c r="AF120" s="14"/>
    </row>
    <row r="121" spans="1:32" ht="15">
      <c r="A121" t="s">
        <v>32</v>
      </c>
      <c r="C121" s="14">
        <v>0.177</v>
      </c>
      <c r="D121" s="14"/>
      <c r="E121" s="24">
        <v>0.198</v>
      </c>
      <c r="F121" s="14"/>
      <c r="G121" s="14">
        <v>0.211</v>
      </c>
      <c r="H121" s="14"/>
      <c r="I121" s="14">
        <v>0.175</v>
      </c>
      <c r="J121" s="14"/>
      <c r="K121" s="24">
        <v>0.188</v>
      </c>
      <c r="L121" s="14"/>
      <c r="M121" s="14">
        <f t="shared" si="4"/>
        <v>0.18979999999999997</v>
      </c>
      <c r="N121" s="14"/>
      <c r="O121" s="14">
        <v>0.18</v>
      </c>
      <c r="Q121" t="s">
        <v>138</v>
      </c>
      <c r="S121" s="14">
        <v>0.285</v>
      </c>
      <c r="U121" s="14">
        <v>0.356</v>
      </c>
      <c r="V121" s="14"/>
      <c r="W121" s="14">
        <v>0.408</v>
      </c>
      <c r="X121" s="14"/>
      <c r="Y121" s="14">
        <v>0.119</v>
      </c>
      <c r="Z121" s="14"/>
      <c r="AA121" s="14">
        <v>0.114</v>
      </c>
      <c r="AB121" s="14"/>
      <c r="AC121" s="14">
        <f aca="true" t="shared" si="5" ref="AC121:AC129">AVERAGE(S121:AA121)</f>
        <v>0.2564</v>
      </c>
      <c r="AD121" s="14"/>
      <c r="AE121" s="14">
        <v>0.09</v>
      </c>
      <c r="AF121" s="14"/>
    </row>
    <row r="122" spans="1:32" ht="15">
      <c r="A122" t="s">
        <v>70</v>
      </c>
      <c r="C122" s="14">
        <v>0.183</v>
      </c>
      <c r="D122" s="14"/>
      <c r="E122" s="14">
        <v>0.17</v>
      </c>
      <c r="F122" s="14"/>
      <c r="G122" s="14">
        <v>0.148</v>
      </c>
      <c r="H122" s="14"/>
      <c r="I122" s="14">
        <v>0.156</v>
      </c>
      <c r="J122" s="14"/>
      <c r="K122" s="14">
        <v>0.161</v>
      </c>
      <c r="L122" s="14"/>
      <c r="M122" s="14">
        <f t="shared" si="4"/>
        <v>0.16360000000000002</v>
      </c>
      <c r="N122" s="14"/>
      <c r="O122" s="14">
        <v>0.16</v>
      </c>
      <c r="Q122" t="s">
        <v>288</v>
      </c>
      <c r="S122" s="14">
        <v>0.059</v>
      </c>
      <c r="U122" s="14">
        <v>0.045</v>
      </c>
      <c r="V122" s="14"/>
      <c r="W122" s="14">
        <v>0.054</v>
      </c>
      <c r="X122" s="14"/>
      <c r="Y122" s="14">
        <v>0.128</v>
      </c>
      <c r="Z122" s="14"/>
      <c r="AA122" s="14">
        <v>0.106</v>
      </c>
      <c r="AB122" s="14"/>
      <c r="AC122" s="14">
        <f t="shared" si="5"/>
        <v>0.0784</v>
      </c>
      <c r="AD122" s="14"/>
      <c r="AE122" s="14">
        <v>0.14</v>
      </c>
      <c r="AF122" s="14"/>
    </row>
    <row r="123" spans="1:32" ht="15">
      <c r="A123" t="s">
        <v>219</v>
      </c>
      <c r="C123" s="14">
        <v>0.109</v>
      </c>
      <c r="D123" s="14"/>
      <c r="E123" s="14">
        <v>0.138</v>
      </c>
      <c r="F123" s="14"/>
      <c r="G123" s="14">
        <v>0.144</v>
      </c>
      <c r="H123" s="14"/>
      <c r="I123" s="14">
        <v>0.164</v>
      </c>
      <c r="J123" s="14"/>
      <c r="K123" s="14">
        <v>0.165</v>
      </c>
      <c r="L123" s="14"/>
      <c r="M123" s="14">
        <f t="shared" si="4"/>
        <v>0.14400000000000002</v>
      </c>
      <c r="N123" s="14"/>
      <c r="O123" s="14">
        <v>0.155</v>
      </c>
      <c r="Q123" t="s">
        <v>289</v>
      </c>
      <c r="S123" s="14">
        <v>0.126</v>
      </c>
      <c r="T123" s="14"/>
      <c r="U123" s="14">
        <v>0.143</v>
      </c>
      <c r="V123" s="14"/>
      <c r="W123" s="14">
        <v>0.131</v>
      </c>
      <c r="X123" s="24"/>
      <c r="Y123" s="14">
        <v>0.139</v>
      </c>
      <c r="Z123" s="14"/>
      <c r="AA123" s="14">
        <v>0.12</v>
      </c>
      <c r="AB123" s="14"/>
      <c r="AC123" s="14">
        <f t="shared" si="5"/>
        <v>0.1318</v>
      </c>
      <c r="AD123" s="14"/>
      <c r="AE123" s="14">
        <v>0.2</v>
      </c>
      <c r="AF123" s="14"/>
    </row>
    <row r="124" spans="1:32" ht="15">
      <c r="A124" t="s">
        <v>220</v>
      </c>
      <c r="C124" s="25">
        <v>0.121</v>
      </c>
      <c r="D124" s="14"/>
      <c r="E124" s="24">
        <v>0.148</v>
      </c>
      <c r="F124" s="14"/>
      <c r="G124" s="24">
        <v>0.17</v>
      </c>
      <c r="H124" s="14"/>
      <c r="I124" s="24">
        <v>0.157</v>
      </c>
      <c r="J124" s="14"/>
      <c r="K124" s="24">
        <v>0.161</v>
      </c>
      <c r="L124" s="14"/>
      <c r="M124" s="14">
        <f t="shared" si="4"/>
        <v>0.15140000000000003</v>
      </c>
      <c r="N124" s="14"/>
      <c r="O124" s="14">
        <v>0.135</v>
      </c>
      <c r="Q124" t="s">
        <v>139</v>
      </c>
      <c r="S124" s="14">
        <v>0.182</v>
      </c>
      <c r="U124" s="24">
        <v>0.18</v>
      </c>
      <c r="V124" s="14"/>
      <c r="W124" s="24">
        <v>0.168</v>
      </c>
      <c r="X124" s="14"/>
      <c r="Y124" s="14">
        <v>0.157</v>
      </c>
      <c r="Z124" s="14"/>
      <c r="AA124" s="24">
        <v>0.171</v>
      </c>
      <c r="AB124" s="14"/>
      <c r="AC124" s="14">
        <f t="shared" si="5"/>
        <v>0.17160000000000003</v>
      </c>
      <c r="AD124" s="14"/>
      <c r="AE124" s="14">
        <v>0.145</v>
      </c>
      <c r="AF124" s="14"/>
    </row>
    <row r="125" spans="1:32" ht="15">
      <c r="A125" t="s">
        <v>112</v>
      </c>
      <c r="C125" s="25">
        <v>0.082</v>
      </c>
      <c r="D125" s="14"/>
      <c r="E125" s="25">
        <v>0.107</v>
      </c>
      <c r="F125" s="14"/>
      <c r="G125" s="25">
        <v>0.105</v>
      </c>
      <c r="H125" s="14"/>
      <c r="I125" s="25">
        <v>0.121</v>
      </c>
      <c r="J125" s="14"/>
      <c r="K125" s="14">
        <v>0.133</v>
      </c>
      <c r="L125" s="14"/>
      <c r="M125" s="14">
        <f t="shared" si="4"/>
        <v>0.1096</v>
      </c>
      <c r="N125" s="14"/>
      <c r="O125" s="14">
        <v>0.13</v>
      </c>
      <c r="Q125" t="s">
        <v>290</v>
      </c>
      <c r="S125" s="14">
        <v>0.121</v>
      </c>
      <c r="U125" s="14">
        <v>0.13</v>
      </c>
      <c r="V125" s="14"/>
      <c r="W125" s="14">
        <v>0.12</v>
      </c>
      <c r="X125" s="14"/>
      <c r="Y125" s="14">
        <v>0.144</v>
      </c>
      <c r="Z125" s="14"/>
      <c r="AA125" s="14">
        <v>0.161</v>
      </c>
      <c r="AB125" s="14"/>
      <c r="AC125" s="14">
        <f t="shared" si="5"/>
        <v>0.13520000000000001</v>
      </c>
      <c r="AD125" s="14"/>
      <c r="AE125" s="14">
        <v>0.17</v>
      </c>
      <c r="AF125" s="14"/>
    </row>
    <row r="126" spans="1:32" ht="15">
      <c r="A126" t="s">
        <v>222</v>
      </c>
      <c r="C126" s="24" t="s">
        <v>332</v>
      </c>
      <c r="D126" s="14"/>
      <c r="E126" s="25">
        <v>0.202</v>
      </c>
      <c r="F126" s="14"/>
      <c r="G126" s="25">
        <v>0.222</v>
      </c>
      <c r="H126" s="14"/>
      <c r="I126" s="24">
        <v>0.253</v>
      </c>
      <c r="J126" s="14"/>
      <c r="K126" s="24">
        <v>0.229</v>
      </c>
      <c r="L126" s="14"/>
      <c r="M126" s="14">
        <f t="shared" si="4"/>
        <v>0.2265</v>
      </c>
      <c r="N126" s="14"/>
      <c r="O126" s="24">
        <v>0.215</v>
      </c>
      <c r="Q126" t="s">
        <v>291</v>
      </c>
      <c r="S126" s="14">
        <v>0.055</v>
      </c>
      <c r="U126" s="24">
        <v>0.1</v>
      </c>
      <c r="V126" s="14"/>
      <c r="W126" s="24">
        <v>0.118</v>
      </c>
      <c r="X126" s="14"/>
      <c r="Y126" s="24">
        <v>0.176</v>
      </c>
      <c r="Z126" s="14"/>
      <c r="AA126" s="14">
        <v>0.219</v>
      </c>
      <c r="AB126" s="14"/>
      <c r="AC126" s="14">
        <f t="shared" si="5"/>
        <v>0.1336</v>
      </c>
      <c r="AD126" s="14"/>
      <c r="AE126" s="14">
        <v>0.165</v>
      </c>
      <c r="AF126" s="14"/>
    </row>
    <row r="127" spans="1:32" ht="15">
      <c r="A127" t="s">
        <v>33</v>
      </c>
      <c r="C127" s="14">
        <v>0.085</v>
      </c>
      <c r="D127" s="14"/>
      <c r="E127" s="14">
        <v>0.171</v>
      </c>
      <c r="F127" s="14"/>
      <c r="G127" s="14">
        <v>0.15</v>
      </c>
      <c r="H127" s="14"/>
      <c r="I127" s="14">
        <v>0.147</v>
      </c>
      <c r="J127" s="14"/>
      <c r="K127" s="14">
        <v>0.153</v>
      </c>
      <c r="L127" s="14"/>
      <c r="M127" s="14">
        <f t="shared" si="4"/>
        <v>0.14120000000000002</v>
      </c>
      <c r="N127" s="14"/>
      <c r="O127" s="14">
        <v>0.12</v>
      </c>
      <c r="Q127" t="s">
        <v>292</v>
      </c>
      <c r="S127" s="24" t="s">
        <v>332</v>
      </c>
      <c r="U127" s="14">
        <v>0.109</v>
      </c>
      <c r="V127" s="14"/>
      <c r="W127" s="14">
        <v>0.048</v>
      </c>
      <c r="X127" s="14"/>
      <c r="Y127" s="14">
        <v>0.106</v>
      </c>
      <c r="Z127" s="14"/>
      <c r="AA127" s="24" t="s">
        <v>332</v>
      </c>
      <c r="AB127" s="14"/>
      <c r="AC127" s="14">
        <f t="shared" si="5"/>
        <v>0.08766666666666667</v>
      </c>
      <c r="AD127" s="14"/>
      <c r="AE127" s="14">
        <v>0.13</v>
      </c>
      <c r="AF127" s="14"/>
    </row>
    <row r="128" spans="1:32" ht="15">
      <c r="A128" t="s">
        <v>223</v>
      </c>
      <c r="C128" s="14">
        <v>0.007</v>
      </c>
      <c r="D128" s="14"/>
      <c r="E128" s="14">
        <v>0.092</v>
      </c>
      <c r="F128" s="14"/>
      <c r="G128" s="14">
        <v>0.095</v>
      </c>
      <c r="H128" s="14"/>
      <c r="I128" s="14">
        <v>0.094</v>
      </c>
      <c r="J128" s="14"/>
      <c r="K128" s="14">
        <v>0.11</v>
      </c>
      <c r="L128" s="14"/>
      <c r="M128" s="14">
        <f t="shared" si="4"/>
        <v>0.0796</v>
      </c>
      <c r="N128" s="14"/>
      <c r="O128" s="14">
        <v>0.095</v>
      </c>
      <c r="Q128" t="s">
        <v>293</v>
      </c>
      <c r="S128" s="14">
        <v>0.322</v>
      </c>
      <c r="U128" s="14">
        <v>0.227</v>
      </c>
      <c r="V128" s="14"/>
      <c r="W128" s="14">
        <v>0.195</v>
      </c>
      <c r="X128" s="14"/>
      <c r="Y128" s="14">
        <v>0.225</v>
      </c>
      <c r="Z128" s="14"/>
      <c r="AA128" s="14">
        <v>0.275</v>
      </c>
      <c r="AB128" s="14"/>
      <c r="AC128" s="14">
        <f t="shared" si="5"/>
        <v>0.2488</v>
      </c>
      <c r="AD128" s="14"/>
      <c r="AE128" s="14">
        <v>0.13</v>
      </c>
      <c r="AF128" s="14"/>
    </row>
    <row r="129" spans="1:32" ht="15">
      <c r="A129" t="s">
        <v>321</v>
      </c>
      <c r="C129" s="14">
        <v>0.158</v>
      </c>
      <c r="D129" s="14"/>
      <c r="E129" s="14">
        <v>0.135</v>
      </c>
      <c r="F129" s="14"/>
      <c r="G129" s="14">
        <v>0.116</v>
      </c>
      <c r="H129" s="14"/>
      <c r="I129" s="14">
        <v>0.1</v>
      </c>
      <c r="J129" s="14"/>
      <c r="K129" s="14">
        <v>0.072</v>
      </c>
      <c r="L129" s="14"/>
      <c r="M129" s="14">
        <f t="shared" si="4"/>
        <v>0.1162</v>
      </c>
      <c r="N129" s="14"/>
      <c r="O129" s="14">
        <v>0.095</v>
      </c>
      <c r="Q129" t="s">
        <v>294</v>
      </c>
      <c r="S129" s="14">
        <v>0.325</v>
      </c>
      <c r="U129" s="14">
        <v>0.3</v>
      </c>
      <c r="V129" s="14"/>
      <c r="W129" s="14">
        <v>0.393</v>
      </c>
      <c r="X129" s="14"/>
      <c r="Y129" s="14">
        <v>0.46</v>
      </c>
      <c r="Z129" s="14"/>
      <c r="AA129" s="14">
        <v>1.199</v>
      </c>
      <c r="AB129" s="14"/>
      <c r="AC129" s="14">
        <f t="shared" si="5"/>
        <v>0.5354</v>
      </c>
      <c r="AD129" s="14"/>
      <c r="AE129" s="24" t="s">
        <v>332</v>
      </c>
      <c r="AF129" s="14"/>
    </row>
    <row r="130" spans="1:32" ht="15">
      <c r="A130" t="s">
        <v>221</v>
      </c>
      <c r="C130" s="14">
        <v>0.204</v>
      </c>
      <c r="D130" s="14"/>
      <c r="E130" s="14">
        <v>0.305</v>
      </c>
      <c r="F130" s="14"/>
      <c r="G130" s="14">
        <v>0.197</v>
      </c>
      <c r="H130" s="14"/>
      <c r="I130" s="14">
        <v>0.187</v>
      </c>
      <c r="J130" s="14"/>
      <c r="K130" s="14">
        <v>0.182</v>
      </c>
      <c r="L130" s="14"/>
      <c r="M130" s="14">
        <f t="shared" si="4"/>
        <v>0.215</v>
      </c>
      <c r="N130" s="14"/>
      <c r="O130" s="14">
        <v>0.17</v>
      </c>
      <c r="Q130" t="s">
        <v>140</v>
      </c>
      <c r="S130" s="24">
        <v>0.127</v>
      </c>
      <c r="U130" s="24">
        <v>0.134</v>
      </c>
      <c r="W130" s="24">
        <v>0.134</v>
      </c>
      <c r="Y130" s="24">
        <v>0.146</v>
      </c>
      <c r="AA130" s="24">
        <v>0.113</v>
      </c>
      <c r="AC130" s="16">
        <f>AVERAGE(S130:AA130)</f>
        <v>0.1308</v>
      </c>
      <c r="AE130" s="33">
        <v>0.115</v>
      </c>
      <c r="AF130" s="14"/>
    </row>
    <row r="131" spans="1:32" ht="15">
      <c r="A131" t="s">
        <v>224</v>
      </c>
      <c r="C131" s="14">
        <v>0.203</v>
      </c>
      <c r="D131" s="14"/>
      <c r="E131" s="14">
        <v>0.201</v>
      </c>
      <c r="F131" s="14"/>
      <c r="G131" s="14">
        <v>0.16</v>
      </c>
      <c r="H131" s="14"/>
      <c r="I131" s="14">
        <v>0.146</v>
      </c>
      <c r="J131" s="14"/>
      <c r="K131" s="14">
        <v>0.162</v>
      </c>
      <c r="L131" s="14"/>
      <c r="M131" s="14">
        <f>AVERAGE(C131:K131)</f>
        <v>0.17440000000000003</v>
      </c>
      <c r="N131" s="14"/>
      <c r="O131" s="14">
        <v>0.155</v>
      </c>
      <c r="Q131" s="4"/>
      <c r="R131" s="4"/>
      <c r="S131" s="36"/>
      <c r="T131" s="4"/>
      <c r="U131" s="36"/>
      <c r="V131" s="4"/>
      <c r="W131" s="36"/>
      <c r="X131" s="4"/>
      <c r="Y131" s="36"/>
      <c r="Z131" s="4"/>
      <c r="AA131" s="36"/>
      <c r="AB131" s="4"/>
      <c r="AC131" s="35"/>
      <c r="AD131" s="4"/>
      <c r="AE131" s="32"/>
      <c r="AF131" s="14"/>
    </row>
    <row r="132" spans="17:31" ht="15.75" thickBot="1">
      <c r="Q132" s="28" t="s">
        <v>7</v>
      </c>
      <c r="U132" s="15"/>
      <c r="V132" s="15"/>
      <c r="W132" s="15"/>
      <c r="X132" s="15"/>
      <c r="Y132" s="15"/>
      <c r="Z132" s="15"/>
      <c r="AA132" s="15"/>
      <c r="AB132" s="15"/>
      <c r="AC132" s="17">
        <f>AVERAGE(M9:M131,AC9:AC130)</f>
        <v>0.1594687841530054</v>
      </c>
      <c r="AD132" s="15"/>
      <c r="AE132" s="17">
        <f>AVERAGE(O9:O131,AE9:AE130)</f>
        <v>0.15543032786885247</v>
      </c>
    </row>
    <row r="133" spans="17:31" ht="16.5" thickBot="1" thickTop="1">
      <c r="Q133" s="29" t="s">
        <v>17</v>
      </c>
      <c r="U133" s="15"/>
      <c r="V133" s="15"/>
      <c r="W133" s="15"/>
      <c r="X133" s="15"/>
      <c r="Y133" s="15"/>
      <c r="Z133" s="15"/>
      <c r="AA133" s="15"/>
      <c r="AB133" s="15"/>
      <c r="AC133" s="17">
        <f>MEDIAN(M9:M131,AC9:AC130)</f>
        <v>0.1408</v>
      </c>
      <c r="AD133" s="15"/>
      <c r="AE133" s="17">
        <f>MEDIAN(O9:O131,AE9:AE130)</f>
        <v>0.145</v>
      </c>
    </row>
    <row r="134" spans="3:32" ht="15.75" thickTop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AF134" s="14"/>
    </row>
    <row r="135" spans="3:32" ht="1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AF135" s="14"/>
    </row>
    <row r="136" spans="3:32" ht="1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AF136" s="14"/>
    </row>
    <row r="137" spans="3:32" ht="1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AF137" s="14"/>
    </row>
    <row r="139" spans="21:31" ht="15"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217" ht="15">
      <c r="O217" s="18"/>
    </row>
  </sheetData>
  <mergeCells count="4">
    <mergeCell ref="A1:AF1"/>
    <mergeCell ref="A2:AF2"/>
    <mergeCell ref="A3:AF3"/>
    <mergeCell ref="A4:AF4"/>
  </mergeCells>
  <printOptions/>
  <pageMargins left="1.5" right="0" top="1" bottom="0" header="0.25" footer="0.5"/>
  <pageSetup horizontalDpi="600" verticalDpi="600" orientation="portrait" scale="28" r:id="rId1"/>
  <headerFooter alignWithMargins="0">
    <oddHeader>&amp;R&amp;28Attachment PRM-14
Page 2 of 2
</oddHeader>
  </headerFooter>
  <ignoredErrors>
    <ignoredError sqref="M217:M2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NiSource</cp:lastModifiedBy>
  <cp:lastPrinted>2006-11-16T17:30:19Z</cp:lastPrinted>
  <dcterms:created xsi:type="dcterms:W3CDTF">2001-02-01T23:01:58Z</dcterms:created>
  <dcterms:modified xsi:type="dcterms:W3CDTF">2007-05-01T12:29:11Z</dcterms:modified>
  <cp:category/>
  <cp:version/>
  <cp:contentType/>
  <cp:contentStatus/>
</cp:coreProperties>
</file>