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SM_RS_CUST">'[1]INPUT'!$I$18</definedName>
  </definedNames>
  <calcPr fullCalcOnLoad="1"/>
</workbook>
</file>

<file path=xl/sharedStrings.xml><?xml version="1.0" encoding="utf-8"?>
<sst xmlns="http://schemas.openxmlformats.org/spreadsheetml/2006/main" count="22" uniqueCount="18">
  <si>
    <t>OLD</t>
  </si>
  <si>
    <t>NEW</t>
  </si>
  <si>
    <t>RATES</t>
  </si>
  <si>
    <t>Summer</t>
  </si>
  <si>
    <t>First 1,000 kWh</t>
  </si>
  <si>
    <t>Additional kWh</t>
  </si>
  <si>
    <t>Winter</t>
  </si>
  <si>
    <t>Customer Charge</t>
  </si>
  <si>
    <t>Riders</t>
  </si>
  <si>
    <t>BILL FOR 1,000 KWH</t>
  </si>
  <si>
    <t>Subtotal</t>
  </si>
  <si>
    <t>DSM EAP Rider ($0.10 per Bill)</t>
  </si>
  <si>
    <t>Rider FAC</t>
  </si>
  <si>
    <t>Rider DSMR</t>
  </si>
  <si>
    <t>Rider MSR-E</t>
  </si>
  <si>
    <t>Rider PSM</t>
  </si>
  <si>
    <t>TOTAL</t>
  </si>
  <si>
    <t>DUKE ENERGY KENTUCKY BILL COMPARISON FOR RATE RS USAGE OF 1,000 KWH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</si>
</sst>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#,##0.000000_);[Red]\(#,##0.000000\)"/>
    <numFmt numFmtId="169" formatCode="&quot;$&quot;#,##0.000000_);[Red]\(&quot;$&quot;#,##0.0000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169" fontId="0" fillId="0" borderId="0" xfId="17" applyNumberFormat="1" applyAlignment="1">
      <alignment/>
    </xf>
    <xf numFmtId="44" fontId="5" fillId="0" borderId="0" xfId="17" applyFont="1" applyAlignment="1">
      <alignment/>
    </xf>
    <xf numFmtId="44" fontId="0" fillId="0" borderId="0" xfId="17" applyFont="1" applyAlignment="1">
      <alignment/>
    </xf>
    <xf numFmtId="0" fontId="4" fillId="0" borderId="0" xfId="0" applyFont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Billing_datasets\ULH\2006%20Electric%20Rate%20Case\ULHP%20ELEC%20SCH-M%20and%20N%2012%20months%20Forecasted%20Dec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RINT"/>
      <sheetName val="SCH M"/>
      <sheetName val="SCH M-2.1"/>
      <sheetName val="SCH M-2.2"/>
      <sheetName val="SCH M-2.3"/>
      <sheetName val="Rate RS"/>
      <sheetName val="Rate DS"/>
      <sheetName val="Rate DT-Pri"/>
      <sheetName val="Rate DT-Sec"/>
      <sheetName val="Rate EH"/>
      <sheetName val="Rate GSFL"/>
      <sheetName val="Rate DP"/>
      <sheetName val="Rate TT"/>
      <sheetName val="Rate DT RTP-P"/>
      <sheetName val="Rate DT RTP-S"/>
      <sheetName val="Rate DS RTP"/>
      <sheetName val="Rate TT RTP"/>
      <sheetName val="Rate SL"/>
      <sheetName val="Rate TL"/>
      <sheetName val="Rate OL"/>
      <sheetName val="Rate NSU"/>
      <sheetName val="Rate NSP"/>
      <sheetName val="Rate SC"/>
      <sheetName val="Rate SE"/>
      <sheetName val="SCH N"/>
      <sheetName val="BILL CALC"/>
    </sheetNames>
    <sheetDataSet>
      <sheetData sheetId="0">
        <row r="18">
          <cell r="I1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9">
      <selection activeCell="H27" sqref="H27"/>
    </sheetView>
  </sheetViews>
  <sheetFormatPr defaultColWidth="9.140625" defaultRowHeight="12.75"/>
  <cols>
    <col min="3" max="3" width="17.57421875" style="0" customWidth="1"/>
    <col min="4" max="5" width="10.7109375" style="0" bestFit="1" customWidth="1"/>
    <col min="8" max="8" width="10.421875" style="0" customWidth="1"/>
    <col min="9" max="9" width="10.57421875" style="0" customWidth="1"/>
  </cols>
  <sheetData>
    <row r="2" ht="12.75">
      <c r="A2" s="2" t="s">
        <v>17</v>
      </c>
    </row>
    <row r="7" spans="4:9" ht="12.75">
      <c r="D7" s="13" t="s">
        <v>2</v>
      </c>
      <c r="E7" s="13"/>
      <c r="H7" s="13" t="s">
        <v>9</v>
      </c>
      <c r="I7" s="13"/>
    </row>
    <row r="8" spans="4:9" ht="12.75">
      <c r="D8" s="5" t="s">
        <v>0</v>
      </c>
      <c r="E8" s="5" t="s">
        <v>1</v>
      </c>
      <c r="H8" s="5" t="s">
        <v>0</v>
      </c>
      <c r="I8" s="5" t="s">
        <v>1</v>
      </c>
    </row>
    <row r="10" spans="2:9" ht="12.75">
      <c r="B10" t="s">
        <v>7</v>
      </c>
      <c r="D10" s="3">
        <v>3.73</v>
      </c>
      <c r="E10" s="3">
        <v>5</v>
      </c>
      <c r="H10" s="3">
        <v>3.73</v>
      </c>
      <c r="I10" s="3">
        <v>5</v>
      </c>
    </row>
    <row r="11" spans="4:5" ht="12.75">
      <c r="D11" s="3"/>
      <c r="E11" s="3"/>
    </row>
    <row r="12" spans="2:5" ht="12.75">
      <c r="B12" t="s">
        <v>3</v>
      </c>
      <c r="D12" s="3"/>
      <c r="E12" s="3"/>
    </row>
    <row r="13" spans="2:9" ht="12.75">
      <c r="B13" t="s">
        <v>4</v>
      </c>
      <c r="D13" s="4">
        <v>0.06562</v>
      </c>
      <c r="E13" s="4">
        <v>0.081299</v>
      </c>
      <c r="H13">
        <f>ROUND(D13*1000,2)</f>
        <v>65.62</v>
      </c>
      <c r="I13">
        <f>ROUND(E13*1000,2)</f>
        <v>81.3</v>
      </c>
    </row>
    <row r="14" spans="2:5" ht="12.75">
      <c r="B14" t="s">
        <v>5</v>
      </c>
      <c r="D14" s="4">
        <v>0.06873</v>
      </c>
      <c r="E14" s="4">
        <v>0.081299</v>
      </c>
    </row>
    <row r="15" spans="4:5" ht="12.75">
      <c r="D15" s="4"/>
      <c r="E15" s="4"/>
    </row>
    <row r="16" spans="2:5" ht="12.75">
      <c r="B16" t="s">
        <v>6</v>
      </c>
      <c r="D16" s="4"/>
      <c r="E16" s="4"/>
    </row>
    <row r="17" spans="2:5" ht="12.75">
      <c r="B17" t="s">
        <v>4</v>
      </c>
      <c r="D17" s="4">
        <v>0.06562</v>
      </c>
      <c r="E17" s="4">
        <v>0.081299</v>
      </c>
    </row>
    <row r="18" spans="2:5" ht="12.75">
      <c r="B18" t="s">
        <v>5</v>
      </c>
      <c r="D18" s="4">
        <v>0.05059</v>
      </c>
      <c r="E18" s="4">
        <v>0.081299</v>
      </c>
    </row>
    <row r="19" spans="2:9" ht="12.75">
      <c r="B19" t="s">
        <v>10</v>
      </c>
      <c r="H19" s="6">
        <f>SUM(H10:H13)</f>
        <v>69.35000000000001</v>
      </c>
      <c r="I19" s="6">
        <f>SUM(I10:I13)</f>
        <v>86.3</v>
      </c>
    </row>
    <row r="21" ht="12.75">
      <c r="B21" t="s">
        <v>8</v>
      </c>
    </row>
    <row r="22" spans="2:9" ht="12.75">
      <c r="B22" s="7" t="s">
        <v>11</v>
      </c>
      <c r="H22" s="3">
        <v>0.1</v>
      </c>
      <c r="I22" s="3">
        <v>0.1</v>
      </c>
    </row>
    <row r="23" spans="2:9" ht="12.75">
      <c r="B23" t="s">
        <v>12</v>
      </c>
      <c r="D23" s="8">
        <v>-0.002525</v>
      </c>
      <c r="E23" s="8">
        <v>0</v>
      </c>
      <c r="H23" s="10">
        <f aca="true" t="shared" si="0" ref="H23:I26">ROUND(D23*1000,2)</f>
        <v>-2.53</v>
      </c>
      <c r="I23" s="10">
        <f t="shared" si="0"/>
        <v>0</v>
      </c>
    </row>
    <row r="24" spans="2:9" ht="12.75">
      <c r="B24" t="s">
        <v>13</v>
      </c>
      <c r="D24" s="8">
        <v>0.00108</v>
      </c>
      <c r="E24" s="8">
        <v>0.00108</v>
      </c>
      <c r="H24" s="10">
        <f t="shared" si="0"/>
        <v>1.08</v>
      </c>
      <c r="I24" s="10">
        <f t="shared" si="0"/>
        <v>1.08</v>
      </c>
    </row>
    <row r="25" spans="2:9" ht="12.75">
      <c r="B25" t="s">
        <v>14</v>
      </c>
      <c r="D25" s="8">
        <v>-0.000988</v>
      </c>
      <c r="E25" s="8">
        <v>-0.000988</v>
      </c>
      <c r="H25" s="10">
        <f t="shared" si="0"/>
        <v>-0.99</v>
      </c>
      <c r="I25" s="10">
        <f t="shared" si="0"/>
        <v>-0.99</v>
      </c>
    </row>
    <row r="26" spans="2:9" ht="15">
      <c r="B26" t="s">
        <v>15</v>
      </c>
      <c r="D26" s="8">
        <v>-0.001127</v>
      </c>
      <c r="E26" s="8">
        <v>-0.001127</v>
      </c>
      <c r="H26" s="9">
        <f t="shared" si="0"/>
        <v>-1.13</v>
      </c>
      <c r="I26" s="9">
        <f t="shared" si="0"/>
        <v>-1.13</v>
      </c>
    </row>
    <row r="27" spans="2:10" ht="12.75">
      <c r="B27" s="1" t="s">
        <v>16</v>
      </c>
      <c r="H27" s="12">
        <f>SUM(H19:H26)</f>
        <v>65.88000000000001</v>
      </c>
      <c r="I27" s="12">
        <f>SUM(I19:I26)</f>
        <v>85.36</v>
      </c>
      <c r="J27" s="6">
        <f>I27-H27</f>
        <v>19.47999999999999</v>
      </c>
    </row>
    <row r="31" ht="12.75">
      <c r="G31" s="11"/>
    </row>
  </sheetData>
  <mergeCells count="2">
    <mergeCell ref="D7:E7"/>
    <mergeCell ref="H7:I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E. Musick</dc:creator>
  <cp:keywords/>
  <dc:description/>
  <cp:lastModifiedBy>Mark E. Musick</cp:lastModifiedBy>
  <dcterms:created xsi:type="dcterms:W3CDTF">2006-05-19T12:33:30Z</dcterms:created>
  <dcterms:modified xsi:type="dcterms:W3CDTF">2006-05-25T17:03:20Z</dcterms:modified>
  <cp:category/>
  <cp:version/>
  <cp:contentType/>
  <cp:contentStatus/>
</cp:coreProperties>
</file>