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7620" activeTab="0"/>
  </bookViews>
  <sheets>
    <sheet name="1047 report 2003 East Bend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<sst xmlns="http://schemas.openxmlformats.org/spreadsheetml/2006/main" count="74" uniqueCount="39">
  <si>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FERC Form 1 CGE</t>
  </si>
  <si>
    <t>Account Summary by Function (101/106 GL Roll­Up)</t>
  </si>
  <si>
    <t>Period Beginning:</t>
  </si>
  <si>
    <t>Business Segment: ARO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</si>
  <si>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</si>
  <si>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</si>
  <si>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</si>
  <si>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</si>
  <si>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</si>
  <si>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</si>
  <si>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</si>
  <si>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</si>
  <si>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Non­Reg ­ Steam Production Plt</t>
  </si>
  <si>
    <t>3170 ­ ARO Steam Production</t>
  </si>
  <si>
    <t>Business Segment: Electric</t>
  </si>
  <si>
    <t>Elec ­ General Plant</t>
  </si>
  <si>
    <t>3910 ­ Office Furniture and Equipme</t>
  </si>
  <si>
    <t>3930 ­ Stores Equipment</t>
  </si>
  <si>
    <t>3970 ­ Communication Equipment</t>
  </si>
  <si>
    <t>Elec ­ Other Production Plant</t>
  </si>
  <si>
    <t>3410 ­ Structures and Improvements</t>
  </si>
  <si>
    <t>3450 ­ Accessory Electric Equipment</t>
  </si>
  <si>
    <t>Elec ­ Steam Production Plant</t>
  </si>
  <si>
    <t>3100 ­ Land and Land Rights</t>
  </si>
  <si>
    <t>3110 ­ Structures and Improvements</t>
  </si>
  <si>
    <t>3120 ­ Boiler Plant Equipment</t>
  </si>
  <si>
    <t>3123 Boiler Plant Eq ­ SCR Catalyst</t>
  </si>
  <si>
    <t>3140 ­ Turbogenerator Units</t>
  </si>
  <si>
    <t>3150 ­ Accessory Electric Equipment</t>
  </si>
  <si>
    <t>3160 ­ Misc Power Plant Equipment</t>
  </si>
  <si>
    <t>Elec ­ Transmission Plant</t>
  </si>
  <si>
    <t>3500 ­ Land and Land Rights</t>
  </si>
  <si>
    <t>Business Segment: Non­Regulated</t>
  </si>
  <si>
    <t>Grand Total:</t>
  </si>
  <si>
    <t>Company: Cincinnati Gas &amp; Electric Co.</t>
  </si>
  <si>
    <t>East Bend</t>
  </si>
  <si>
    <t>Attorney General First Set Data Request</t>
  </si>
  <si>
    <t>Duke Energy Kentucky Case No. 2006-00172</t>
  </si>
  <si>
    <t>Attachment AG-DR-01-145t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</si>
</sst>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B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5" width="15.00390625" style="0" bestFit="1" customWidth="1"/>
    <col min="6" max="7" width="15.421875" style="0" bestFit="1" customWidth="1"/>
  </cols>
  <sheetData>
    <row r="1" ht="12.75">
      <c r="E1" t="s">
        <v>36</v>
      </c>
    </row>
    <row r="2" ht="12.75">
      <c r="E2" t="s">
        <v>37</v>
      </c>
    </row>
    <row r="3" ht="12.75">
      <c r="E3" t="s">
        <v>38</v>
      </c>
    </row>
    <row r="4" spans="1:7" ht="12.75">
      <c r="A4" s="7" t="s">
        <v>35</v>
      </c>
      <c r="B4" s="7"/>
      <c r="C4" s="7"/>
      <c r="D4" s="7"/>
      <c r="E4" s="7"/>
      <c r="F4" s="7"/>
      <c r="G4" s="7"/>
    </row>
    <row r="5" spans="1:7" ht="12.75">
      <c r="A5" s="6" t="s">
        <v>1</v>
      </c>
      <c r="B5" s="6"/>
      <c r="C5" s="6"/>
      <c r="D5" s="6"/>
      <c r="E5" s="6"/>
      <c r="F5" s="6"/>
      <c r="G5" s="6"/>
    </row>
    <row r="6" spans="1:7" ht="12.75">
      <c r="A6" s="6" t="s">
        <v>0</v>
      </c>
      <c r="B6" s="6"/>
      <c r="C6" s="6"/>
      <c r="D6" s="6"/>
      <c r="E6" s="6"/>
      <c r="F6" s="6"/>
      <c r="G6" s="6"/>
    </row>
    <row r="8" ht="12.75">
      <c r="A8" t="s">
        <v>5</v>
      </c>
    </row>
    <row r="9" spans="1:7" ht="12.75">
      <c r="A9" t="s">
        <v>34</v>
      </c>
      <c r="F9" t="s">
        <v>2</v>
      </c>
      <c r="G9" s="1">
        <v>37622</v>
      </c>
    </row>
    <row r="10" spans="1:7" ht="12.75">
      <c r="A10" t="s">
        <v>3</v>
      </c>
      <c r="F10" t="s">
        <v>4</v>
      </c>
      <c r="G10" s="1">
        <v>37956</v>
      </c>
    </row>
    <row r="12" spans="3:7" ht="12.75">
      <c r="C12" t="s">
        <v>10</v>
      </c>
      <c r="G12" t="s">
        <v>11</v>
      </c>
    </row>
    <row r="13" spans="3:7" ht="12.75">
      <c r="C13" t="s">
        <v>6</v>
      </c>
      <c r="D13" t="s">
        <v>7</v>
      </c>
      <c r="E13" t="s">
        <v>8</v>
      </c>
      <c r="F13" t="s">
        <v>9</v>
      </c>
      <c r="G13" t="s">
        <v>6</v>
      </c>
    </row>
    <row r="14" ht="12.75">
      <c r="A14" t="s">
        <v>12</v>
      </c>
    </row>
    <row r="15" spans="1:7" ht="12.75">
      <c r="A15" s="4" t="s">
        <v>13</v>
      </c>
      <c r="B15" s="4"/>
      <c r="C15" s="5">
        <v>0</v>
      </c>
      <c r="D15" s="5">
        <v>336174.02</v>
      </c>
      <c r="E15" s="5">
        <v>0</v>
      </c>
      <c r="F15" s="5">
        <v>0</v>
      </c>
      <c r="G15" s="5">
        <v>336174.02</v>
      </c>
    </row>
    <row r="16" spans="3:7" ht="12.75">
      <c r="C16" s="2">
        <v>0</v>
      </c>
      <c r="D16" s="2">
        <v>336174.02</v>
      </c>
      <c r="E16" s="2">
        <v>0</v>
      </c>
      <c r="F16" s="2">
        <v>0</v>
      </c>
      <c r="G16" s="2">
        <v>336174.02</v>
      </c>
    </row>
    <row r="17" ht="12.75">
      <c r="D17" s="3"/>
    </row>
    <row r="18" spans="1:7" ht="12.75">
      <c r="A18" s="6" t="s">
        <v>1</v>
      </c>
      <c r="B18" s="6"/>
      <c r="C18" s="6"/>
      <c r="D18" s="6"/>
      <c r="E18" s="6"/>
      <c r="F18" s="6"/>
      <c r="G18" s="6"/>
    </row>
    <row r="19" spans="1:7" ht="12.75">
      <c r="A19" s="6" t="s">
        <v>0</v>
      </c>
      <c r="B19" s="6"/>
      <c r="C19" s="6"/>
      <c r="D19" s="6"/>
      <c r="E19" s="6"/>
      <c r="F19" s="6"/>
      <c r="G19" s="6"/>
    </row>
    <row r="21" ht="12.75">
      <c r="A21" t="s">
        <v>5</v>
      </c>
    </row>
    <row r="22" spans="1:7" ht="12.75">
      <c r="A22" t="s">
        <v>34</v>
      </c>
      <c r="F22" t="s">
        <v>2</v>
      </c>
      <c r="G22" s="1">
        <v>37622</v>
      </c>
    </row>
    <row r="23" spans="1:7" ht="12.75">
      <c r="A23" t="s">
        <v>14</v>
      </c>
      <c r="F23" t="s">
        <v>4</v>
      </c>
      <c r="G23" s="1">
        <v>37956</v>
      </c>
    </row>
    <row r="25" spans="3:7" ht="12.75">
      <c r="C25" t="s">
        <v>10</v>
      </c>
      <c r="G25" t="s">
        <v>11</v>
      </c>
    </row>
    <row r="26" spans="3:7" ht="12.75">
      <c r="C26" t="s">
        <v>6</v>
      </c>
      <c r="D26" t="s">
        <v>7</v>
      </c>
      <c r="E26" t="s">
        <v>8</v>
      </c>
      <c r="F26" t="s">
        <v>9</v>
      </c>
      <c r="G26" t="s">
        <v>6</v>
      </c>
    </row>
    <row r="27" ht="12.75">
      <c r="A27" t="s">
        <v>15</v>
      </c>
    </row>
    <row r="28" spans="1:7" ht="12.75">
      <c r="A28" t="s">
        <v>16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2.75">
      <c r="A29" t="s">
        <v>17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ht="12.75">
      <c r="A30" s="4" t="s">
        <v>18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3:7" ht="12.75"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ht="12.75">
      <c r="A32" t="s">
        <v>19</v>
      </c>
    </row>
    <row r="33" spans="1:7" ht="12.75">
      <c r="A33" t="s">
        <v>20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ht="12.75">
      <c r="A34" s="4" t="s">
        <v>21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3:7" ht="12.75"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ht="12.75">
      <c r="A36" t="s">
        <v>22</v>
      </c>
    </row>
    <row r="37" spans="1:7" ht="12.75">
      <c r="A37" t="s">
        <v>23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ht="12.75">
      <c r="A38" t="s">
        <v>24</v>
      </c>
      <c r="C38" s="2">
        <v>405429.34</v>
      </c>
      <c r="D38" s="2">
        <v>225546.98</v>
      </c>
      <c r="E38" s="2">
        <v>0</v>
      </c>
      <c r="F38" s="2">
        <v>-382929.1</v>
      </c>
      <c r="G38" s="2">
        <v>248047.22</v>
      </c>
    </row>
    <row r="39" spans="1:7" ht="12.75">
      <c r="A39" t="s">
        <v>25</v>
      </c>
      <c r="C39" s="2">
        <v>56176733.19</v>
      </c>
      <c r="D39" s="2">
        <v>-38650632.21</v>
      </c>
      <c r="E39" s="2">
        <v>0</v>
      </c>
      <c r="F39" s="2">
        <v>-12954167.15</v>
      </c>
      <c r="G39" s="2">
        <v>4571933.83</v>
      </c>
    </row>
    <row r="40" spans="1:7" ht="12.75">
      <c r="A40" t="s">
        <v>26</v>
      </c>
      <c r="C40" s="2">
        <v>0</v>
      </c>
      <c r="D40" s="2">
        <v>-3241675.65</v>
      </c>
      <c r="E40" s="2">
        <v>0</v>
      </c>
      <c r="F40" s="2">
        <v>3241675.65</v>
      </c>
      <c r="G40" s="2">
        <v>0</v>
      </c>
    </row>
    <row r="41" spans="1:7" ht="12.75">
      <c r="A41" t="s">
        <v>27</v>
      </c>
      <c r="C41" s="2">
        <v>1651683.12</v>
      </c>
      <c r="D41" s="2">
        <v>-955546.14</v>
      </c>
      <c r="E41" s="2">
        <v>0</v>
      </c>
      <c r="F41" s="2">
        <v>-109754.96</v>
      </c>
      <c r="G41" s="2">
        <v>586382.02</v>
      </c>
    </row>
    <row r="42" spans="1:7" ht="12.75">
      <c r="A42" t="s">
        <v>28</v>
      </c>
      <c r="C42" s="2">
        <v>129665.97</v>
      </c>
      <c r="D42" s="2">
        <v>0</v>
      </c>
      <c r="E42" s="2">
        <v>0</v>
      </c>
      <c r="F42" s="2">
        <v>0</v>
      </c>
      <c r="G42" s="2">
        <v>129665.97</v>
      </c>
    </row>
    <row r="43" spans="1:7" ht="12.75">
      <c r="A43" s="4" t="s">
        <v>29</v>
      </c>
      <c r="B43" s="4"/>
      <c r="C43" s="5">
        <v>5596989.03</v>
      </c>
      <c r="D43" s="5">
        <v>268847.73</v>
      </c>
      <c r="E43" s="5">
        <v>0</v>
      </c>
      <c r="F43" s="5">
        <v>-14962.38</v>
      </c>
      <c r="G43" s="5">
        <v>5850874.38</v>
      </c>
    </row>
    <row r="44" spans="3:7" ht="12.75">
      <c r="C44" s="2">
        <v>63960500.65</v>
      </c>
      <c r="D44" s="2">
        <v>-42353459.29</v>
      </c>
      <c r="E44" s="2">
        <v>0</v>
      </c>
      <c r="F44" s="2">
        <v>-10220137.94</v>
      </c>
      <c r="G44" s="2">
        <v>11386903.42</v>
      </c>
    </row>
    <row r="45" ht="12.75">
      <c r="A45" t="s">
        <v>30</v>
      </c>
    </row>
    <row r="46" spans="1:7" ht="12.75">
      <c r="A46" s="4" t="s">
        <v>31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3:7" ht="12.75"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ht="12.75">
      <c r="D48" s="3"/>
    </row>
    <row r="49" spans="1:7" ht="12.75">
      <c r="A49" s="6" t="s">
        <v>1</v>
      </c>
      <c r="B49" s="6"/>
      <c r="C49" s="6"/>
      <c r="D49" s="6"/>
      <c r="E49" s="6"/>
      <c r="F49" s="6"/>
      <c r="G49" s="6"/>
    </row>
    <row r="50" spans="1:7" ht="12.75">
      <c r="A50" s="6" t="s">
        <v>0</v>
      </c>
      <c r="B50" s="6"/>
      <c r="C50" s="6"/>
      <c r="D50" s="6"/>
      <c r="E50" s="6"/>
      <c r="F50" s="6"/>
      <c r="G50" s="6"/>
    </row>
    <row r="52" ht="12.75">
      <c r="A52" t="s">
        <v>5</v>
      </c>
    </row>
    <row r="53" spans="1:7" ht="12.75">
      <c r="A53" t="s">
        <v>34</v>
      </c>
      <c r="F53" t="s">
        <v>2</v>
      </c>
      <c r="G53" s="1">
        <v>37622</v>
      </c>
    </row>
    <row r="54" spans="1:7" ht="12.75">
      <c r="A54" t="s">
        <v>32</v>
      </c>
      <c r="F54" t="s">
        <v>4</v>
      </c>
      <c r="G54" s="1">
        <v>37956</v>
      </c>
    </row>
    <row r="56" spans="3:7" ht="12.75">
      <c r="C56" t="s">
        <v>10</v>
      </c>
      <c r="G56" t="s">
        <v>11</v>
      </c>
    </row>
    <row r="57" spans="3:7" ht="12.75">
      <c r="C57" t="s">
        <v>6</v>
      </c>
      <c r="D57" t="s">
        <v>7</v>
      </c>
      <c r="E57" t="s">
        <v>8</v>
      </c>
      <c r="F57" t="s">
        <v>9</v>
      </c>
      <c r="G57" t="s">
        <v>6</v>
      </c>
    </row>
    <row r="58" ht="12.75">
      <c r="A58" t="s">
        <v>12</v>
      </c>
    </row>
    <row r="59" spans="1:7" ht="12.75">
      <c r="A59" t="s">
        <v>23</v>
      </c>
      <c r="C59" s="2">
        <f>2427089.19-740636.5</f>
        <v>1686452.69</v>
      </c>
      <c r="D59" s="2">
        <v>0</v>
      </c>
      <c r="E59" s="2">
        <v>0</v>
      </c>
      <c r="F59" s="2">
        <v>0</v>
      </c>
      <c r="G59" s="2">
        <f>SUM(C59:F59)</f>
        <v>1686452.69</v>
      </c>
    </row>
    <row r="60" spans="1:7" ht="12.75">
      <c r="A60" t="s">
        <v>24</v>
      </c>
      <c r="C60" s="2">
        <f>34389334.18-251236.3</f>
        <v>34138097.88</v>
      </c>
      <c r="D60" s="2">
        <v>27629.91</v>
      </c>
      <c r="E60" s="2">
        <v>-139027.19</v>
      </c>
      <c r="F60" s="2">
        <v>382929.1</v>
      </c>
      <c r="G60" s="2">
        <f aca="true" t="shared" si="0" ref="G60:G65">SUM(C60:F60)</f>
        <v>34409629.7</v>
      </c>
    </row>
    <row r="61" spans="1:7" ht="12.75">
      <c r="A61" t="s">
        <v>25</v>
      </c>
      <c r="C61" s="2">
        <v>206265555.05</v>
      </c>
      <c r="D61" s="2">
        <v>41327052.06</v>
      </c>
      <c r="E61" s="2">
        <v>-7196511.96</v>
      </c>
      <c r="F61" s="2">
        <v>9712491.5</v>
      </c>
      <c r="G61" s="2">
        <f t="shared" si="0"/>
        <v>250108586.65</v>
      </c>
    </row>
    <row r="62" spans="1:7" ht="12.75">
      <c r="A62" t="s">
        <v>26</v>
      </c>
      <c r="C62" s="2">
        <v>0</v>
      </c>
      <c r="D62" s="2">
        <v>2230486.31</v>
      </c>
      <c r="E62" s="2">
        <v>0</v>
      </c>
      <c r="F62" s="2">
        <v>0</v>
      </c>
      <c r="G62" s="2">
        <f t="shared" si="0"/>
        <v>2230486.31</v>
      </c>
    </row>
    <row r="63" spans="1:7" ht="12.75">
      <c r="A63" t="s">
        <v>27</v>
      </c>
      <c r="C63" s="2">
        <v>56376983.5</v>
      </c>
      <c r="D63" s="2">
        <v>252922.39</v>
      </c>
      <c r="E63" s="2">
        <v>-311365.89</v>
      </c>
      <c r="F63" s="2">
        <v>109754.96</v>
      </c>
      <c r="G63" s="2">
        <f t="shared" si="0"/>
        <v>56428294.96</v>
      </c>
    </row>
    <row r="64" spans="1:7" ht="12.75">
      <c r="A64" t="s">
        <v>28</v>
      </c>
      <c r="C64" s="2">
        <v>25647472.74</v>
      </c>
      <c r="D64" s="2">
        <v>1925.74</v>
      </c>
      <c r="E64" s="2">
        <v>-75713.63</v>
      </c>
      <c r="F64" s="2">
        <v>0</v>
      </c>
      <c r="G64" s="2">
        <f t="shared" si="0"/>
        <v>25573684.849999998</v>
      </c>
    </row>
    <row r="65" spans="1:7" ht="12.75">
      <c r="A65" s="4" t="s">
        <v>29</v>
      </c>
      <c r="B65" s="4"/>
      <c r="C65" s="5">
        <v>7375868.17</v>
      </c>
      <c r="D65" s="5">
        <v>0</v>
      </c>
      <c r="E65" s="5">
        <v>-138739.67</v>
      </c>
      <c r="F65" s="5">
        <v>14962.38</v>
      </c>
      <c r="G65" s="5">
        <f t="shared" si="0"/>
        <v>7252090.88</v>
      </c>
    </row>
    <row r="66" spans="3:7" ht="12.75">
      <c r="C66" s="2">
        <f>SUM(C59:C65)</f>
        <v>331490430.03000003</v>
      </c>
      <c r="D66" s="2">
        <f>SUM(D59:D65)</f>
        <v>43840016.410000004</v>
      </c>
      <c r="E66" s="2">
        <f>SUM(E59:E65)</f>
        <v>-7861358.34</v>
      </c>
      <c r="F66" s="2">
        <f>SUM(F59:F65)</f>
        <v>10220137.940000001</v>
      </c>
      <c r="G66" s="2">
        <f>SUM(G59:G65)</f>
        <v>377689226.04</v>
      </c>
    </row>
    <row r="67" spans="3:7" ht="12.75">
      <c r="C67" s="2"/>
      <c r="D67" s="2"/>
      <c r="E67" s="2"/>
      <c r="F67" s="2"/>
      <c r="G67" s="2"/>
    </row>
    <row r="68" spans="1:7" ht="12.75">
      <c r="A68" t="s">
        <v>33</v>
      </c>
      <c r="C68" s="2">
        <f>SUM(C16,C31,C35,C44,C47,C66)</f>
        <v>395450930.68</v>
      </c>
      <c r="D68" s="2">
        <f>SUM(D16,D31,D35,D44,D47,D66)</f>
        <v>1822731.140000008</v>
      </c>
      <c r="E68" s="2">
        <f>SUM(E16,E31,E35,E44,E47,E66)</f>
        <v>-7861358.34</v>
      </c>
      <c r="F68" s="2">
        <f>SUM(F16,F31,F35,F44,F47,F66)</f>
        <v>0</v>
      </c>
      <c r="G68" s="2">
        <f>SUM(G16,G31,G35,G44,G47,G66)</f>
        <v>389412303.48</v>
      </c>
    </row>
  </sheetData>
  <mergeCells count="7">
    <mergeCell ref="A49:G49"/>
    <mergeCell ref="A50:G50"/>
    <mergeCell ref="A4:G4"/>
    <mergeCell ref="A5:G5"/>
    <mergeCell ref="A6:G6"/>
    <mergeCell ref="A18:G18"/>
    <mergeCell ref="A19:G19"/>
  </mergeCells>
  <printOptions/>
  <pageMargins left="0.75" right="0.75" top="1" bottom="1" header="0.5" footer="0.5"/>
  <pageSetup fitToHeight="0" fitToWidth="1" horizontalDpi="600" verticalDpi="600" orientation="landscape" scale="83" r:id="rId1"/>
  <headerFooter alignWithMargins="0">
    <oddHeader>&amp;RKyPSC Case No. 2006-00172
Attachment AG-DR-01-145t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t44282</cp:lastModifiedBy>
  <cp:lastPrinted>2006-07-19T16:33:16Z</cp:lastPrinted>
  <dcterms:created xsi:type="dcterms:W3CDTF">2006-02-02T21:33:38Z</dcterms:created>
  <dcterms:modified xsi:type="dcterms:W3CDTF">2006-07-19T16:33:18Z</dcterms:modified>
  <cp:category/>
  <cp:version/>
  <cp:contentType/>
  <cp:contentStatus/>
</cp:coreProperties>
</file>