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620" activeTab="0"/>
  </bookViews>
  <sheets>
    <sheet name="1047 report 2005 Woodsdale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<sst xmlns="http://schemas.openxmlformats.org/spreadsheetml/2006/main" count="52" uniqueCount="30">
  <si>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FERC Form 1 CGE</t>
  </si>
  <si>
    <t>Account Summary by Function (101/106 GL Roll­Up)</t>
  </si>
  <si>
    <t>Period Beginning:</t>
  </si>
  <si>
    <t>Business Segment: Electric</t>
  </si>
  <si>
    <t>Period Ending:</t>
  </si>
  <si>
    <t>Set of Books: Financial</t>
  </si>
  <si>
    <t>Balance</t>
  </si>
  <si>
    <t>Additions</t>
  </si>
  <si>
    <t>Retirements</t>
  </si>
  <si>
    <t>Trans/Adjust</t>
  </si>
  <si>
    <t>Beginning</t>
  </si>
  <si>
    <t>Ending</t>
  </si>
  <si>
    <t>Elec ­ Other Production Plant</t>
  </si>
  <si>
    <t>3400 ­ Land and Land Rights</t>
  </si>
  <si>
    <t>3401 ­ Rights of Way</t>
  </si>
  <si>
    <t>3410 ­ Structures and Improvements</t>
  </si>
  <si>
    <t>3420 ­ Fuel Holders, Producers &amp; Ac</t>
  </si>
  <si>
    <t>3430 ­ Prime Movers</t>
  </si>
  <si>
    <t>3440 ­ Generators</t>
  </si>
  <si>
    <t>3441 ­ Generators ­ Capital Leased</t>
  </si>
  <si>
    <t>3450 ­ Accessory Electric Equipment</t>
  </si>
  <si>
    <t>3460 ­ Misc Power Plant Equipment</t>
  </si>
  <si>
    <t>Business Segment: Non­Regulated</t>
  </si>
  <si>
    <t>Non­Reg ­ Other</t>
  </si>
  <si>
    <t>Grand Total:</t>
  </si>
  <si>
    <t>Company: Cincinnati Gas &amp; Electric Co.</t>
  </si>
  <si>
    <t>Woodsdale</t>
  </si>
  <si>
    <t>Attorney General First Set Data Request</t>
  </si>
  <si>
    <t>Duke Energy Kentucky Case No. 2006-00172</t>
  </si>
  <si>
    <t>Attachment AG-DR-01-145ee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</si>
</sst>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8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workbookViewId="0" topLeftCell="C1">
      <selection activeCell="A4" sqref="A4:G4"/>
    </sheetView>
  </sheetViews>
  <sheetFormatPr defaultColWidth="9.140625" defaultRowHeight="12.75"/>
  <cols>
    <col min="1" max="1" width="45.7109375" style="0" bestFit="1" customWidth="1"/>
    <col min="2" max="2" width="25.8515625" style="0" bestFit="1" customWidth="1"/>
    <col min="3" max="3" width="15.7109375" style="0" bestFit="1" customWidth="1"/>
    <col min="4" max="4" width="15.00390625" style="0" bestFit="1" customWidth="1"/>
    <col min="5" max="5" width="14.00390625" style="0" bestFit="1" customWidth="1"/>
    <col min="6" max="7" width="15.421875" style="0" bestFit="1" customWidth="1"/>
  </cols>
  <sheetData>
    <row r="1" ht="12.75">
      <c r="E1" t="s">
        <v>27</v>
      </c>
    </row>
    <row r="2" ht="12.75">
      <c r="E2" t="s">
        <v>28</v>
      </c>
    </row>
    <row r="3" ht="12.75">
      <c r="E3" t="s">
        <v>29</v>
      </c>
    </row>
    <row r="4" spans="1:7" ht="12.75">
      <c r="A4" s="8" t="s">
        <v>26</v>
      </c>
      <c r="B4" s="8"/>
      <c r="C4" s="8"/>
      <c r="D4" s="8"/>
      <c r="E4" s="8"/>
      <c r="F4" s="8"/>
      <c r="G4" s="8"/>
    </row>
    <row r="5" spans="1:7" ht="12.75">
      <c r="A5" s="7" t="s">
        <v>1</v>
      </c>
      <c r="B5" s="7"/>
      <c r="C5" s="7"/>
      <c r="D5" s="7"/>
      <c r="E5" s="7"/>
      <c r="F5" s="7"/>
      <c r="G5" s="7"/>
    </row>
    <row r="6" spans="1:7" ht="12.75">
      <c r="A6" s="7" t="s">
        <v>0</v>
      </c>
      <c r="B6" s="7"/>
      <c r="C6" s="7"/>
      <c r="D6" s="7"/>
      <c r="E6" s="7"/>
      <c r="F6" s="7"/>
      <c r="G6" s="7"/>
    </row>
    <row r="7" spans="1:7" ht="12.75">
      <c r="A7" t="s">
        <v>5</v>
      </c>
      <c r="B7" s="4"/>
      <c r="C7" s="4"/>
      <c r="D7" s="4"/>
      <c r="E7" s="4"/>
      <c r="F7" s="4"/>
      <c r="G7" s="4"/>
    </row>
    <row r="8" spans="1:7" ht="12.75">
      <c r="A8" t="s">
        <v>25</v>
      </c>
      <c r="F8" t="s">
        <v>2</v>
      </c>
      <c r="G8" s="1">
        <v>38353</v>
      </c>
    </row>
    <row r="9" spans="1:7" ht="12.75">
      <c r="A9" t="s">
        <v>3</v>
      </c>
      <c r="F9" t="s">
        <v>4</v>
      </c>
      <c r="G9" s="1">
        <v>38687</v>
      </c>
    </row>
    <row r="11" spans="3:7" ht="12.75">
      <c r="C11" t="s">
        <v>10</v>
      </c>
      <c r="G11" t="s">
        <v>11</v>
      </c>
    </row>
    <row r="12" spans="3:7" ht="12.75">
      <c r="C12" t="s">
        <v>6</v>
      </c>
      <c r="D12" t="s">
        <v>7</v>
      </c>
      <c r="E12" t="s">
        <v>8</v>
      </c>
      <c r="F12" t="s">
        <v>9</v>
      </c>
      <c r="G12" t="s">
        <v>6</v>
      </c>
    </row>
    <row r="13" ht="12.75">
      <c r="A13" t="s">
        <v>12</v>
      </c>
    </row>
    <row r="14" spans="1:7" ht="12.75">
      <c r="A14" t="s">
        <v>13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ht="12.75">
      <c r="A15" t="s">
        <v>14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ht="12.75">
      <c r="A16" t="s">
        <v>15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</row>
    <row r="17" spans="1:7" ht="12.75">
      <c r="A17" t="s">
        <v>16</v>
      </c>
      <c r="C17" s="2">
        <v>51798.62</v>
      </c>
      <c r="D17" s="2">
        <v>0</v>
      </c>
      <c r="E17" s="2">
        <v>0</v>
      </c>
      <c r="F17" s="2">
        <v>-51798.62</v>
      </c>
      <c r="G17" s="2">
        <v>0</v>
      </c>
    </row>
    <row r="18" spans="1:7" ht="12.75">
      <c r="A18" t="s">
        <v>17</v>
      </c>
      <c r="C18" s="2">
        <v>18614482.07</v>
      </c>
      <c r="D18" s="2">
        <v>-16442196.09</v>
      </c>
      <c r="E18" s="2">
        <v>0</v>
      </c>
      <c r="F18" s="2">
        <v>-1998556.81</v>
      </c>
      <c r="G18" s="2">
        <v>173729.17</v>
      </c>
    </row>
    <row r="19" spans="1:7" ht="12.75">
      <c r="A19" t="s">
        <v>18</v>
      </c>
      <c r="C19" s="2">
        <v>40213.34</v>
      </c>
      <c r="D19" s="2">
        <v>99.98</v>
      </c>
      <c r="E19" s="2">
        <v>0</v>
      </c>
      <c r="F19" s="2">
        <v>0</v>
      </c>
      <c r="G19" s="2">
        <v>40313.32</v>
      </c>
    </row>
    <row r="20" spans="1:7" ht="12.75">
      <c r="A20" t="s">
        <v>19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ht="12.75">
      <c r="A21" t="s">
        <v>20</v>
      </c>
      <c r="C21" s="2">
        <v>52185.14</v>
      </c>
      <c r="D21" s="2">
        <v>0</v>
      </c>
      <c r="E21" s="2">
        <v>0</v>
      </c>
      <c r="F21" s="2">
        <v>-6287.18</v>
      </c>
      <c r="G21" s="2">
        <v>45897.96</v>
      </c>
    </row>
    <row r="22" spans="1:7" ht="12.75">
      <c r="A22" s="5" t="s">
        <v>21</v>
      </c>
      <c r="B22" s="5"/>
      <c r="C22" s="6">
        <v>461150.09</v>
      </c>
      <c r="D22" s="6">
        <v>-277371.61</v>
      </c>
      <c r="E22" s="6">
        <v>0</v>
      </c>
      <c r="F22" s="6">
        <v>-25928.02</v>
      </c>
      <c r="G22" s="6">
        <v>157850.46</v>
      </c>
    </row>
    <row r="23" spans="3:7" ht="12.75">
      <c r="C23" s="2">
        <v>19219829.26</v>
      </c>
      <c r="D23" s="2">
        <v>-16719467.72</v>
      </c>
      <c r="E23" s="2">
        <v>0</v>
      </c>
      <c r="F23" s="2">
        <v>-2082570.63</v>
      </c>
      <c r="G23" s="2">
        <v>417790.91</v>
      </c>
    </row>
    <row r="24" spans="3:7" ht="12.75">
      <c r="C24" s="2"/>
      <c r="D24" s="2"/>
      <c r="E24" s="2"/>
      <c r="F24" s="2"/>
      <c r="G24" s="2"/>
    </row>
    <row r="25" spans="1:7" ht="12.75">
      <c r="A25" s="7" t="s">
        <v>1</v>
      </c>
      <c r="B25" s="7"/>
      <c r="C25" s="7"/>
      <c r="D25" s="7"/>
      <c r="E25" s="7"/>
      <c r="F25" s="7"/>
      <c r="G25" s="7"/>
    </row>
    <row r="26" spans="1:7" ht="12.75">
      <c r="A26" s="7" t="s">
        <v>0</v>
      </c>
      <c r="B26" s="7"/>
      <c r="C26" s="7"/>
      <c r="D26" s="7"/>
      <c r="E26" s="7"/>
      <c r="F26" s="7"/>
      <c r="G26" s="7"/>
    </row>
    <row r="27" ht="12.75">
      <c r="A27" t="s">
        <v>5</v>
      </c>
    </row>
    <row r="28" spans="1:7" ht="12.75">
      <c r="A28" t="s">
        <v>25</v>
      </c>
      <c r="F28" t="s">
        <v>2</v>
      </c>
      <c r="G28" s="1">
        <v>38353</v>
      </c>
    </row>
    <row r="29" spans="1:7" ht="12.75">
      <c r="A29" t="s">
        <v>22</v>
      </c>
      <c r="F29" t="s">
        <v>4</v>
      </c>
      <c r="G29" s="1">
        <v>38687</v>
      </c>
    </row>
    <row r="31" spans="3:7" ht="12.75">
      <c r="C31" t="s">
        <v>10</v>
      </c>
      <c r="G31" t="s">
        <v>11</v>
      </c>
    </row>
    <row r="32" spans="3:7" ht="12.75">
      <c r="C32" t="s">
        <v>6</v>
      </c>
      <c r="D32" t="s">
        <v>7</v>
      </c>
      <c r="E32" t="s">
        <v>8</v>
      </c>
      <c r="F32" t="s">
        <v>9</v>
      </c>
      <c r="G32" t="s">
        <v>6</v>
      </c>
    </row>
    <row r="33" ht="12.75">
      <c r="A33" t="s">
        <v>23</v>
      </c>
    </row>
    <row r="34" spans="1:7" ht="12.75">
      <c r="A34" t="s">
        <v>13</v>
      </c>
      <c r="C34" s="2">
        <f>4271377.85-2012789.46</f>
        <v>2258588.3899999997</v>
      </c>
      <c r="D34" s="2">
        <v>0</v>
      </c>
      <c r="E34" s="2">
        <v>0</v>
      </c>
      <c r="F34" s="2">
        <v>0</v>
      </c>
      <c r="G34" s="2">
        <f>SUM(C34:F34)</f>
        <v>2258588.3899999997</v>
      </c>
    </row>
    <row r="35" spans="1:7" ht="12.75">
      <c r="A35" t="s">
        <v>14</v>
      </c>
      <c r="C35" s="2">
        <v>651684</v>
      </c>
      <c r="D35" s="2">
        <v>0</v>
      </c>
      <c r="E35" s="2">
        <v>0</v>
      </c>
      <c r="F35" s="2">
        <v>0</v>
      </c>
      <c r="G35" s="2">
        <f aca="true" t="shared" si="0" ref="G35:G41">SUM(C35:F35)</f>
        <v>651684</v>
      </c>
    </row>
    <row r="36" spans="1:7" ht="12.75">
      <c r="A36" t="s">
        <v>15</v>
      </c>
      <c r="C36" s="2">
        <v>33725782.31</v>
      </c>
      <c r="D36" s="2">
        <v>0</v>
      </c>
      <c r="E36" s="2">
        <v>0</v>
      </c>
      <c r="F36" s="2">
        <v>0</v>
      </c>
      <c r="G36" s="2">
        <f t="shared" si="0"/>
        <v>33725782.31</v>
      </c>
    </row>
    <row r="37" spans="1:7" ht="12.75">
      <c r="A37" t="s">
        <v>16</v>
      </c>
      <c r="C37" s="2">
        <v>15455717.36</v>
      </c>
      <c r="D37" s="2">
        <v>0</v>
      </c>
      <c r="E37" s="2">
        <v>0</v>
      </c>
      <c r="F37" s="2">
        <v>51798.62</v>
      </c>
      <c r="G37" s="2">
        <f t="shared" si="0"/>
        <v>15507515.979999999</v>
      </c>
    </row>
    <row r="38" spans="1:7" ht="12.75">
      <c r="A38" t="s">
        <v>17</v>
      </c>
      <c r="C38" s="2">
        <v>440433.99</v>
      </c>
      <c r="D38" s="2">
        <v>-21.04</v>
      </c>
      <c r="E38" s="2">
        <v>0</v>
      </c>
      <c r="F38" s="2">
        <v>-440412.95</v>
      </c>
      <c r="G38" s="2">
        <f t="shared" si="0"/>
        <v>0</v>
      </c>
    </row>
    <row r="39" spans="1:7" ht="12.75">
      <c r="A39" t="s">
        <v>18</v>
      </c>
      <c r="C39" s="2">
        <v>165671104.61</v>
      </c>
      <c r="D39" s="2">
        <v>29235573.09</v>
      </c>
      <c r="E39" s="2">
        <v>-8425368.43</v>
      </c>
      <c r="F39" s="2">
        <v>2438969.76</v>
      </c>
      <c r="G39" s="2">
        <f t="shared" si="0"/>
        <v>188920279.03</v>
      </c>
    </row>
    <row r="40" spans="1:7" ht="12.75">
      <c r="A40" t="s">
        <v>20</v>
      </c>
      <c r="C40" s="2">
        <v>16814824.73</v>
      </c>
      <c r="D40" s="2">
        <v>0</v>
      </c>
      <c r="E40" s="2">
        <v>0</v>
      </c>
      <c r="F40" s="2">
        <v>6287.18</v>
      </c>
      <c r="G40" s="2">
        <f t="shared" si="0"/>
        <v>16821111.91</v>
      </c>
    </row>
    <row r="41" spans="1:7" ht="12.75">
      <c r="A41" s="5" t="s">
        <v>21</v>
      </c>
      <c r="B41" s="5"/>
      <c r="C41" s="6">
        <v>3251357.75</v>
      </c>
      <c r="D41" s="6">
        <f>295772.44-5955.19</f>
        <v>289817.25</v>
      </c>
      <c r="E41" s="6">
        <v>-23673.41</v>
      </c>
      <c r="F41" s="6">
        <v>25928.02</v>
      </c>
      <c r="G41" s="6">
        <f t="shared" si="0"/>
        <v>3543429.61</v>
      </c>
    </row>
    <row r="42" spans="3:7" ht="12.75">
      <c r="C42" s="2">
        <f>SUM(C34:C41)</f>
        <v>238269493.14000002</v>
      </c>
      <c r="D42" s="2">
        <f>SUM(D34:D41)</f>
        <v>29525369.3</v>
      </c>
      <c r="E42" s="2">
        <f>SUM(E34:E41)</f>
        <v>-8449041.84</v>
      </c>
      <c r="F42" s="2">
        <f>SUM(F34:F41)</f>
        <v>2082570.6299999997</v>
      </c>
      <c r="G42" s="2">
        <f>SUM(G34:G41)</f>
        <v>261428391.23000002</v>
      </c>
    </row>
    <row r="43" spans="3:7" ht="12.75">
      <c r="C43" s="2"/>
      <c r="D43" s="2"/>
      <c r="E43" s="2"/>
      <c r="F43" s="2"/>
      <c r="G43" s="2"/>
    </row>
    <row r="44" spans="1:7" ht="12.75">
      <c r="A44" t="s">
        <v>24</v>
      </c>
      <c r="C44" s="2">
        <f>SUM(C23,C42)</f>
        <v>257489322.4</v>
      </c>
      <c r="D44" s="2">
        <f>SUM(D23,D42)</f>
        <v>12805901.58</v>
      </c>
      <c r="E44" s="2">
        <f>SUM(E23,E42)</f>
        <v>-8449041.84</v>
      </c>
      <c r="F44" s="2">
        <f>SUM(F23,F42)</f>
        <v>0</v>
      </c>
      <c r="G44" s="2">
        <f>SUM(G23,G42)</f>
        <v>261846182.14000002</v>
      </c>
    </row>
    <row r="45" ht="12.75">
      <c r="D45" s="3"/>
    </row>
  </sheetData>
  <mergeCells count="5">
    <mergeCell ref="A26:G26"/>
    <mergeCell ref="A5:G5"/>
    <mergeCell ref="A6:G6"/>
    <mergeCell ref="A4:G4"/>
    <mergeCell ref="A25:G25"/>
  </mergeCells>
  <printOptions/>
  <pageMargins left="0.75" right="0.75" top="1" bottom="1" header="0.5" footer="0.5"/>
  <pageSetup fitToHeight="1" fitToWidth="1" horizontalDpi="600" verticalDpi="600" orientation="landscape" scale="84" r:id="rId1"/>
  <headerFooter alignWithMargins="0">
    <oddHeader>&amp;R&amp;"Times New Roman,Bold"&amp;9KyPSC Case No. 2006-00172
Attachment AG-DR-01-145ee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t29439</cp:lastModifiedBy>
  <cp:lastPrinted>2006-07-19T15:40:10Z</cp:lastPrinted>
  <dcterms:created xsi:type="dcterms:W3CDTF">2006-02-01T23:45:48Z</dcterms:created>
  <dcterms:modified xsi:type="dcterms:W3CDTF">2006-07-19T15:40:11Z</dcterms:modified>
  <cp:category/>
  <cp:version/>
  <cp:contentType/>
  <cp:contentStatus/>
</cp:coreProperties>
</file>