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7620" activeTab="0"/>
  </bookViews>
  <sheets>
    <sheet name="1047 report 2005 East Bend" sheetId="1" r:id="rId1"/>
  </sheets>
  <definedNames/>
  <calcPr fullCalcOnLoad="1"/>
</workbook>
</file>

<file path=xl/sharedStrings.xml><?xml version="1.0" encoding="utf-8"?>
<sst xmlns="http://schemas.openxmlformats.org/spreadsheetml/2006/main" count="65" uniqueCount="30">
  <si>
    <t>FERC Form 1 CGE</t>
  </si>
  <si>
    <t>Account Summary by Function (101/106 GL Roll­Up)</t>
  </si>
  <si>
    <t>Period Beginning:</t>
  </si>
  <si>
    <t>Business Segment: ARO</t>
  </si>
  <si>
    <t>Period Ending:</t>
  </si>
  <si>
    <t>Set of Books: Financial</t>
  </si>
  <si>
    <t>Balance</t>
  </si>
  <si>
    <t>Additions</t>
  </si>
  <si>
    <t>Retirements</t>
  </si>
  <si>
    <t>Trans/Adjust</t>
  </si>
  <si>
    <t>Beginning</t>
  </si>
  <si>
    <t>Ending</t>
  </si>
  <si>
    <t>Non­Reg ­ Steam Production Plt</t>
  </si>
  <si>
    <t>3170 ­ ARO Steam Production</t>
  </si>
  <si>
    <t>Business Segment: Electric</t>
  </si>
  <si>
    <t>Elec ­ Steam Production Plant</t>
  </si>
  <si>
    <t>3100 ­ Land and Land Rights</t>
  </si>
  <si>
    <t>3110 ­ Structures and Improvements</t>
  </si>
  <si>
    <t>3120 ­ Boiler Plant Equipment</t>
  </si>
  <si>
    <t>3123 Boiler Plant Eq ­ SCR Catalyst</t>
  </si>
  <si>
    <t>3140 ­ Turbogenerator Units</t>
  </si>
  <si>
    <t>3150 ­ Accessory Electric Equipment</t>
  </si>
  <si>
    <t>3160 ­ Misc Power Plant Equipment</t>
  </si>
  <si>
    <t>Business Segment: Non­Regulated</t>
  </si>
  <si>
    <t>Grand Total:</t>
  </si>
  <si>
    <t>Company: Cincinnati Gas &amp; Electric Co.</t>
  </si>
  <si>
    <t>East Bend</t>
  </si>
  <si>
    <t>Attorney General First Set Data Request</t>
  </si>
  <si>
    <t>Duke Energy Kentucky Case No. 2006-00172</t>
  </si>
  <si>
    <t>Attachment AG-DR-01-145cc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</si>
</sst>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7" fontId="0" fillId="0" borderId="0" xfId="0" applyNumberFormat="1" applyAlignment="1">
      <alignment/>
    </xf>
    <xf numFmtId="8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0" borderId="1" xfId="0" applyBorder="1" applyAlignment="1">
      <alignment/>
    </xf>
    <xf numFmtId="8" fontId="0" fillId="0" borderId="1" xfId="0" applyNumberFormat="1" applyBorder="1" applyAlignment="1">
      <alignment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C1">
      <selection activeCell="A4" sqref="A4:G4"/>
    </sheetView>
  </sheetViews>
  <sheetFormatPr defaultColWidth="9.140625" defaultRowHeight="12.75"/>
  <cols>
    <col min="1" max="1" width="45.7109375" style="0" bestFit="1" customWidth="1"/>
    <col min="2" max="2" width="25.8515625" style="0" bestFit="1" customWidth="1"/>
    <col min="3" max="3" width="15.7109375" style="0" bestFit="1" customWidth="1"/>
    <col min="4" max="4" width="14.421875" style="0" bestFit="1" customWidth="1"/>
    <col min="5" max="5" width="14.00390625" style="0" bestFit="1" customWidth="1"/>
    <col min="6" max="7" width="15.421875" style="0" bestFit="1" customWidth="1"/>
  </cols>
  <sheetData>
    <row r="1" ht="12.75">
      <c r="E1" t="s">
        <v>27</v>
      </c>
    </row>
    <row r="2" ht="12.75">
      <c r="E2" t="s">
        <v>28</v>
      </c>
    </row>
    <row r="3" ht="12.75">
      <c r="E3" t="s">
        <v>29</v>
      </c>
    </row>
    <row r="4" spans="1:7" ht="15.75">
      <c r="A4" s="6" t="s">
        <v>26</v>
      </c>
      <c r="B4" s="6"/>
      <c r="C4" s="6"/>
      <c r="D4" s="6"/>
      <c r="E4" s="6"/>
      <c r="F4" s="6"/>
      <c r="G4" s="6"/>
    </row>
    <row r="5" spans="1:7" ht="12.75">
      <c r="A5" s="7" t="s">
        <v>1</v>
      </c>
      <c r="B5" s="7"/>
      <c r="C5" s="7"/>
      <c r="D5" s="7"/>
      <c r="E5" s="7"/>
      <c r="F5" s="7"/>
      <c r="G5" s="7"/>
    </row>
    <row r="6" spans="1:7" ht="12.75">
      <c r="A6" s="7" t="s">
        <v>0</v>
      </c>
      <c r="B6" s="7"/>
      <c r="C6" s="7"/>
      <c r="D6" s="7"/>
      <c r="E6" s="7"/>
      <c r="F6" s="7"/>
      <c r="G6" s="7"/>
    </row>
    <row r="7" ht="12.75">
      <c r="A7" t="s">
        <v>5</v>
      </c>
    </row>
    <row r="8" spans="1:7" ht="12.75">
      <c r="A8" t="s">
        <v>25</v>
      </c>
      <c r="F8" t="s">
        <v>2</v>
      </c>
      <c r="G8" s="1">
        <v>38353</v>
      </c>
    </row>
    <row r="9" spans="1:7" ht="12.75">
      <c r="A9" t="s">
        <v>3</v>
      </c>
      <c r="F9" t="s">
        <v>4</v>
      </c>
      <c r="G9" s="1">
        <v>38687</v>
      </c>
    </row>
    <row r="10" spans="3:7" ht="12.75">
      <c r="C10" t="s">
        <v>10</v>
      </c>
      <c r="G10" t="s">
        <v>11</v>
      </c>
    </row>
    <row r="11" spans="3:7" ht="12.75">
      <c r="C11" t="s">
        <v>6</v>
      </c>
      <c r="D11" t="s">
        <v>7</v>
      </c>
      <c r="E11" t="s">
        <v>8</v>
      </c>
      <c r="F11" t="s">
        <v>9</v>
      </c>
      <c r="G11" t="s">
        <v>6</v>
      </c>
    </row>
    <row r="12" ht="12.75">
      <c r="A12" t="s">
        <v>12</v>
      </c>
    </row>
    <row r="13" spans="1:7" ht="12.75">
      <c r="A13" s="4" t="s">
        <v>13</v>
      </c>
      <c r="B13" s="4"/>
      <c r="C13" s="5">
        <v>336174.02</v>
      </c>
      <c r="D13" s="5">
        <v>197226.81</v>
      </c>
      <c r="E13" s="5">
        <v>0</v>
      </c>
      <c r="F13" s="5">
        <v>0</v>
      </c>
      <c r="G13" s="5">
        <v>533400.83</v>
      </c>
    </row>
    <row r="14" spans="3:7" ht="12.75">
      <c r="C14" s="2">
        <v>336174.02</v>
      </c>
      <c r="D14" s="2">
        <v>197226.81</v>
      </c>
      <c r="E14" s="2">
        <v>0</v>
      </c>
      <c r="F14" s="2">
        <v>0</v>
      </c>
      <c r="G14" s="2">
        <v>533400.83</v>
      </c>
    </row>
    <row r="15" spans="3:7" ht="12.75">
      <c r="C15" s="2"/>
      <c r="D15" s="2"/>
      <c r="E15" s="2"/>
      <c r="F15" s="2"/>
      <c r="G15" s="2"/>
    </row>
    <row r="16" spans="1:7" ht="12.75">
      <c r="A16" s="7" t="s">
        <v>1</v>
      </c>
      <c r="B16" s="7"/>
      <c r="C16" s="7"/>
      <c r="D16" s="7"/>
      <c r="E16" s="7"/>
      <c r="F16" s="7"/>
      <c r="G16" s="7"/>
    </row>
    <row r="17" spans="1:7" ht="12.75">
      <c r="A17" s="7" t="s">
        <v>0</v>
      </c>
      <c r="B17" s="7"/>
      <c r="C17" s="7"/>
      <c r="D17" s="7"/>
      <c r="E17" s="7"/>
      <c r="F17" s="7"/>
      <c r="G17" s="7"/>
    </row>
    <row r="18" ht="12.75">
      <c r="A18" t="s">
        <v>5</v>
      </c>
    </row>
    <row r="19" spans="1:7" ht="12.75">
      <c r="A19" t="s">
        <v>25</v>
      </c>
      <c r="F19" t="s">
        <v>2</v>
      </c>
      <c r="G19" s="1">
        <v>38353</v>
      </c>
    </row>
    <row r="20" spans="1:7" ht="12.75">
      <c r="A20" t="s">
        <v>14</v>
      </c>
      <c r="F20" t="s">
        <v>4</v>
      </c>
      <c r="G20" s="1">
        <v>38687</v>
      </c>
    </row>
    <row r="22" spans="3:7" ht="12.75">
      <c r="C22" t="s">
        <v>10</v>
      </c>
      <c r="G22" t="s">
        <v>11</v>
      </c>
    </row>
    <row r="23" spans="3:7" ht="12.75">
      <c r="C23" t="s">
        <v>6</v>
      </c>
      <c r="D23" t="s">
        <v>7</v>
      </c>
      <c r="E23" t="s">
        <v>8</v>
      </c>
      <c r="F23" t="s">
        <v>9</v>
      </c>
      <c r="G23" t="s">
        <v>6</v>
      </c>
    </row>
    <row r="24" ht="12.75">
      <c r="A24" t="s">
        <v>15</v>
      </c>
    </row>
    <row r="25" spans="1:7" ht="12.75">
      <c r="A25" t="s">
        <v>16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</row>
    <row r="26" spans="1:7" ht="12.75">
      <c r="A26" t="s">
        <v>17</v>
      </c>
      <c r="C26" s="2">
        <v>382176.48</v>
      </c>
      <c r="D26" s="2">
        <v>-264058.15</v>
      </c>
      <c r="E26" s="2">
        <v>0</v>
      </c>
      <c r="F26" s="2">
        <v>0</v>
      </c>
      <c r="G26" s="2">
        <v>118118.33</v>
      </c>
    </row>
    <row r="27" spans="1:7" ht="12.75">
      <c r="A27" t="s">
        <v>18</v>
      </c>
      <c r="C27" s="2">
        <v>8303111.28</v>
      </c>
      <c r="D27" s="2">
        <v>-616258.26</v>
      </c>
      <c r="E27" s="2">
        <v>0</v>
      </c>
      <c r="F27" s="2">
        <v>0</v>
      </c>
      <c r="G27" s="2">
        <v>7686853.02</v>
      </c>
    </row>
    <row r="28" spans="1:7" ht="12.75">
      <c r="A28" t="s">
        <v>19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</row>
    <row r="29" spans="1:7" ht="12.75">
      <c r="A29" t="s">
        <v>20</v>
      </c>
      <c r="C29" s="2">
        <v>710336.46</v>
      </c>
      <c r="D29" s="2">
        <v>1650109.95</v>
      </c>
      <c r="E29" s="2">
        <v>0</v>
      </c>
      <c r="F29" s="2">
        <v>0</v>
      </c>
      <c r="G29" s="2">
        <v>2360446.41</v>
      </c>
    </row>
    <row r="30" spans="1:7" ht="12.75">
      <c r="A30" t="s">
        <v>21</v>
      </c>
      <c r="C30" s="2">
        <v>216585.09</v>
      </c>
      <c r="D30" s="2">
        <v>-86919.12</v>
      </c>
      <c r="E30" s="2">
        <v>0</v>
      </c>
      <c r="F30" s="2">
        <v>0</v>
      </c>
      <c r="G30" s="2">
        <v>129665.97</v>
      </c>
    </row>
    <row r="31" spans="1:7" ht="12.75">
      <c r="A31" s="4" t="s">
        <v>22</v>
      </c>
      <c r="B31" s="4"/>
      <c r="C31" s="5">
        <v>411710.3</v>
      </c>
      <c r="D31" s="5">
        <v>71881.64</v>
      </c>
      <c r="E31" s="5">
        <v>0</v>
      </c>
      <c r="F31" s="5">
        <v>0</v>
      </c>
      <c r="G31" s="5">
        <v>483591.94</v>
      </c>
    </row>
    <row r="32" spans="3:7" ht="12.75">
      <c r="C32" s="2">
        <v>10023919.61</v>
      </c>
      <c r="D32" s="2">
        <v>754756.06</v>
      </c>
      <c r="E32" s="2">
        <v>0</v>
      </c>
      <c r="F32" s="2">
        <v>0</v>
      </c>
      <c r="G32" s="2">
        <v>10778675.67</v>
      </c>
    </row>
    <row r="33" ht="12.75">
      <c r="D33" s="3"/>
    </row>
    <row r="34" spans="1:7" ht="12.75">
      <c r="A34" s="7" t="s">
        <v>1</v>
      </c>
      <c r="B34" s="7"/>
      <c r="C34" s="7"/>
      <c r="D34" s="7"/>
      <c r="E34" s="7"/>
      <c r="F34" s="7"/>
      <c r="G34" s="7"/>
    </row>
    <row r="35" spans="1:7" ht="12.75">
      <c r="A35" s="7" t="s">
        <v>0</v>
      </c>
      <c r="B35" s="7"/>
      <c r="C35" s="7"/>
      <c r="D35" s="7"/>
      <c r="E35" s="7"/>
      <c r="F35" s="7"/>
      <c r="G35" s="7"/>
    </row>
    <row r="36" ht="12.75">
      <c r="A36" t="s">
        <v>5</v>
      </c>
    </row>
    <row r="37" spans="1:7" ht="12.75">
      <c r="A37" t="s">
        <v>25</v>
      </c>
      <c r="F37" t="s">
        <v>2</v>
      </c>
      <c r="G37" s="1">
        <v>38353</v>
      </c>
    </row>
    <row r="38" spans="1:7" ht="12.75">
      <c r="A38" t="s">
        <v>23</v>
      </c>
      <c r="F38" t="s">
        <v>4</v>
      </c>
      <c r="G38" s="1">
        <v>38687</v>
      </c>
    </row>
    <row r="40" spans="3:7" ht="12.75">
      <c r="C40" t="s">
        <v>10</v>
      </c>
      <c r="G40" t="s">
        <v>11</v>
      </c>
    </row>
    <row r="41" spans="3:7" ht="12.75">
      <c r="C41" t="s">
        <v>6</v>
      </c>
      <c r="D41" t="s">
        <v>7</v>
      </c>
      <c r="E41" t="s">
        <v>8</v>
      </c>
      <c r="F41" t="s">
        <v>9</v>
      </c>
      <c r="G41" t="s">
        <v>6</v>
      </c>
    </row>
    <row r="42" ht="12.75">
      <c r="A42" t="s">
        <v>12</v>
      </c>
    </row>
    <row r="43" spans="1:7" ht="12.75">
      <c r="A43" t="s">
        <v>16</v>
      </c>
      <c r="C43" s="2">
        <v>1686452.69</v>
      </c>
      <c r="D43" s="2">
        <v>0</v>
      </c>
      <c r="E43" s="2">
        <v>0</v>
      </c>
      <c r="F43" s="2">
        <v>0</v>
      </c>
      <c r="G43" s="2">
        <f>SUM(C43:F43)</f>
        <v>1686452.69</v>
      </c>
    </row>
    <row r="44" spans="1:7" ht="12.75">
      <c r="A44" t="s">
        <v>17</v>
      </c>
      <c r="C44" s="2">
        <f>34753311.06-157945.46</f>
        <v>34595365.6</v>
      </c>
      <c r="D44" s="2">
        <v>400319.52</v>
      </c>
      <c r="E44" s="2">
        <v>-35326.98</v>
      </c>
      <c r="F44" s="2">
        <v>0</v>
      </c>
      <c r="G44" s="2">
        <f aca="true" t="shared" si="0" ref="G44:G49">SUM(C44:F44)</f>
        <v>34960358.14000001</v>
      </c>
    </row>
    <row r="45" spans="1:7" ht="12.75">
      <c r="A45" t="s">
        <v>18</v>
      </c>
      <c r="C45" s="2">
        <f>253771973.42-93290.84</f>
        <v>253678682.57999998</v>
      </c>
      <c r="D45" s="2">
        <v>18204922.74</v>
      </c>
      <c r="E45" s="2">
        <v>-3039591.86</v>
      </c>
      <c r="F45" s="2">
        <v>0</v>
      </c>
      <c r="G45" s="2">
        <f t="shared" si="0"/>
        <v>268844013.46</v>
      </c>
    </row>
    <row r="46" spans="1:7" ht="12.75">
      <c r="A46" t="s">
        <v>19</v>
      </c>
      <c r="C46" s="2">
        <v>2230486.31</v>
      </c>
      <c r="D46" s="2">
        <v>0</v>
      </c>
      <c r="E46" s="2">
        <v>0</v>
      </c>
      <c r="F46" s="2">
        <v>0</v>
      </c>
      <c r="G46" s="2">
        <f t="shared" si="0"/>
        <v>2230486.31</v>
      </c>
    </row>
    <row r="47" spans="1:7" ht="12.75">
      <c r="A47" t="s">
        <v>20</v>
      </c>
      <c r="C47" s="2">
        <v>55943398.87</v>
      </c>
      <c r="D47" s="2">
        <f>2120222.01+7355107.92</f>
        <v>9475329.93</v>
      </c>
      <c r="E47" s="2">
        <v>-789692.4</v>
      </c>
      <c r="F47" s="2">
        <f>7355107.92-7355107.92</f>
        <v>0</v>
      </c>
      <c r="G47" s="2">
        <f t="shared" si="0"/>
        <v>64629036.4</v>
      </c>
    </row>
    <row r="48" spans="1:7" ht="12.75">
      <c r="A48" t="s">
        <v>21</v>
      </c>
      <c r="C48" s="2">
        <v>24844102.45</v>
      </c>
      <c r="D48" s="2">
        <v>150572.4</v>
      </c>
      <c r="E48" s="2">
        <v>-22415.07</v>
      </c>
      <c r="F48" s="2">
        <v>0</v>
      </c>
      <c r="G48" s="2">
        <f t="shared" si="0"/>
        <v>24972259.779999997</v>
      </c>
    </row>
    <row r="49" spans="1:7" ht="12.75">
      <c r="A49" s="4" t="s">
        <v>22</v>
      </c>
      <c r="B49" s="4"/>
      <c r="C49" s="5">
        <v>7503338.56</v>
      </c>
      <c r="D49" s="5">
        <v>622377.71</v>
      </c>
      <c r="E49" s="5">
        <v>-113268.01</v>
      </c>
      <c r="F49" s="5">
        <v>0</v>
      </c>
      <c r="G49" s="5">
        <f t="shared" si="0"/>
        <v>8012448.26</v>
      </c>
    </row>
    <row r="50" spans="3:7" ht="12.75">
      <c r="C50" s="2">
        <f>SUM(C43:C49)</f>
        <v>380481827.06</v>
      </c>
      <c r="D50" s="2">
        <f>SUM(D43:D49)</f>
        <v>28853522.299999997</v>
      </c>
      <c r="E50" s="2">
        <f>SUM(E43:E49)</f>
        <v>-4000294.3199999994</v>
      </c>
      <c r="F50" s="2">
        <f>SUM(F43:F49)</f>
        <v>0</v>
      </c>
      <c r="G50" s="2">
        <f>SUM(G43:G49)</f>
        <v>405335055.0399999</v>
      </c>
    </row>
    <row r="51" spans="3:7" ht="12.75">
      <c r="C51" s="2"/>
      <c r="D51" s="2"/>
      <c r="E51" s="2"/>
      <c r="F51" s="2"/>
      <c r="G51" s="2"/>
    </row>
    <row r="52" spans="1:7" ht="12.75">
      <c r="A52" t="s">
        <v>24</v>
      </c>
      <c r="C52" s="2">
        <f>SUM(C14,C32,C50)</f>
        <v>390841920.69</v>
      </c>
      <c r="D52" s="2">
        <f>SUM(D14,D32,D50)</f>
        <v>29805505.169999998</v>
      </c>
      <c r="E52" s="2">
        <f>SUM(E14,E32,E50)</f>
        <v>-4000294.3199999994</v>
      </c>
      <c r="F52" s="2">
        <f>SUM(F14,F32,F50)</f>
        <v>0</v>
      </c>
      <c r="G52" s="2">
        <f>SUM(G14,G32,G50)</f>
        <v>416647131.5399999</v>
      </c>
    </row>
    <row r="53" ht="12.75">
      <c r="D53" s="3"/>
    </row>
  </sheetData>
  <mergeCells count="7">
    <mergeCell ref="A4:G4"/>
    <mergeCell ref="A34:G34"/>
    <mergeCell ref="A35:G35"/>
    <mergeCell ref="A5:G5"/>
    <mergeCell ref="A6:G6"/>
    <mergeCell ref="A16:G16"/>
    <mergeCell ref="A17:G17"/>
  </mergeCells>
  <printOptions/>
  <pageMargins left="0.75" right="0.75" top="1" bottom="1" header="0.5" footer="0.5"/>
  <pageSetup fitToHeight="1" fitToWidth="1" horizontalDpi="600" verticalDpi="600" orientation="landscape" scale="72" r:id="rId1"/>
  <headerFooter alignWithMargins="0">
    <oddHeader>&amp;R&amp;"Times New Roman,Bold"&amp;9KyPSC Case No. 2006-00172
Attachment AG-DR-01-145cc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t29439</cp:lastModifiedBy>
  <cp:lastPrinted>2006-07-19T15:37:59Z</cp:lastPrinted>
  <dcterms:created xsi:type="dcterms:W3CDTF">2006-02-01T23:25:15Z</dcterms:created>
  <dcterms:modified xsi:type="dcterms:W3CDTF">2006-07-19T15:38:01Z</dcterms:modified>
  <cp:category/>
  <cp:version/>
  <cp:contentType/>
  <cp:contentStatus/>
</cp:coreProperties>
</file>