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16" yWindow="285" windowWidth="15480" windowHeight="11640" tabRatio="410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<sst xmlns="http://schemas.openxmlformats.org/spreadsheetml/2006/main" count="704" uniqueCount="36">
  <si>
    <t>4th Quarter</t>
  </si>
  <si>
    <t>1st Quarter</t>
  </si>
  <si>
    <t>3rd Quarter</t>
  </si>
  <si>
    <t>2nd Quarter</t>
  </si>
  <si>
    <t>Short-term debt</t>
  </si>
  <si>
    <t>Current portion of long-term debt</t>
  </si>
  <si>
    <t>Total capitalization</t>
  </si>
  <si>
    <t>Long-term debt</t>
  </si>
  <si>
    <t>Common shareholder's equity</t>
  </si>
  <si>
    <t>ATG</t>
  </si>
  <si>
    <t>ATO</t>
  </si>
  <si>
    <t>CGC</t>
  </si>
  <si>
    <t>KSE</t>
  </si>
  <si>
    <t>LG</t>
  </si>
  <si>
    <t>GAS</t>
  </si>
  <si>
    <t>NWN</t>
  </si>
  <si>
    <t>PGL</t>
  </si>
  <si>
    <t>PNY</t>
  </si>
  <si>
    <t>SJI</t>
  </si>
  <si>
    <t>WGL</t>
  </si>
  <si>
    <t>Average</t>
  </si>
  <si>
    <t>Total Capital</t>
  </si>
  <si>
    <t>Totals</t>
  </si>
  <si>
    <t>Ratios</t>
  </si>
  <si>
    <t>Sum</t>
  </si>
  <si>
    <t>Total Capitalization</t>
  </si>
  <si>
    <t>Average Totals</t>
  </si>
  <si>
    <t>Total Average Capital</t>
  </si>
  <si>
    <t>APU</t>
  </si>
  <si>
    <t>EGN</t>
  </si>
  <si>
    <t>NJR</t>
  </si>
  <si>
    <t>SUG</t>
  </si>
  <si>
    <t>SWX</t>
  </si>
  <si>
    <t>UGI</t>
  </si>
  <si>
    <t>Average of Ratios</t>
  </si>
  <si>
    <t xml:space="preserve">     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</si>
</sst>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_);[Red]\(0.00\)"/>
    <numFmt numFmtId="169" formatCode="0_);[Red]\(0\)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dashed"/>
      <bottom style="thick"/>
    </border>
    <border>
      <left>
        <color indexed="63"/>
      </left>
      <right style="thick"/>
      <top style="dashed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Alignment="1">
      <alignment horizontal="center"/>
    </xf>
    <xf numFmtId="38" fontId="1" fillId="2" borderId="0" xfId="0" applyNumberFormat="1" applyFont="1" applyFill="1" applyAlignment="1">
      <alignment/>
    </xf>
    <xf numFmtId="38" fontId="2" fillId="0" borderId="0" xfId="0" applyNumberFormat="1" applyFont="1" applyFill="1" applyBorder="1" applyAlignment="1">
      <alignment horizontal="center"/>
    </xf>
    <xf numFmtId="169" fontId="1" fillId="0" borderId="0" xfId="0" applyNumberFormat="1" applyFont="1" applyAlignment="1">
      <alignment horizontal="center"/>
    </xf>
    <xf numFmtId="38" fontId="1" fillId="3" borderId="0" xfId="0" applyNumberFormat="1" applyFont="1" applyFill="1" applyAlignment="1">
      <alignment/>
    </xf>
    <xf numFmtId="38" fontId="1" fillId="0" borderId="1" xfId="0" applyNumberFormat="1" applyFont="1" applyBorder="1" applyAlignment="1">
      <alignment/>
    </xf>
    <xf numFmtId="38" fontId="1" fillId="0" borderId="2" xfId="0" applyNumberFormat="1" applyFont="1" applyBorder="1" applyAlignment="1">
      <alignment/>
    </xf>
    <xf numFmtId="38" fontId="1" fillId="0" borderId="3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38" fontId="2" fillId="0" borderId="0" xfId="0" applyNumberFormat="1" applyFont="1" applyFill="1" applyAlignment="1">
      <alignment/>
    </xf>
    <xf numFmtId="38" fontId="2" fillId="0" borderId="1" xfId="0" applyNumberFormat="1" applyFont="1" applyFill="1" applyBorder="1" applyAlignment="1">
      <alignment/>
    </xf>
    <xf numFmtId="38" fontId="2" fillId="0" borderId="4" xfId="0" applyNumberFormat="1" applyFont="1" applyFill="1" applyBorder="1" applyAlignment="1">
      <alignment/>
    </xf>
    <xf numFmtId="38" fontId="2" fillId="0" borderId="3" xfId="0" applyNumberFormat="1" applyFont="1" applyFill="1" applyBorder="1" applyAlignment="1">
      <alignment/>
    </xf>
    <xf numFmtId="38" fontId="2" fillId="0" borderId="5" xfId="0" applyNumberFormat="1" applyFont="1" applyFill="1" applyBorder="1" applyAlignment="1">
      <alignment/>
    </xf>
    <xf numFmtId="38" fontId="2" fillId="0" borderId="0" xfId="0" applyNumberFormat="1" applyFont="1" applyFill="1" applyBorder="1" applyAlignment="1">
      <alignment/>
    </xf>
    <xf numFmtId="38" fontId="2" fillId="0" borderId="4" xfId="0" applyNumberFormat="1" applyFont="1" applyBorder="1" applyAlignment="1">
      <alignment/>
    </xf>
    <xf numFmtId="38" fontId="2" fillId="0" borderId="0" xfId="0" applyNumberFormat="1" applyFont="1" applyBorder="1" applyAlignment="1">
      <alignment/>
    </xf>
    <xf numFmtId="38" fontId="2" fillId="0" borderId="5" xfId="0" applyNumberFormat="1" applyFont="1" applyBorder="1" applyAlignment="1">
      <alignment/>
    </xf>
    <xf numFmtId="10" fontId="2" fillId="0" borderId="4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10" fontId="2" fillId="0" borderId="5" xfId="0" applyNumberFormat="1" applyFont="1" applyBorder="1" applyAlignment="1">
      <alignment/>
    </xf>
    <xf numFmtId="40" fontId="2" fillId="4" borderId="0" xfId="0" applyNumberFormat="1" applyFont="1" applyFill="1" applyAlignment="1">
      <alignment/>
    </xf>
    <xf numFmtId="43" fontId="2" fillId="0" borderId="0" xfId="15" applyFont="1" applyAlignment="1">
      <alignment/>
    </xf>
    <xf numFmtId="4" fontId="2" fillId="4" borderId="0" xfId="0" applyNumberFormat="1" applyFont="1" applyFill="1" applyAlignment="1">
      <alignment/>
    </xf>
    <xf numFmtId="38" fontId="2" fillId="4" borderId="0" xfId="0" applyNumberFormat="1" applyFont="1" applyFill="1" applyAlignment="1">
      <alignment/>
    </xf>
    <xf numFmtId="9" fontId="2" fillId="0" borderId="0" xfId="19" applyFont="1" applyAlignment="1">
      <alignment/>
    </xf>
    <xf numFmtId="9" fontId="2" fillId="0" borderId="0" xfId="0" applyNumberFormat="1" applyFont="1" applyAlignment="1">
      <alignment/>
    </xf>
    <xf numFmtId="40" fontId="1" fillId="5" borderId="6" xfId="0" applyNumberFormat="1" applyFont="1" applyFill="1" applyBorder="1" applyAlignment="1">
      <alignment/>
    </xf>
    <xf numFmtId="40" fontId="2" fillId="0" borderId="7" xfId="0" applyNumberFormat="1" applyFont="1" applyFill="1" applyBorder="1" applyAlignment="1">
      <alignment horizontal="center"/>
    </xf>
    <xf numFmtId="40" fontId="1" fillId="0" borderId="8" xfId="0" applyNumberFormat="1" applyFont="1" applyBorder="1" applyAlignment="1">
      <alignment/>
    </xf>
    <xf numFmtId="10" fontId="2" fillId="0" borderId="9" xfId="0" applyNumberFormat="1" applyFont="1" applyBorder="1" applyAlignment="1">
      <alignment/>
    </xf>
    <xf numFmtId="40" fontId="2" fillId="0" borderId="10" xfId="0" applyNumberFormat="1" applyFont="1" applyBorder="1" applyAlignment="1">
      <alignment/>
    </xf>
    <xf numFmtId="10" fontId="2" fillId="3" borderId="11" xfId="0" applyNumberFormat="1" applyFont="1" applyFill="1" applyBorder="1" applyAlignment="1">
      <alignment/>
    </xf>
    <xf numFmtId="38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3" fontId="2" fillId="4" borderId="0" xfId="15" applyFont="1" applyFill="1" applyAlignment="1">
      <alignment/>
    </xf>
    <xf numFmtId="10" fontId="2" fillId="0" borderId="4" xfId="0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10" fontId="2" fillId="0" borderId="5" xfId="0" applyNumberFormat="1" applyFont="1" applyFill="1" applyBorder="1" applyAlignment="1">
      <alignment/>
    </xf>
    <xf numFmtId="9" fontId="2" fillId="0" borderId="0" xfId="19" applyFont="1" applyFill="1" applyAlignment="1">
      <alignment/>
    </xf>
    <xf numFmtId="169" fontId="1" fillId="0" borderId="0" xfId="0" applyNumberFormat="1" applyFont="1" applyFill="1" applyAlignment="1">
      <alignment horizontal="center"/>
    </xf>
    <xf numFmtId="38" fontId="2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0"/>
  <sheetViews>
    <sheetView tabSelected="1" zoomScale="85" zoomScaleNormal="85" workbookViewId="0" topLeftCell="A225">
      <selection activeCell="A262" sqref="A262"/>
    </sheetView>
  </sheetViews>
  <sheetFormatPr defaultColWidth="9.140625" defaultRowHeight="12.75"/>
  <cols>
    <col min="1" max="1" width="28.140625" style="0" bestFit="1" customWidth="1"/>
    <col min="2" max="2" width="11.421875" style="0" customWidth="1"/>
    <col min="3" max="5" width="10.7109375" style="36" customWidth="1"/>
    <col min="6" max="14" width="10.7109375" style="0" customWidth="1"/>
  </cols>
  <sheetData>
    <row r="1" spans="1:14" ht="12.75">
      <c r="A1" s="10"/>
      <c r="B1" s="42">
        <v>2006</v>
      </c>
      <c r="C1" s="1">
        <v>2005</v>
      </c>
      <c r="D1" s="1">
        <v>2005</v>
      </c>
      <c r="E1" s="1">
        <v>2005</v>
      </c>
      <c r="F1" s="1">
        <v>2005</v>
      </c>
      <c r="G1" s="1">
        <v>2004</v>
      </c>
      <c r="H1" s="1">
        <v>2004</v>
      </c>
      <c r="I1" s="1">
        <v>2004</v>
      </c>
      <c r="J1" s="1">
        <v>2004</v>
      </c>
      <c r="K1" s="1">
        <v>2003</v>
      </c>
      <c r="L1" s="1">
        <v>2003</v>
      </c>
      <c r="M1" s="1">
        <v>2003</v>
      </c>
      <c r="N1" s="1">
        <v>2003</v>
      </c>
    </row>
    <row r="2" spans="1:14" ht="12.75">
      <c r="A2" s="2" t="s">
        <v>4</v>
      </c>
      <c r="B2" s="43" t="s">
        <v>1</v>
      </c>
      <c r="C2" s="3" t="s">
        <v>0</v>
      </c>
      <c r="D2" s="3" t="s">
        <v>2</v>
      </c>
      <c r="E2" s="3" t="s">
        <v>3</v>
      </c>
      <c r="F2" s="3" t="s">
        <v>1</v>
      </c>
      <c r="G2" s="3" t="s">
        <v>0</v>
      </c>
      <c r="H2" s="3" t="s">
        <v>2</v>
      </c>
      <c r="I2" s="3" t="s">
        <v>3</v>
      </c>
      <c r="J2" s="3" t="s">
        <v>1</v>
      </c>
      <c r="K2" s="3" t="s">
        <v>0</v>
      </c>
      <c r="L2" s="3" t="s">
        <v>2</v>
      </c>
      <c r="M2" s="3" t="s">
        <v>3</v>
      </c>
      <c r="N2" s="3" t="s">
        <v>1</v>
      </c>
    </row>
    <row r="3" spans="1:14" ht="12.75">
      <c r="A3" s="10" t="s">
        <v>9</v>
      </c>
      <c r="B3" s="26">
        <v>472000</v>
      </c>
      <c r="C3" s="26">
        <v>522000</v>
      </c>
      <c r="D3" s="26">
        <v>344000</v>
      </c>
      <c r="E3" s="26">
        <v>172000</v>
      </c>
      <c r="F3" s="23">
        <v>38000</v>
      </c>
      <c r="G3" s="23">
        <v>334000</v>
      </c>
      <c r="H3" s="23">
        <v>85000</v>
      </c>
      <c r="I3" s="23">
        <v>195000</v>
      </c>
      <c r="J3" s="23">
        <v>133100</v>
      </c>
      <c r="K3" s="23">
        <v>383000</v>
      </c>
      <c r="L3" s="23">
        <v>169200</v>
      </c>
      <c r="M3" s="23">
        <v>242800</v>
      </c>
      <c r="N3" s="23">
        <v>166800</v>
      </c>
    </row>
    <row r="4" spans="1:14" ht="12.75">
      <c r="A4" s="24" t="s">
        <v>10</v>
      </c>
      <c r="B4" s="37">
        <v>265620</v>
      </c>
      <c r="C4" s="37">
        <v>477350</v>
      </c>
      <c r="D4" s="37">
        <v>148070</v>
      </c>
      <c r="E4" s="37">
        <v>3240</v>
      </c>
      <c r="F4" s="23">
        <v>5890</v>
      </c>
      <c r="G4" s="23">
        <v>34690</v>
      </c>
      <c r="H4" s="23">
        <v>5910</v>
      </c>
      <c r="I4" s="23">
        <v>5920</v>
      </c>
      <c r="J4" s="23">
        <v>8090</v>
      </c>
      <c r="K4" s="23">
        <v>198990</v>
      </c>
      <c r="L4" s="23">
        <v>127940</v>
      </c>
      <c r="M4" s="23">
        <v>10450</v>
      </c>
      <c r="N4" s="23">
        <v>38860</v>
      </c>
    </row>
    <row r="5" spans="1:14" ht="12.75">
      <c r="A5" s="10" t="s">
        <v>11</v>
      </c>
      <c r="B5" s="26">
        <v>8000</v>
      </c>
      <c r="C5" s="26">
        <v>26900</v>
      </c>
      <c r="D5" s="26">
        <v>12500</v>
      </c>
      <c r="E5" s="26">
        <v>22000</v>
      </c>
      <c r="F5" s="23">
        <v>18500</v>
      </c>
      <c r="G5" s="23">
        <v>55000</v>
      </c>
      <c r="H5" s="23">
        <v>47500</v>
      </c>
      <c r="I5" s="23">
        <v>32000</v>
      </c>
      <c r="J5" s="23">
        <v>31000</v>
      </c>
      <c r="K5" s="23">
        <v>28500</v>
      </c>
      <c r="L5" s="23">
        <v>25800</v>
      </c>
      <c r="M5" s="23">
        <v>0</v>
      </c>
      <c r="N5" s="23">
        <v>0</v>
      </c>
    </row>
    <row r="6" spans="1:14" ht="12.75">
      <c r="A6" s="10" t="s">
        <v>12</v>
      </c>
      <c r="B6" s="26">
        <v>510300</v>
      </c>
      <c r="C6" s="26">
        <v>670600</v>
      </c>
      <c r="D6" s="26">
        <v>321500</v>
      </c>
      <c r="E6" s="26">
        <v>285500</v>
      </c>
      <c r="F6" s="23">
        <v>547400</v>
      </c>
      <c r="G6" s="23">
        <v>983650</v>
      </c>
      <c r="H6" s="23">
        <v>591520</v>
      </c>
      <c r="I6" s="23">
        <v>56470</v>
      </c>
      <c r="J6" s="23">
        <v>295620</v>
      </c>
      <c r="K6" s="23">
        <v>655820</v>
      </c>
      <c r="L6" s="23">
        <v>542420</v>
      </c>
      <c r="M6" s="23">
        <v>688750</v>
      </c>
      <c r="N6" s="23">
        <v>927110</v>
      </c>
    </row>
    <row r="7" spans="1:14" ht="12.75">
      <c r="A7" s="10" t="s">
        <v>13</v>
      </c>
      <c r="B7" s="26">
        <v>241710</v>
      </c>
      <c r="C7" s="26">
        <v>309460</v>
      </c>
      <c r="D7" s="26">
        <v>110670</v>
      </c>
      <c r="E7" s="26">
        <v>87510</v>
      </c>
      <c r="F7" s="23">
        <v>86320</v>
      </c>
      <c r="G7" s="23">
        <v>177450</v>
      </c>
      <c r="H7" s="23">
        <v>96530</v>
      </c>
      <c r="I7" s="23">
        <v>3620</v>
      </c>
      <c r="J7" s="23">
        <v>216570</v>
      </c>
      <c r="K7" s="23">
        <v>265580</v>
      </c>
      <c r="L7" s="23">
        <v>218200</v>
      </c>
      <c r="M7" s="23">
        <v>128860</v>
      </c>
      <c r="N7" s="23">
        <v>147390</v>
      </c>
    </row>
    <row r="8" spans="1:14" ht="12.75">
      <c r="A8" s="10" t="s">
        <v>14</v>
      </c>
      <c r="B8" s="26">
        <v>138000</v>
      </c>
      <c r="C8" s="26">
        <v>636000</v>
      </c>
      <c r="D8" s="26">
        <v>144000</v>
      </c>
      <c r="E8" s="26">
        <v>0</v>
      </c>
      <c r="F8" s="23">
        <v>34600</v>
      </c>
      <c r="G8" s="23">
        <v>490200</v>
      </c>
      <c r="H8" s="23">
        <v>390200</v>
      </c>
      <c r="I8" s="23">
        <v>129200</v>
      </c>
      <c r="J8" s="23">
        <v>187000</v>
      </c>
      <c r="K8" s="23">
        <v>575000</v>
      </c>
      <c r="L8" s="23">
        <v>690000</v>
      </c>
      <c r="M8" s="23">
        <v>335000</v>
      </c>
      <c r="N8" s="23">
        <v>290000</v>
      </c>
    </row>
    <row r="9" spans="1:14" ht="12.75">
      <c r="A9" s="10" t="s">
        <v>15</v>
      </c>
      <c r="B9" s="26">
        <v>78400</v>
      </c>
      <c r="C9" s="26">
        <v>134700</v>
      </c>
      <c r="D9" s="26">
        <v>8000</v>
      </c>
      <c r="E9" s="26">
        <v>27240</v>
      </c>
      <c r="F9" s="23">
        <v>25500</v>
      </c>
      <c r="G9" s="23">
        <v>117500</v>
      </c>
      <c r="H9" s="23">
        <v>97700</v>
      </c>
      <c r="I9" s="23">
        <v>4900</v>
      </c>
      <c r="J9" s="23">
        <v>22900</v>
      </c>
      <c r="K9" s="23">
        <v>85200</v>
      </c>
      <c r="L9" s="23">
        <v>92880</v>
      </c>
      <c r="M9" s="23">
        <v>51600</v>
      </c>
      <c r="N9" s="23">
        <v>20000</v>
      </c>
    </row>
    <row r="10" spans="1:14" ht="12.75">
      <c r="A10" s="10" t="s">
        <v>16</v>
      </c>
      <c r="B10" s="26">
        <v>166190</v>
      </c>
      <c r="C10" s="26">
        <v>177270</v>
      </c>
      <c r="D10" s="26">
        <v>8150</v>
      </c>
      <c r="E10" s="26">
        <v>15200</v>
      </c>
      <c r="F10" s="23">
        <v>0</v>
      </c>
      <c r="G10" s="23">
        <v>172050</v>
      </c>
      <c r="H10" s="23">
        <v>55620</v>
      </c>
      <c r="I10" s="23">
        <v>50000</v>
      </c>
      <c r="J10" s="23">
        <v>50000</v>
      </c>
      <c r="K10" s="23">
        <v>242920</v>
      </c>
      <c r="L10" s="23">
        <v>207950</v>
      </c>
      <c r="M10" s="23">
        <v>152000</v>
      </c>
      <c r="N10" s="23">
        <v>242000</v>
      </c>
    </row>
    <row r="11" spans="1:14" ht="12.75">
      <c r="A11" s="10" t="s">
        <v>17</v>
      </c>
      <c r="B11" s="26">
        <v>385000</v>
      </c>
      <c r="C11" s="26">
        <v>193500</v>
      </c>
      <c r="D11" s="26">
        <v>119000</v>
      </c>
      <c r="E11" s="26">
        <v>0</v>
      </c>
      <c r="F11" s="23">
        <v>0</v>
      </c>
      <c r="G11" s="23">
        <v>189500</v>
      </c>
      <c r="H11" s="23">
        <v>109500</v>
      </c>
      <c r="I11" s="23">
        <v>27000</v>
      </c>
      <c r="J11" s="23">
        <v>2000</v>
      </c>
      <c r="K11" s="23">
        <v>557060</v>
      </c>
      <c r="L11" s="23">
        <v>47000</v>
      </c>
      <c r="M11" s="23">
        <v>47000</v>
      </c>
      <c r="N11" s="23">
        <v>47000</v>
      </c>
    </row>
    <row r="12" spans="1:14" ht="12.75">
      <c r="A12" s="10" t="s">
        <v>18</v>
      </c>
      <c r="B12" s="26">
        <v>124460</v>
      </c>
      <c r="C12" s="26">
        <v>149660</v>
      </c>
      <c r="D12" s="26">
        <v>73850</v>
      </c>
      <c r="E12" s="26">
        <v>55870</v>
      </c>
      <c r="F12" s="23">
        <v>34750</v>
      </c>
      <c r="G12" s="23">
        <v>97650</v>
      </c>
      <c r="H12" s="23">
        <v>73670</v>
      </c>
      <c r="I12" s="23">
        <v>45970</v>
      </c>
      <c r="J12" s="23">
        <v>49370</v>
      </c>
      <c r="K12" s="23">
        <v>118070</v>
      </c>
      <c r="L12" s="23">
        <v>104820</v>
      </c>
      <c r="M12" s="23">
        <v>133620</v>
      </c>
      <c r="N12" s="23">
        <v>96300</v>
      </c>
    </row>
    <row r="13" spans="1:14" ht="12.75">
      <c r="A13" s="10" t="s">
        <v>19</v>
      </c>
      <c r="B13" s="26">
        <v>124460</v>
      </c>
      <c r="C13" s="26">
        <v>385800</v>
      </c>
      <c r="D13" s="26">
        <v>91000</v>
      </c>
      <c r="E13" s="26">
        <v>76790</v>
      </c>
      <c r="F13" s="23">
        <v>173530</v>
      </c>
      <c r="G13" s="23">
        <v>221180</v>
      </c>
      <c r="H13" s="23">
        <v>165270</v>
      </c>
      <c r="I13" s="23">
        <v>122660</v>
      </c>
      <c r="J13" s="23">
        <v>146740</v>
      </c>
      <c r="K13" s="23">
        <v>198440</v>
      </c>
      <c r="L13" s="23">
        <v>178840</v>
      </c>
      <c r="M13" s="23">
        <v>66620</v>
      </c>
      <c r="N13" s="23">
        <v>138950</v>
      </c>
    </row>
    <row r="14" spans="1:14" ht="12.75">
      <c r="A14" s="10" t="s">
        <v>28</v>
      </c>
      <c r="B14" s="26">
        <v>3090</v>
      </c>
      <c r="C14" s="26">
        <v>152840</v>
      </c>
      <c r="D14" s="26">
        <v>118090</v>
      </c>
      <c r="E14" s="26">
        <v>133690</v>
      </c>
      <c r="F14" s="23">
        <v>71110</v>
      </c>
      <c r="G14" s="23">
        <v>90420</v>
      </c>
      <c r="H14" s="23">
        <v>60070</v>
      </c>
      <c r="I14" s="23">
        <v>59470</v>
      </c>
      <c r="J14" s="23">
        <v>58950</v>
      </c>
      <c r="K14" s="23">
        <v>58940</v>
      </c>
      <c r="L14" s="23">
        <v>58710</v>
      </c>
      <c r="M14" s="23">
        <v>60990</v>
      </c>
      <c r="N14" s="23">
        <v>60670</v>
      </c>
    </row>
    <row r="15" spans="1:14" ht="12.75">
      <c r="A15" s="10" t="s">
        <v>29</v>
      </c>
      <c r="B15" s="26">
        <v>70000</v>
      </c>
      <c r="C15" s="26">
        <v>168000</v>
      </c>
      <c r="D15" s="26">
        <v>15000</v>
      </c>
      <c r="E15" s="26">
        <v>10000</v>
      </c>
      <c r="F15" s="23">
        <v>10000</v>
      </c>
      <c r="G15" s="23">
        <v>145000</v>
      </c>
      <c r="H15" s="23">
        <v>223000</v>
      </c>
      <c r="I15" s="23">
        <v>10000</v>
      </c>
      <c r="J15" s="23">
        <v>10000</v>
      </c>
      <c r="K15" s="23">
        <v>21000</v>
      </c>
      <c r="L15" s="23">
        <v>59000</v>
      </c>
      <c r="M15" s="23">
        <v>53000</v>
      </c>
      <c r="N15" s="23">
        <v>88000</v>
      </c>
    </row>
    <row r="16" spans="1:14" ht="12.75">
      <c r="A16" s="10" t="s">
        <v>30</v>
      </c>
      <c r="B16" s="26">
        <v>91900</v>
      </c>
      <c r="C16" s="26">
        <v>351670</v>
      </c>
      <c r="D16" s="26">
        <v>177350</v>
      </c>
      <c r="E16" s="26">
        <v>196940</v>
      </c>
      <c r="F16" s="23">
        <v>100640</v>
      </c>
      <c r="G16" s="23">
        <v>293100</v>
      </c>
      <c r="H16" s="23">
        <v>287440</v>
      </c>
      <c r="I16" s="23">
        <v>120060</v>
      </c>
      <c r="J16" s="23">
        <v>43690</v>
      </c>
      <c r="K16" s="23">
        <v>326830</v>
      </c>
      <c r="L16" s="23">
        <v>188250</v>
      </c>
      <c r="M16" s="23">
        <v>106990</v>
      </c>
      <c r="N16" s="23">
        <v>70690</v>
      </c>
    </row>
    <row r="17" spans="1:14" ht="12.75">
      <c r="A17" s="10" t="s">
        <v>31</v>
      </c>
      <c r="B17" s="26">
        <v>2480120</v>
      </c>
      <c r="C17" s="26">
        <v>546650</v>
      </c>
      <c r="D17" s="26">
        <v>399650</v>
      </c>
      <c r="E17" s="26">
        <v>152900</v>
      </c>
      <c r="F17" s="23">
        <v>196990</v>
      </c>
      <c r="G17" s="23">
        <v>281690</v>
      </c>
      <c r="H17" s="23">
        <v>512730</v>
      </c>
      <c r="I17" s="23">
        <v>690210</v>
      </c>
      <c r="J17" s="23">
        <v>986250</v>
      </c>
      <c r="K17" s="23">
        <v>285650</v>
      </c>
      <c r="L17" s="23">
        <v>357190</v>
      </c>
      <c r="M17" s="23">
        <v>329020</v>
      </c>
      <c r="N17" s="23">
        <v>240000</v>
      </c>
    </row>
    <row r="18" spans="1:14" ht="12.75">
      <c r="A18" s="10" t="s">
        <v>32</v>
      </c>
      <c r="B18" s="26">
        <v>82990</v>
      </c>
      <c r="C18" s="26">
        <v>107210</v>
      </c>
      <c r="D18" s="26">
        <v>110030</v>
      </c>
      <c r="E18" s="26">
        <v>31250</v>
      </c>
      <c r="F18" s="23">
        <v>40250</v>
      </c>
      <c r="G18" s="23">
        <v>129820</v>
      </c>
      <c r="H18" s="23">
        <v>68900</v>
      </c>
      <c r="I18" s="23">
        <v>60980</v>
      </c>
      <c r="J18" s="23">
        <v>29770</v>
      </c>
      <c r="K18" s="23">
        <v>58440</v>
      </c>
      <c r="L18" s="23">
        <v>7070</v>
      </c>
      <c r="M18" s="23">
        <v>800</v>
      </c>
      <c r="N18" s="23">
        <v>8610</v>
      </c>
    </row>
    <row r="19" spans="1:14" ht="12.75">
      <c r="A19" s="10" t="s">
        <v>33</v>
      </c>
      <c r="B19" s="26">
        <v>191800</v>
      </c>
      <c r="C19" s="26">
        <v>585200</v>
      </c>
      <c r="D19" s="26">
        <v>349400</v>
      </c>
      <c r="E19" s="26">
        <v>289700</v>
      </c>
      <c r="F19" s="23">
        <v>249400</v>
      </c>
      <c r="G19" s="23">
        <v>308100</v>
      </c>
      <c r="H19" s="23">
        <v>220900</v>
      </c>
      <c r="I19" s="23">
        <v>165300</v>
      </c>
      <c r="J19" s="23">
        <v>158100</v>
      </c>
      <c r="K19" s="23">
        <v>411600</v>
      </c>
      <c r="L19" s="23">
        <v>121600</v>
      </c>
      <c r="M19" s="23">
        <v>139500</v>
      </c>
      <c r="N19" s="23">
        <v>161300</v>
      </c>
    </row>
    <row r="20" spans="1:14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0"/>
      <c r="M20" s="10"/>
      <c r="N20" s="10"/>
    </row>
    <row r="21" spans="1:14" ht="12.75">
      <c r="A21" s="12" t="s">
        <v>20</v>
      </c>
      <c r="B21" s="13">
        <f>AVERAGE(B3:B19)</f>
        <v>319649.4117647059</v>
      </c>
      <c r="C21" s="13">
        <f>AVERAGE(C3:C19)</f>
        <v>329106.4705882353</v>
      </c>
      <c r="D21" s="13">
        <f>AVERAGE(D3:D19)</f>
        <v>150015.29411764705</v>
      </c>
      <c r="E21" s="13">
        <f>AVERAGE(E3:E19)</f>
        <v>91754.70588235294</v>
      </c>
      <c r="F21" s="13">
        <f aca="true" t="shared" si="0" ref="F21:N21">AVERAGE(F3:F19)</f>
        <v>96051.76470588235</v>
      </c>
      <c r="G21" s="13">
        <f t="shared" si="0"/>
        <v>242411.76470588235</v>
      </c>
      <c r="H21" s="13">
        <f t="shared" si="0"/>
        <v>181850.58823529413</v>
      </c>
      <c r="I21" s="13">
        <f t="shared" si="0"/>
        <v>104632.94117647059</v>
      </c>
      <c r="J21" s="13">
        <f t="shared" si="0"/>
        <v>142891.17647058822</v>
      </c>
      <c r="K21" s="13">
        <f t="shared" si="0"/>
        <v>263002.35294117645</v>
      </c>
      <c r="L21" s="13">
        <f t="shared" si="0"/>
        <v>188051.17647058822</v>
      </c>
      <c r="M21" s="13">
        <f t="shared" si="0"/>
        <v>149823.5294117647</v>
      </c>
      <c r="N21" s="13">
        <f t="shared" si="0"/>
        <v>161392.9411764706</v>
      </c>
    </row>
    <row r="22" spans="1:14" ht="12.75">
      <c r="A22" s="14" t="s">
        <v>24</v>
      </c>
      <c r="B22" s="15">
        <f>SUM(B3:B19)</f>
        <v>5434040</v>
      </c>
      <c r="C22" s="15">
        <f>SUM(C3:C19)</f>
        <v>5594810</v>
      </c>
      <c r="D22" s="15">
        <f>SUM(D3:D19)</f>
        <v>2550260</v>
      </c>
      <c r="E22" s="15">
        <f>SUM(E3:E19)</f>
        <v>1559830</v>
      </c>
      <c r="F22" s="15">
        <f>SUM(F3:F19)</f>
        <v>1632880</v>
      </c>
      <c r="G22" s="15">
        <f aca="true" t="shared" si="1" ref="G22:N22">SUM(G3:G19)</f>
        <v>4121000</v>
      </c>
      <c r="H22" s="15">
        <f t="shared" si="1"/>
        <v>3091460</v>
      </c>
      <c r="I22" s="15">
        <f t="shared" si="1"/>
        <v>1778760</v>
      </c>
      <c r="J22" s="15">
        <f t="shared" si="1"/>
        <v>2429150</v>
      </c>
      <c r="K22" s="15">
        <f t="shared" si="1"/>
        <v>4471040</v>
      </c>
      <c r="L22" s="15">
        <f t="shared" si="1"/>
        <v>3196870</v>
      </c>
      <c r="M22" s="15">
        <f t="shared" si="1"/>
        <v>2547000</v>
      </c>
      <c r="N22" s="15">
        <f t="shared" si="1"/>
        <v>2743680</v>
      </c>
    </row>
    <row r="23" spans="1:14" ht="12.75">
      <c r="A23" s="11"/>
      <c r="B23" s="4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2" t="s">
        <v>5</v>
      </c>
      <c r="B24" s="43" t="s">
        <v>1</v>
      </c>
      <c r="C24" s="3" t="s">
        <v>0</v>
      </c>
      <c r="D24" s="3" t="s">
        <v>2</v>
      </c>
      <c r="E24" s="3" t="s">
        <v>3</v>
      </c>
      <c r="F24" s="3" t="s">
        <v>1</v>
      </c>
      <c r="G24" s="3" t="s">
        <v>0</v>
      </c>
      <c r="H24" s="3" t="s">
        <v>2</v>
      </c>
      <c r="I24" s="3" t="s">
        <v>3</v>
      </c>
      <c r="J24" s="3" t="s">
        <v>1</v>
      </c>
      <c r="K24" s="3" t="s">
        <v>0</v>
      </c>
      <c r="L24" s="3" t="s">
        <v>2</v>
      </c>
      <c r="M24" s="3" t="s">
        <v>3</v>
      </c>
      <c r="N24" s="3" t="s">
        <v>1</v>
      </c>
    </row>
    <row r="25" spans="1:14" ht="12.75">
      <c r="A25" s="10" t="s">
        <v>9</v>
      </c>
      <c r="B25" s="26">
        <v>156000</v>
      </c>
      <c r="C25" s="26">
        <v>0</v>
      </c>
      <c r="D25" s="26">
        <v>0</v>
      </c>
      <c r="E25" s="26">
        <v>0</v>
      </c>
      <c r="F25" s="23">
        <v>0</v>
      </c>
      <c r="G25" s="23">
        <v>0</v>
      </c>
      <c r="H25" s="23">
        <v>3400</v>
      </c>
      <c r="I25" s="23">
        <v>34000</v>
      </c>
      <c r="J25" s="23">
        <v>33500</v>
      </c>
      <c r="K25" s="23">
        <v>77000</v>
      </c>
      <c r="L25" s="23">
        <v>42000</v>
      </c>
      <c r="M25" s="23">
        <v>30000</v>
      </c>
      <c r="N25" s="23">
        <v>30000</v>
      </c>
    </row>
    <row r="26" spans="1:14" ht="12.75">
      <c r="A26" s="10" t="s">
        <v>10</v>
      </c>
      <c r="B26" s="26">
        <v>3310</v>
      </c>
      <c r="C26" s="26">
        <v>3290</v>
      </c>
      <c r="D26" s="26">
        <v>3260</v>
      </c>
      <c r="E26" s="26">
        <v>3240</v>
      </c>
      <c r="F26" s="23">
        <v>5890</v>
      </c>
      <c r="G26" s="23">
        <v>5900</v>
      </c>
      <c r="H26" s="23">
        <v>5910</v>
      </c>
      <c r="I26" s="23">
        <v>5920</v>
      </c>
      <c r="J26" s="23">
        <v>8090</v>
      </c>
      <c r="K26" s="23">
        <v>7200</v>
      </c>
      <c r="L26" s="23">
        <v>9350</v>
      </c>
      <c r="M26" s="23">
        <v>9750</v>
      </c>
      <c r="N26" s="23">
        <v>9160</v>
      </c>
    </row>
    <row r="27" spans="1:14" ht="12.75">
      <c r="A27" s="10" t="s">
        <v>11</v>
      </c>
      <c r="B27" s="26">
        <v>8000</v>
      </c>
      <c r="C27" s="26">
        <v>8000</v>
      </c>
      <c r="D27" s="26">
        <v>0</v>
      </c>
      <c r="E27" s="26">
        <v>5000</v>
      </c>
      <c r="F27" s="23">
        <v>5000</v>
      </c>
      <c r="G27" s="23">
        <v>10000</v>
      </c>
      <c r="H27" s="23">
        <v>14000</v>
      </c>
      <c r="I27" s="23">
        <v>31000</v>
      </c>
      <c r="J27" s="23">
        <v>31000</v>
      </c>
      <c r="K27" s="23">
        <v>26000</v>
      </c>
      <c r="L27" s="23">
        <v>22000</v>
      </c>
      <c r="M27" s="23">
        <v>0</v>
      </c>
      <c r="N27" s="23">
        <v>0</v>
      </c>
    </row>
    <row r="28" spans="1:14" ht="12.75">
      <c r="A28" s="10" t="s">
        <v>12</v>
      </c>
      <c r="B28" s="26">
        <v>13500</v>
      </c>
      <c r="C28" s="26">
        <v>13000</v>
      </c>
      <c r="D28" s="26">
        <v>1500</v>
      </c>
      <c r="E28" s="26">
        <v>1500</v>
      </c>
      <c r="F28" s="23">
        <v>76500</v>
      </c>
      <c r="G28" s="23">
        <v>71400</v>
      </c>
      <c r="H28" s="23">
        <v>16140</v>
      </c>
      <c r="I28" s="23">
        <v>16470</v>
      </c>
      <c r="J28" s="23">
        <v>1470</v>
      </c>
      <c r="K28" s="23">
        <v>1470</v>
      </c>
      <c r="L28" s="23">
        <v>11420</v>
      </c>
      <c r="M28" s="23">
        <v>111420</v>
      </c>
      <c r="N28" s="23">
        <v>11410</v>
      </c>
    </row>
    <row r="29" spans="1:14" ht="12.75">
      <c r="A29" s="10" t="s">
        <v>13</v>
      </c>
      <c r="B29" s="26">
        <v>40160</v>
      </c>
      <c r="C29" s="26">
        <v>40060</v>
      </c>
      <c r="D29" s="26">
        <v>40060</v>
      </c>
      <c r="E29" s="26">
        <v>40100</v>
      </c>
      <c r="F29" s="23">
        <v>90</v>
      </c>
      <c r="G29" s="23">
        <v>140</v>
      </c>
      <c r="H29" s="23">
        <v>25150</v>
      </c>
      <c r="I29" s="23">
        <v>0</v>
      </c>
      <c r="J29" s="23">
        <v>25150</v>
      </c>
      <c r="K29" s="23">
        <v>0</v>
      </c>
      <c r="L29" s="23">
        <v>0</v>
      </c>
      <c r="M29" s="23">
        <v>0</v>
      </c>
      <c r="N29" s="23">
        <v>25000</v>
      </c>
    </row>
    <row r="30" spans="1:14" ht="12.75">
      <c r="A30" s="10" t="s">
        <v>14</v>
      </c>
      <c r="B30" s="26">
        <v>50000</v>
      </c>
      <c r="C30" s="26">
        <v>50000</v>
      </c>
      <c r="D30" s="26">
        <v>0</v>
      </c>
      <c r="E30" s="26">
        <v>0</v>
      </c>
      <c r="F30" s="23">
        <v>0</v>
      </c>
      <c r="G30" s="23">
        <v>200</v>
      </c>
      <c r="H30" s="23">
        <v>200</v>
      </c>
      <c r="I30" s="23">
        <v>200</v>
      </c>
      <c r="J30" s="23">
        <v>0</v>
      </c>
      <c r="K30" s="23">
        <v>0</v>
      </c>
      <c r="L30" s="23">
        <v>0</v>
      </c>
      <c r="M30" s="23">
        <v>0</v>
      </c>
      <c r="N30" s="23">
        <v>100000</v>
      </c>
    </row>
    <row r="31" spans="1:14" ht="12.75">
      <c r="A31" s="10" t="s">
        <v>15</v>
      </c>
      <c r="B31" s="26">
        <v>28000</v>
      </c>
      <c r="C31" s="26">
        <v>8000</v>
      </c>
      <c r="D31" s="26">
        <v>8000</v>
      </c>
      <c r="E31" s="26">
        <v>27240</v>
      </c>
      <c r="F31" s="23">
        <v>15000</v>
      </c>
      <c r="G31" s="23">
        <v>15000</v>
      </c>
      <c r="H31" s="23">
        <v>0</v>
      </c>
      <c r="I31" s="23">
        <v>0</v>
      </c>
      <c r="J31" s="23">
        <v>0</v>
      </c>
      <c r="K31" s="23">
        <v>0</v>
      </c>
      <c r="L31" s="23">
        <v>7680</v>
      </c>
      <c r="M31" s="23">
        <v>35000</v>
      </c>
      <c r="N31" s="23">
        <v>20000</v>
      </c>
    </row>
    <row r="32" spans="1:14" ht="12.75">
      <c r="A32" s="10" t="s">
        <v>16</v>
      </c>
      <c r="B32" s="26">
        <v>0</v>
      </c>
      <c r="C32" s="26">
        <v>0</v>
      </c>
      <c r="D32" s="26">
        <v>0</v>
      </c>
      <c r="E32" s="26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90000</v>
      </c>
    </row>
    <row r="33" spans="1:14" ht="12.75">
      <c r="A33" s="10" t="s">
        <v>17</v>
      </c>
      <c r="B33" s="26">
        <v>35000</v>
      </c>
      <c r="C33" s="26">
        <v>35000</v>
      </c>
      <c r="D33" s="26">
        <v>35000</v>
      </c>
      <c r="E33" s="26">
        <v>0</v>
      </c>
      <c r="F33" s="23">
        <v>0</v>
      </c>
      <c r="G33" s="23">
        <v>0</v>
      </c>
      <c r="H33" s="23">
        <v>0</v>
      </c>
      <c r="I33" s="23">
        <v>0</v>
      </c>
      <c r="J33" s="23">
        <v>2000</v>
      </c>
      <c r="K33" s="23">
        <v>2000</v>
      </c>
      <c r="L33" s="23">
        <v>2000</v>
      </c>
      <c r="M33" s="23">
        <v>2000</v>
      </c>
      <c r="N33" s="23">
        <v>47000</v>
      </c>
    </row>
    <row r="34" spans="1:14" ht="12.75">
      <c r="A34" s="10" t="s">
        <v>18</v>
      </c>
      <c r="B34" s="26">
        <v>2360</v>
      </c>
      <c r="C34" s="26">
        <v>2360</v>
      </c>
      <c r="D34" s="26">
        <v>2350</v>
      </c>
      <c r="E34" s="26">
        <v>2350</v>
      </c>
      <c r="F34" s="23">
        <v>2350</v>
      </c>
      <c r="G34" s="23">
        <v>5350</v>
      </c>
      <c r="H34" s="23">
        <v>5270</v>
      </c>
      <c r="I34" s="23">
        <v>5270</v>
      </c>
      <c r="J34" s="23">
        <v>5270</v>
      </c>
      <c r="K34" s="23">
        <v>5270</v>
      </c>
      <c r="L34" s="23">
        <v>8420</v>
      </c>
      <c r="M34" s="23">
        <v>8420</v>
      </c>
      <c r="N34" s="23">
        <v>10700</v>
      </c>
    </row>
    <row r="35" spans="1:14" ht="12.75">
      <c r="A35" s="10" t="s">
        <v>19</v>
      </c>
      <c r="B35" s="26">
        <v>2360</v>
      </c>
      <c r="C35" s="26">
        <v>75090</v>
      </c>
      <c r="D35" s="26">
        <v>50120</v>
      </c>
      <c r="E35" s="26">
        <v>50120</v>
      </c>
      <c r="F35" s="23">
        <v>90620</v>
      </c>
      <c r="G35" s="23">
        <v>60610</v>
      </c>
      <c r="H35" s="23">
        <v>60640</v>
      </c>
      <c r="I35" s="23">
        <v>60650</v>
      </c>
      <c r="J35" s="23">
        <v>32170</v>
      </c>
      <c r="K35" s="23">
        <v>12170</v>
      </c>
      <c r="L35" s="23">
        <v>12180</v>
      </c>
      <c r="M35" s="23">
        <v>28200</v>
      </c>
      <c r="N35" s="23">
        <v>28220</v>
      </c>
    </row>
    <row r="36" spans="1:14" ht="12.75">
      <c r="A36" s="10" t="s">
        <v>28</v>
      </c>
      <c r="B36" s="26">
        <v>3090</v>
      </c>
      <c r="C36" s="26">
        <v>152840</v>
      </c>
      <c r="D36" s="26">
        <v>118090</v>
      </c>
      <c r="E36" s="26">
        <v>118690</v>
      </c>
      <c r="F36" s="23">
        <v>59110</v>
      </c>
      <c r="G36" s="23">
        <v>60420</v>
      </c>
      <c r="H36" s="23">
        <v>60070</v>
      </c>
      <c r="I36" s="23">
        <v>59470</v>
      </c>
      <c r="J36" s="23">
        <v>58950</v>
      </c>
      <c r="K36" s="23">
        <v>58940</v>
      </c>
      <c r="L36" s="23">
        <v>58710</v>
      </c>
      <c r="M36" s="23">
        <v>60990</v>
      </c>
      <c r="N36" s="23">
        <v>60670</v>
      </c>
    </row>
    <row r="37" spans="1:14" ht="12.75">
      <c r="A37" s="10" t="s">
        <v>29</v>
      </c>
      <c r="B37" s="26">
        <v>15000</v>
      </c>
      <c r="C37" s="26">
        <v>15000</v>
      </c>
      <c r="D37" s="26">
        <v>15000</v>
      </c>
      <c r="E37" s="26">
        <v>10000</v>
      </c>
      <c r="F37" s="23">
        <v>10000</v>
      </c>
      <c r="G37" s="23">
        <v>10000</v>
      </c>
      <c r="H37" s="23">
        <v>10000</v>
      </c>
      <c r="I37" s="23">
        <v>10000</v>
      </c>
      <c r="J37" s="23">
        <v>10000</v>
      </c>
      <c r="K37" s="23">
        <v>10000</v>
      </c>
      <c r="L37" s="23">
        <v>20000</v>
      </c>
      <c r="M37" s="23">
        <v>23000</v>
      </c>
      <c r="N37" s="23">
        <v>23000</v>
      </c>
    </row>
    <row r="38" spans="1:14" ht="12.75">
      <c r="A38" s="10" t="s">
        <v>30</v>
      </c>
      <c r="B38" s="26">
        <v>3400</v>
      </c>
      <c r="C38" s="26">
        <v>3470</v>
      </c>
      <c r="D38" s="26">
        <v>3250</v>
      </c>
      <c r="E38" s="26">
        <v>3290</v>
      </c>
      <c r="F38" s="23">
        <v>3340</v>
      </c>
      <c r="G38" s="23">
        <v>3100</v>
      </c>
      <c r="H38" s="23">
        <v>27740</v>
      </c>
      <c r="I38" s="23">
        <v>27660</v>
      </c>
      <c r="J38" s="23">
        <v>27690</v>
      </c>
      <c r="K38" s="23">
        <v>27730</v>
      </c>
      <c r="L38" s="23">
        <v>2450</v>
      </c>
      <c r="M38" s="23">
        <v>2390</v>
      </c>
      <c r="N38" s="23">
        <v>2390</v>
      </c>
    </row>
    <row r="39" spans="1:14" ht="12.75">
      <c r="A39" s="10" t="s">
        <v>31</v>
      </c>
      <c r="B39" s="26">
        <v>575120</v>
      </c>
      <c r="C39" s="26">
        <v>126650</v>
      </c>
      <c r="D39" s="26">
        <v>126650</v>
      </c>
      <c r="E39" s="26">
        <v>900</v>
      </c>
      <c r="F39" s="23">
        <v>76990</v>
      </c>
      <c r="G39" s="23">
        <v>124190</v>
      </c>
      <c r="H39" s="23">
        <v>260730</v>
      </c>
      <c r="I39" s="23">
        <v>366410</v>
      </c>
      <c r="J39" s="23">
        <v>734750</v>
      </c>
      <c r="K39" s="23">
        <v>75850</v>
      </c>
      <c r="L39" s="23">
        <v>67190</v>
      </c>
      <c r="M39" s="23">
        <v>98320</v>
      </c>
      <c r="N39" s="23">
        <v>108200</v>
      </c>
    </row>
    <row r="40" spans="1:14" ht="12.75">
      <c r="A40" s="10" t="s">
        <v>32</v>
      </c>
      <c r="B40" s="26">
        <v>82990</v>
      </c>
      <c r="C40" s="26">
        <v>83210</v>
      </c>
      <c r="D40" s="26">
        <v>81030</v>
      </c>
      <c r="E40" s="26">
        <v>31250</v>
      </c>
      <c r="F40" s="23">
        <v>40250</v>
      </c>
      <c r="G40" s="23">
        <v>29820</v>
      </c>
      <c r="H40" s="23">
        <v>30910</v>
      </c>
      <c r="I40" s="23">
        <v>6980</v>
      </c>
      <c r="J40" s="23">
        <v>5770</v>
      </c>
      <c r="K40" s="23">
        <v>6430</v>
      </c>
      <c r="L40" s="23">
        <v>7070</v>
      </c>
      <c r="M40" s="23">
        <v>8000</v>
      </c>
      <c r="N40" s="23">
        <v>8610</v>
      </c>
    </row>
    <row r="41" spans="1:14" ht="12.75">
      <c r="A41" s="10" t="s">
        <v>33</v>
      </c>
      <c r="B41" s="26">
        <v>57000</v>
      </c>
      <c r="C41" s="26">
        <v>423000</v>
      </c>
      <c r="D41" s="26">
        <v>252000</v>
      </c>
      <c r="E41" s="26">
        <v>208700</v>
      </c>
      <c r="F41" s="23">
        <v>172200</v>
      </c>
      <c r="G41" s="23">
        <v>175900</v>
      </c>
      <c r="H41" s="23">
        <v>122800</v>
      </c>
      <c r="I41" s="23">
        <v>116400</v>
      </c>
      <c r="J41" s="23">
        <v>95800</v>
      </c>
      <c r="K41" s="23">
        <v>65300</v>
      </c>
      <c r="L41" s="23">
        <v>65000</v>
      </c>
      <c r="M41" s="23">
        <v>124600</v>
      </c>
      <c r="N41" s="23">
        <v>123900</v>
      </c>
    </row>
    <row r="42" spans="1:14" ht="12.7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ht="12.75">
      <c r="A43" s="12" t="s">
        <v>20</v>
      </c>
      <c r="B43" s="13">
        <f>AVERAGE(B25:B41)</f>
        <v>63252.35294117647</v>
      </c>
      <c r="C43" s="13">
        <f>AVERAGE(C25:C41)</f>
        <v>61115.882352941175</v>
      </c>
      <c r="D43" s="13">
        <f>AVERAGE(D25:D41)</f>
        <v>43312.35294117647</v>
      </c>
      <c r="E43" s="13">
        <f>AVERAGE(E25:E41)</f>
        <v>29551.764705882353</v>
      </c>
      <c r="F43" s="13">
        <f aca="true" t="shared" si="2" ref="F43:N43">AVERAGE(F25:F41)</f>
        <v>32784.705882352944</v>
      </c>
      <c r="G43" s="13">
        <f t="shared" si="2"/>
        <v>33648.82352941176</v>
      </c>
      <c r="H43" s="13">
        <f t="shared" si="2"/>
        <v>37821.17647058824</v>
      </c>
      <c r="I43" s="13">
        <f>AVERAGE(I25:I41)</f>
        <v>43554.705882352944</v>
      </c>
      <c r="J43" s="13">
        <f t="shared" si="2"/>
        <v>63035.882352941175</v>
      </c>
      <c r="K43" s="13">
        <f t="shared" si="2"/>
        <v>22080</v>
      </c>
      <c r="L43" s="13">
        <f t="shared" si="2"/>
        <v>19733.529411764706</v>
      </c>
      <c r="M43" s="13">
        <f t="shared" si="2"/>
        <v>31887.647058823528</v>
      </c>
      <c r="N43" s="13">
        <f t="shared" si="2"/>
        <v>41074.117647058825</v>
      </c>
    </row>
    <row r="44" spans="1:14" ht="12.75">
      <c r="A44" s="14" t="s">
        <v>24</v>
      </c>
      <c r="B44" s="15">
        <f>SUM(B25:B41)</f>
        <v>1075290</v>
      </c>
      <c r="C44" s="15">
        <f>SUM(C25:C41)</f>
        <v>1038970</v>
      </c>
      <c r="D44" s="15">
        <f>SUM(D25:D41)</f>
        <v>736310</v>
      </c>
      <c r="E44" s="15">
        <f>SUM(E25:E41)</f>
        <v>502380</v>
      </c>
      <c r="F44" s="15">
        <f aca="true" t="shared" si="3" ref="F44:N44">SUM(F25:F41)</f>
        <v>557340</v>
      </c>
      <c r="G44" s="15">
        <f t="shared" si="3"/>
        <v>572030</v>
      </c>
      <c r="H44" s="15">
        <f t="shared" si="3"/>
        <v>642960</v>
      </c>
      <c r="I44" s="15">
        <f t="shared" si="3"/>
        <v>740430</v>
      </c>
      <c r="J44" s="15">
        <f t="shared" si="3"/>
        <v>1071610</v>
      </c>
      <c r="K44" s="15">
        <f t="shared" si="3"/>
        <v>375360</v>
      </c>
      <c r="L44" s="15">
        <f t="shared" si="3"/>
        <v>335470</v>
      </c>
      <c r="M44" s="15">
        <f t="shared" si="3"/>
        <v>542090</v>
      </c>
      <c r="N44" s="15">
        <f t="shared" si="3"/>
        <v>698260</v>
      </c>
    </row>
    <row r="45" spans="1:14" ht="12.75">
      <c r="A45" s="10"/>
      <c r="B45" s="42"/>
      <c r="C45" s="11"/>
      <c r="D45" s="11"/>
      <c r="E45" s="11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2.75">
      <c r="A46" s="2" t="s">
        <v>7</v>
      </c>
      <c r="B46" s="43" t="s">
        <v>1</v>
      </c>
      <c r="C46" s="3" t="s">
        <v>0</v>
      </c>
      <c r="D46" s="3" t="s">
        <v>2</v>
      </c>
      <c r="E46" s="3" t="s">
        <v>3</v>
      </c>
      <c r="F46" s="3" t="s">
        <v>1</v>
      </c>
      <c r="G46" s="3" t="s">
        <v>0</v>
      </c>
      <c r="H46" s="3" t="s">
        <v>2</v>
      </c>
      <c r="I46" s="3" t="s">
        <v>3</v>
      </c>
      <c r="J46" s="3" t="s">
        <v>1</v>
      </c>
      <c r="K46" s="3" t="s">
        <v>0</v>
      </c>
      <c r="L46" s="3" t="s">
        <v>2</v>
      </c>
      <c r="M46" s="3" t="s">
        <v>3</v>
      </c>
      <c r="N46" s="3" t="s">
        <v>1</v>
      </c>
    </row>
    <row r="47" spans="1:14" ht="12.75">
      <c r="A47" s="10" t="s">
        <v>9</v>
      </c>
      <c r="B47" s="26">
        <v>1458000</v>
      </c>
      <c r="C47" s="26">
        <v>1615000</v>
      </c>
      <c r="D47" s="26">
        <v>1616000</v>
      </c>
      <c r="E47" s="26">
        <v>1621000</v>
      </c>
      <c r="F47" s="23">
        <v>1618000</v>
      </c>
      <c r="G47" s="23">
        <v>1623000</v>
      </c>
      <c r="H47" s="23">
        <v>1216000</v>
      </c>
      <c r="I47" s="23">
        <v>962000</v>
      </c>
      <c r="J47" s="23">
        <v>970200</v>
      </c>
      <c r="K47" s="23">
        <v>956000</v>
      </c>
      <c r="L47" s="23">
        <v>1130200</v>
      </c>
      <c r="M47" s="23">
        <v>925100</v>
      </c>
      <c r="N47" s="23">
        <v>765600</v>
      </c>
    </row>
    <row r="48" spans="1:14" ht="12.75">
      <c r="A48" s="10" t="s">
        <v>10</v>
      </c>
      <c r="B48" s="26">
        <v>2181120</v>
      </c>
      <c r="C48" s="26">
        <v>2181500</v>
      </c>
      <c r="D48" s="26">
        <v>2183100</v>
      </c>
      <c r="E48" s="26">
        <v>2183640</v>
      </c>
      <c r="F48" s="23">
        <v>2254820</v>
      </c>
      <c r="G48" s="23">
        <v>2255170</v>
      </c>
      <c r="H48" s="23">
        <v>861310</v>
      </c>
      <c r="I48" s="23">
        <v>863270</v>
      </c>
      <c r="J48" s="23">
        <v>864620</v>
      </c>
      <c r="K48" s="23">
        <v>860710</v>
      </c>
      <c r="L48" s="23">
        <v>862500</v>
      </c>
      <c r="M48" s="23">
        <v>864350</v>
      </c>
      <c r="N48" s="23">
        <v>864230</v>
      </c>
    </row>
    <row r="49" spans="1:14" ht="12.75">
      <c r="A49" s="10" t="s">
        <v>11</v>
      </c>
      <c r="B49" s="26">
        <v>165600</v>
      </c>
      <c r="C49" s="26">
        <v>165730</v>
      </c>
      <c r="D49" s="26">
        <v>173840</v>
      </c>
      <c r="E49" s="26">
        <v>158900</v>
      </c>
      <c r="F49" s="25">
        <v>158900</v>
      </c>
      <c r="G49" s="25">
        <v>128900</v>
      </c>
      <c r="H49" s="25">
        <v>128900</v>
      </c>
      <c r="I49" s="25">
        <v>133930</v>
      </c>
      <c r="J49" s="25">
        <v>133930</v>
      </c>
      <c r="K49" s="25">
        <v>138930</v>
      </c>
      <c r="L49" s="25">
        <v>142930</v>
      </c>
      <c r="M49" s="25">
        <v>142930</v>
      </c>
      <c r="N49" s="25">
        <v>164930</v>
      </c>
    </row>
    <row r="50" spans="1:14" ht="12.75">
      <c r="A50" s="10" t="s">
        <v>12</v>
      </c>
      <c r="B50" s="26">
        <v>3920000</v>
      </c>
      <c r="C50" s="26">
        <v>3920800</v>
      </c>
      <c r="D50" s="26">
        <v>3914500</v>
      </c>
      <c r="E50" s="26">
        <v>3915400</v>
      </c>
      <c r="F50" s="25">
        <v>3914200</v>
      </c>
      <c r="G50" s="25">
        <v>4418730</v>
      </c>
      <c r="H50" s="25">
        <v>4423860</v>
      </c>
      <c r="I50" s="25">
        <v>5182650</v>
      </c>
      <c r="J50" s="25">
        <v>5537460</v>
      </c>
      <c r="K50" s="25">
        <v>5611430</v>
      </c>
      <c r="L50" s="25">
        <v>4927420</v>
      </c>
      <c r="M50" s="25">
        <v>4905610</v>
      </c>
      <c r="N50" s="25">
        <v>4740230</v>
      </c>
    </row>
    <row r="51" spans="1:14" ht="12.75">
      <c r="A51" s="10" t="s">
        <v>13</v>
      </c>
      <c r="B51" s="26">
        <v>341270</v>
      </c>
      <c r="C51" s="26">
        <v>341400</v>
      </c>
      <c r="D51" s="26">
        <v>341380</v>
      </c>
      <c r="E51" s="26">
        <v>340410</v>
      </c>
      <c r="F51" s="25">
        <v>380390</v>
      </c>
      <c r="G51" s="25">
        <v>380360</v>
      </c>
      <c r="H51" s="25">
        <v>380340</v>
      </c>
      <c r="I51" s="25">
        <v>380310</v>
      </c>
      <c r="J51" s="25">
        <v>281060</v>
      </c>
      <c r="K51" s="25">
        <v>279640</v>
      </c>
      <c r="L51" s="25">
        <v>304620</v>
      </c>
      <c r="M51" s="25">
        <v>304610</v>
      </c>
      <c r="N51" s="25">
        <v>259570</v>
      </c>
    </row>
    <row r="52" spans="1:14" ht="12.75">
      <c r="A52" s="10" t="s">
        <v>14</v>
      </c>
      <c r="B52" s="26">
        <v>480800</v>
      </c>
      <c r="C52" s="26">
        <v>486400</v>
      </c>
      <c r="D52" s="26">
        <v>496300</v>
      </c>
      <c r="E52" s="26">
        <v>496900</v>
      </c>
      <c r="F52" s="25">
        <v>497000</v>
      </c>
      <c r="G52" s="25">
        <v>496900</v>
      </c>
      <c r="H52" s="25">
        <v>497700</v>
      </c>
      <c r="I52" s="25">
        <v>496600</v>
      </c>
      <c r="J52" s="25">
        <v>496700</v>
      </c>
      <c r="K52" s="25">
        <v>496900</v>
      </c>
      <c r="L52" s="25">
        <v>398400</v>
      </c>
      <c r="M52" s="25">
        <v>396400</v>
      </c>
      <c r="N52" s="25">
        <v>396300</v>
      </c>
    </row>
    <row r="53" spans="1:14" ht="12.75">
      <c r="A53" s="10" t="s">
        <v>15</v>
      </c>
      <c r="B53" s="26">
        <v>501500</v>
      </c>
      <c r="C53" s="26">
        <v>521500</v>
      </c>
      <c r="D53" s="26">
        <v>594000</v>
      </c>
      <c r="E53" s="26">
        <v>521500</v>
      </c>
      <c r="F53" s="25">
        <v>483880</v>
      </c>
      <c r="G53" s="25">
        <v>484030</v>
      </c>
      <c r="H53" s="25">
        <v>484910</v>
      </c>
      <c r="I53" s="25">
        <v>500070</v>
      </c>
      <c r="J53" s="25">
        <v>500130</v>
      </c>
      <c r="K53" s="25">
        <v>500320</v>
      </c>
      <c r="L53" s="25">
        <v>450790</v>
      </c>
      <c r="M53" s="25">
        <v>450860</v>
      </c>
      <c r="N53" s="25">
        <v>485930</v>
      </c>
    </row>
    <row r="54" spans="1:14" ht="12.75">
      <c r="A54" s="10" t="s">
        <v>16</v>
      </c>
      <c r="B54" s="26">
        <v>894260</v>
      </c>
      <c r="C54" s="26">
        <v>895210</v>
      </c>
      <c r="D54" s="26">
        <v>895580</v>
      </c>
      <c r="E54" s="26">
        <v>897110</v>
      </c>
      <c r="F54" s="25">
        <v>895650</v>
      </c>
      <c r="G54" s="25">
        <v>897210</v>
      </c>
      <c r="H54" s="25">
        <v>987380</v>
      </c>
      <c r="I54" s="25">
        <v>946330</v>
      </c>
      <c r="J54" s="25">
        <v>846330</v>
      </c>
      <c r="K54" s="25">
        <v>846330</v>
      </c>
      <c r="L54" s="25">
        <v>744340</v>
      </c>
      <c r="M54" s="25">
        <v>744340</v>
      </c>
      <c r="N54" s="25">
        <v>629340</v>
      </c>
    </row>
    <row r="55" spans="1:14" ht="12.75">
      <c r="A55" s="10" t="s">
        <v>17</v>
      </c>
      <c r="B55" s="26">
        <v>625000</v>
      </c>
      <c r="C55" s="26">
        <v>625000</v>
      </c>
      <c r="D55" s="26">
        <v>625000</v>
      </c>
      <c r="E55" s="26">
        <v>660000</v>
      </c>
      <c r="F55" s="25">
        <v>660000</v>
      </c>
      <c r="G55" s="25">
        <v>660000</v>
      </c>
      <c r="H55" s="25">
        <v>660000</v>
      </c>
      <c r="I55" s="25">
        <v>660000</v>
      </c>
      <c r="J55" s="25">
        <v>660000</v>
      </c>
      <c r="K55" s="25">
        <v>660000</v>
      </c>
      <c r="L55" s="25">
        <v>460000</v>
      </c>
      <c r="M55" s="25">
        <v>460000</v>
      </c>
      <c r="N55" s="25">
        <v>462000</v>
      </c>
    </row>
    <row r="56" spans="1:14" ht="12.75">
      <c r="A56" s="10" t="s">
        <v>18</v>
      </c>
      <c r="B56" s="26">
        <v>335430</v>
      </c>
      <c r="C56" s="26">
        <v>319070</v>
      </c>
      <c r="D56" s="26">
        <v>319100</v>
      </c>
      <c r="E56" s="26">
        <v>319130</v>
      </c>
      <c r="F56" s="25">
        <v>321410</v>
      </c>
      <c r="G56" s="25">
        <v>328910</v>
      </c>
      <c r="H56" s="25">
        <v>327010</v>
      </c>
      <c r="I56" s="25">
        <v>302010</v>
      </c>
      <c r="J56" s="25">
        <v>304280</v>
      </c>
      <c r="K56" s="25">
        <v>308780</v>
      </c>
      <c r="L56" s="25">
        <v>328560</v>
      </c>
      <c r="M56" s="25">
        <v>265630</v>
      </c>
      <c r="N56" s="25">
        <v>273020</v>
      </c>
    </row>
    <row r="57" spans="1:14" ht="12.75">
      <c r="A57" s="10" t="s">
        <v>19</v>
      </c>
      <c r="B57" s="26">
        <v>335430</v>
      </c>
      <c r="C57" s="26">
        <v>560410</v>
      </c>
      <c r="D57" s="26">
        <v>584150</v>
      </c>
      <c r="E57" s="26">
        <v>523680</v>
      </c>
      <c r="F57" s="23">
        <v>523690</v>
      </c>
      <c r="G57" s="23">
        <v>573720</v>
      </c>
      <c r="H57" s="23">
        <v>590160</v>
      </c>
      <c r="I57" s="23">
        <v>589390</v>
      </c>
      <c r="J57" s="23">
        <v>617900</v>
      </c>
      <c r="K57" s="23">
        <v>367610</v>
      </c>
      <c r="L57" s="23">
        <v>636650</v>
      </c>
      <c r="M57" s="23">
        <v>623300</v>
      </c>
      <c r="N57" s="23">
        <v>623260</v>
      </c>
    </row>
    <row r="58" spans="1:14" ht="12.75">
      <c r="A58" s="10" t="s">
        <v>28</v>
      </c>
      <c r="B58" s="26">
        <v>932500</v>
      </c>
      <c r="C58" s="26">
        <v>759790</v>
      </c>
      <c r="D58" s="26">
        <v>795410</v>
      </c>
      <c r="E58" s="26">
        <v>795660</v>
      </c>
      <c r="F58" s="23">
        <v>540400</v>
      </c>
      <c r="G58" s="23">
        <v>840810</v>
      </c>
      <c r="H58" s="23">
        <v>841280</v>
      </c>
      <c r="I58" s="23">
        <v>842110</v>
      </c>
      <c r="J58" s="23">
        <v>866760</v>
      </c>
      <c r="K58" s="23">
        <v>867100</v>
      </c>
      <c r="L58" s="23">
        <v>868580</v>
      </c>
      <c r="M58" s="23">
        <v>868930</v>
      </c>
      <c r="N58" s="23">
        <v>889640</v>
      </c>
    </row>
    <row r="59" spans="1:14" ht="12.75">
      <c r="A59" s="10" t="s">
        <v>29</v>
      </c>
      <c r="B59" s="26">
        <v>683260</v>
      </c>
      <c r="C59" s="26">
        <v>683240</v>
      </c>
      <c r="D59" s="26">
        <v>659940</v>
      </c>
      <c r="E59" s="26">
        <v>692920</v>
      </c>
      <c r="F59" s="23">
        <v>692900</v>
      </c>
      <c r="G59" s="23">
        <v>612890</v>
      </c>
      <c r="H59" s="23">
        <v>512870</v>
      </c>
      <c r="I59" s="23">
        <v>522870</v>
      </c>
      <c r="J59" s="23">
        <v>552870</v>
      </c>
      <c r="K59" s="23">
        <v>552840</v>
      </c>
      <c r="L59" s="23">
        <v>503030</v>
      </c>
      <c r="M59" s="23">
        <v>513010</v>
      </c>
      <c r="N59" s="23">
        <v>512980</v>
      </c>
    </row>
    <row r="60" spans="1:14" ht="12.75">
      <c r="A60" s="10" t="s">
        <v>30</v>
      </c>
      <c r="B60" s="26">
        <v>334460</v>
      </c>
      <c r="C60" s="26">
        <v>335420</v>
      </c>
      <c r="D60" s="26">
        <v>317200</v>
      </c>
      <c r="E60" s="26">
        <v>318090</v>
      </c>
      <c r="F60" s="23">
        <v>318680</v>
      </c>
      <c r="G60" s="23">
        <v>319870</v>
      </c>
      <c r="H60" s="23">
        <v>315890</v>
      </c>
      <c r="I60" s="23">
        <v>316810</v>
      </c>
      <c r="J60" s="23">
        <v>317310</v>
      </c>
      <c r="K60" s="23">
        <v>233090</v>
      </c>
      <c r="L60" s="23">
        <v>257900</v>
      </c>
      <c r="M60" s="23">
        <v>273670</v>
      </c>
      <c r="N60" s="23">
        <v>269120</v>
      </c>
    </row>
    <row r="61" spans="1:14" ht="12.75">
      <c r="A61" s="10" t="s">
        <v>31</v>
      </c>
      <c r="B61" s="26">
        <v>1523350</v>
      </c>
      <c r="C61" s="26">
        <v>2049140</v>
      </c>
      <c r="D61" s="26">
        <v>2049300</v>
      </c>
      <c r="E61" s="26">
        <v>2177360</v>
      </c>
      <c r="F61" s="23">
        <v>2177420</v>
      </c>
      <c r="G61" s="23">
        <v>2074690</v>
      </c>
      <c r="H61" s="23">
        <v>2004410</v>
      </c>
      <c r="I61" s="23">
        <v>2041450</v>
      </c>
      <c r="J61" s="23">
        <v>1711650</v>
      </c>
      <c r="K61" s="23">
        <v>1106370</v>
      </c>
      <c r="L61" s="23">
        <v>1041260</v>
      </c>
      <c r="M61" s="23">
        <v>1049080</v>
      </c>
      <c r="N61" s="23">
        <v>1182210</v>
      </c>
    </row>
    <row r="62" spans="1:14" ht="12.75">
      <c r="A62" s="10" t="s">
        <v>32</v>
      </c>
      <c r="B62" s="26">
        <v>1329080</v>
      </c>
      <c r="C62" s="26">
        <v>1324900</v>
      </c>
      <c r="D62" s="26">
        <v>1249190</v>
      </c>
      <c r="E62" s="26">
        <v>1273190</v>
      </c>
      <c r="F62" s="23">
        <v>1262130</v>
      </c>
      <c r="G62" s="23">
        <v>1262940</v>
      </c>
      <c r="H62" s="23">
        <v>1264650</v>
      </c>
      <c r="I62" s="23">
        <v>1225770</v>
      </c>
      <c r="J62" s="23">
        <v>1220410</v>
      </c>
      <c r="K62" s="23">
        <v>1221160</v>
      </c>
      <c r="L62" s="23">
        <v>1204090</v>
      </c>
      <c r="M62" s="23">
        <v>1204090</v>
      </c>
      <c r="N62" s="23">
        <v>1147870</v>
      </c>
    </row>
    <row r="63" spans="1:14" ht="12.75">
      <c r="A63" s="10" t="s">
        <v>33</v>
      </c>
      <c r="B63" s="26">
        <v>1636800</v>
      </c>
      <c r="C63" s="26">
        <v>1454500</v>
      </c>
      <c r="D63" s="26">
        <v>1392500</v>
      </c>
      <c r="E63" s="26">
        <v>1458600</v>
      </c>
      <c r="F63" s="23">
        <v>1520300</v>
      </c>
      <c r="G63" s="23">
        <v>1561900</v>
      </c>
      <c r="H63" s="23">
        <v>1547300</v>
      </c>
      <c r="I63" s="23">
        <v>1573800</v>
      </c>
      <c r="J63" s="23">
        <v>1628700</v>
      </c>
      <c r="K63" s="23">
        <v>1161600</v>
      </c>
      <c r="L63" s="23">
        <v>1178500</v>
      </c>
      <c r="M63" s="23">
        <v>1135900</v>
      </c>
      <c r="N63" s="23">
        <v>1133300</v>
      </c>
    </row>
    <row r="64" spans="1:14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ht="12.75">
      <c r="A65" s="12" t="s">
        <v>20</v>
      </c>
      <c r="B65" s="13">
        <f>AVERAGE(B47:B63)</f>
        <v>1039874.1176470588</v>
      </c>
      <c r="C65" s="13">
        <f>AVERAGE(C47:C63)</f>
        <v>1072882.9411764706</v>
      </c>
      <c r="D65" s="13">
        <f>AVERAGE(D47:D63)</f>
        <v>1070970</v>
      </c>
      <c r="E65" s="13">
        <f>AVERAGE(E47:E63)</f>
        <v>1079617.0588235294</v>
      </c>
      <c r="F65" s="13">
        <f aca="true" t="shared" si="4" ref="F65:N65">AVERAGE(F47:F63)</f>
        <v>1071751.1764705882</v>
      </c>
      <c r="G65" s="13">
        <f t="shared" si="4"/>
        <v>1112942.9411764706</v>
      </c>
      <c r="H65" s="13">
        <f t="shared" si="4"/>
        <v>1002586.4705882353</v>
      </c>
      <c r="I65" s="13">
        <f t="shared" si="4"/>
        <v>1031727.6470588235</v>
      </c>
      <c r="J65" s="13">
        <f t="shared" si="4"/>
        <v>1030018.2352941176</v>
      </c>
      <c r="K65" s="13">
        <f t="shared" si="4"/>
        <v>951106.4705882353</v>
      </c>
      <c r="L65" s="13">
        <f t="shared" si="4"/>
        <v>908221.7647058824</v>
      </c>
      <c r="M65" s="13">
        <f t="shared" si="4"/>
        <v>889871.1764705882</v>
      </c>
      <c r="N65" s="13">
        <f t="shared" si="4"/>
        <v>870560.5882352941</v>
      </c>
    </row>
    <row r="66" spans="1:14" ht="12.75">
      <c r="A66" s="14" t="s">
        <v>24</v>
      </c>
      <c r="B66" s="15">
        <f>SUM(B47:B63)</f>
        <v>17677860</v>
      </c>
      <c r="C66" s="15">
        <f>SUM(C47:C63)</f>
        <v>18239010</v>
      </c>
      <c r="D66" s="15">
        <f>SUM(D47:D63)</f>
        <v>18206490</v>
      </c>
      <c r="E66" s="15">
        <f>SUM(E47:E63)</f>
        <v>18353490</v>
      </c>
      <c r="F66" s="15">
        <f aca="true" t="shared" si="5" ref="F66:N66">SUM(F47:F63)</f>
        <v>18219770</v>
      </c>
      <c r="G66" s="15">
        <f t="shared" si="5"/>
        <v>18920030</v>
      </c>
      <c r="H66" s="15">
        <f t="shared" si="5"/>
        <v>17043970</v>
      </c>
      <c r="I66" s="15">
        <f t="shared" si="5"/>
        <v>17539370</v>
      </c>
      <c r="J66" s="15">
        <f t="shared" si="5"/>
        <v>17510310</v>
      </c>
      <c r="K66" s="15">
        <f t="shared" si="5"/>
        <v>16168810</v>
      </c>
      <c r="L66" s="15">
        <f t="shared" si="5"/>
        <v>15439770</v>
      </c>
      <c r="M66" s="15">
        <f t="shared" si="5"/>
        <v>15127810</v>
      </c>
      <c r="N66" s="15">
        <f t="shared" si="5"/>
        <v>14799530</v>
      </c>
    </row>
    <row r="67" spans="1:14" ht="12.75">
      <c r="A67" s="10"/>
      <c r="B67" s="11"/>
      <c r="C67" s="11"/>
      <c r="D67" s="11"/>
      <c r="E67" s="11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2.75">
      <c r="A68" s="2" t="s">
        <v>8</v>
      </c>
      <c r="B68" s="35"/>
      <c r="C68" s="3" t="s">
        <v>0</v>
      </c>
      <c r="D68" s="3" t="s">
        <v>2</v>
      </c>
      <c r="E68" s="3" t="s">
        <v>3</v>
      </c>
      <c r="F68" s="3" t="s">
        <v>1</v>
      </c>
      <c r="G68" s="3" t="s">
        <v>0</v>
      </c>
      <c r="H68" s="3" t="s">
        <v>2</v>
      </c>
      <c r="I68" s="3" t="s">
        <v>3</v>
      </c>
      <c r="J68" s="3" t="s">
        <v>1</v>
      </c>
      <c r="K68" s="3" t="s">
        <v>0</v>
      </c>
      <c r="L68" s="3" t="s">
        <v>2</v>
      </c>
      <c r="M68" s="3" t="s">
        <v>3</v>
      </c>
      <c r="N68" s="3" t="s">
        <v>1</v>
      </c>
    </row>
    <row r="69" spans="1:14" ht="12.75">
      <c r="A69" s="10" t="s">
        <v>9</v>
      </c>
      <c r="B69" s="26">
        <v>1585000</v>
      </c>
      <c r="C69" s="26">
        <v>1499000</v>
      </c>
      <c r="D69" s="26">
        <v>1451000</v>
      </c>
      <c r="E69" s="26">
        <v>1457000</v>
      </c>
      <c r="F69" s="23">
        <v>1446000</v>
      </c>
      <c r="G69" s="23">
        <v>1385000</v>
      </c>
      <c r="H69" s="23">
        <v>1023000</v>
      </c>
      <c r="I69" s="23">
        <v>1011000</v>
      </c>
      <c r="J69" s="23">
        <v>1001900</v>
      </c>
      <c r="K69" s="23">
        <v>945000</v>
      </c>
      <c r="L69" s="23">
        <v>908500</v>
      </c>
      <c r="M69" s="23">
        <v>885900</v>
      </c>
      <c r="N69" s="23">
        <v>710100</v>
      </c>
    </row>
    <row r="70" spans="1:14" ht="12.75">
      <c r="A70" s="10" t="s">
        <v>10</v>
      </c>
      <c r="B70" s="26">
        <v>1706290</v>
      </c>
      <c r="C70" s="26">
        <v>1637620</v>
      </c>
      <c r="D70" s="26">
        <v>1602420</v>
      </c>
      <c r="E70" s="26">
        <v>1616010</v>
      </c>
      <c r="F70" s="23">
        <v>1632270</v>
      </c>
      <c r="G70" s="23">
        <v>1539080</v>
      </c>
      <c r="H70" s="23">
        <v>1133460</v>
      </c>
      <c r="I70" s="23">
        <v>926850</v>
      </c>
      <c r="J70" s="23">
        <v>932850</v>
      </c>
      <c r="K70" s="23">
        <v>879350</v>
      </c>
      <c r="L70" s="23">
        <v>857520</v>
      </c>
      <c r="M70" s="23">
        <v>827450</v>
      </c>
      <c r="N70" s="23">
        <v>707730</v>
      </c>
    </row>
    <row r="71" spans="1:14" ht="12.75">
      <c r="A71" s="10" t="s">
        <v>11</v>
      </c>
      <c r="B71" s="26">
        <v>130760</v>
      </c>
      <c r="C71" s="26">
        <v>124430</v>
      </c>
      <c r="D71" s="26">
        <v>118610</v>
      </c>
      <c r="E71" s="26">
        <v>125140</v>
      </c>
      <c r="F71" s="23">
        <v>128360</v>
      </c>
      <c r="G71" s="23">
        <v>122940</v>
      </c>
      <c r="H71" s="23">
        <v>118510</v>
      </c>
      <c r="I71" s="23">
        <v>122460</v>
      </c>
      <c r="J71" s="23">
        <v>125040</v>
      </c>
      <c r="K71" s="23">
        <v>118620</v>
      </c>
      <c r="L71" s="23">
        <v>112560</v>
      </c>
      <c r="M71" s="23">
        <v>118800</v>
      </c>
      <c r="N71" s="23">
        <v>122880</v>
      </c>
    </row>
    <row r="72" spans="1:14" ht="12.75">
      <c r="A72" s="10" t="s">
        <v>12</v>
      </c>
      <c r="B72" s="26">
        <v>4625500</v>
      </c>
      <c r="C72" s="26">
        <v>4464100</v>
      </c>
      <c r="D72" s="26">
        <v>4387600</v>
      </c>
      <c r="E72" s="26">
        <v>4483500</v>
      </c>
      <c r="F72" s="23">
        <v>4067300</v>
      </c>
      <c r="G72" s="23">
        <v>3894710</v>
      </c>
      <c r="H72" s="23">
        <v>3740230</v>
      </c>
      <c r="I72" s="23">
        <v>3916380</v>
      </c>
      <c r="J72" s="23">
        <v>3832530</v>
      </c>
      <c r="K72" s="23">
        <v>3670660</v>
      </c>
      <c r="L72" s="23">
        <v>3573290</v>
      </c>
      <c r="M72" s="23">
        <v>3588520</v>
      </c>
      <c r="N72" s="23">
        <v>3613150</v>
      </c>
    </row>
    <row r="73" spans="1:14" ht="12.75">
      <c r="A73" s="10" t="s">
        <v>13</v>
      </c>
      <c r="B73" s="26">
        <v>410370</v>
      </c>
      <c r="C73" s="26">
        <v>392580</v>
      </c>
      <c r="D73" s="26">
        <v>366520</v>
      </c>
      <c r="E73" s="26">
        <v>384210</v>
      </c>
      <c r="F73" s="23">
        <v>382630</v>
      </c>
      <c r="G73" s="23">
        <v>368510</v>
      </c>
      <c r="H73" s="23">
        <v>355920</v>
      </c>
      <c r="I73" s="23">
        <v>368760</v>
      </c>
      <c r="J73" s="23">
        <v>325180</v>
      </c>
      <c r="K73" s="23">
        <v>309180</v>
      </c>
      <c r="L73" s="23">
        <v>299070</v>
      </c>
      <c r="M73" s="23">
        <v>308510</v>
      </c>
      <c r="N73" s="23">
        <v>295490</v>
      </c>
    </row>
    <row r="74" spans="1:14" ht="12.75">
      <c r="A74" s="10" t="s">
        <v>14</v>
      </c>
      <c r="B74" s="26">
        <v>838400</v>
      </c>
      <c r="C74" s="26">
        <v>811300</v>
      </c>
      <c r="D74" s="26">
        <v>780900</v>
      </c>
      <c r="E74" s="26">
        <v>789900</v>
      </c>
      <c r="F74" s="23">
        <v>776400</v>
      </c>
      <c r="G74" s="23">
        <v>749100</v>
      </c>
      <c r="H74" s="23">
        <v>726300</v>
      </c>
      <c r="I74" s="23">
        <v>754300</v>
      </c>
      <c r="J74" s="23">
        <v>754600</v>
      </c>
      <c r="K74" s="23">
        <v>754600</v>
      </c>
      <c r="L74" s="23">
        <v>736200</v>
      </c>
      <c r="M74" s="23">
        <v>758200</v>
      </c>
      <c r="N74" s="23">
        <v>755500</v>
      </c>
    </row>
    <row r="75" spans="1:14" ht="12.75">
      <c r="A75" s="10" t="s">
        <v>15</v>
      </c>
      <c r="B75" s="26">
        <v>618910</v>
      </c>
      <c r="C75" s="26">
        <v>586930</v>
      </c>
      <c r="D75" s="26">
        <v>570500</v>
      </c>
      <c r="E75" s="26">
        <v>591840</v>
      </c>
      <c r="F75" s="23">
        <v>599380</v>
      </c>
      <c r="G75" s="23">
        <v>568520</v>
      </c>
      <c r="H75" s="23">
        <v>548320</v>
      </c>
      <c r="I75" s="23">
        <v>563000</v>
      </c>
      <c r="J75" s="23">
        <v>532740</v>
      </c>
      <c r="K75" s="23">
        <v>506200</v>
      </c>
      <c r="L75" s="23">
        <v>489170</v>
      </c>
      <c r="M75" s="23">
        <v>501070</v>
      </c>
      <c r="N75" s="23">
        <v>502800</v>
      </c>
    </row>
    <row r="76" spans="1:14" ht="12.75">
      <c r="A76" s="10" t="s">
        <v>16</v>
      </c>
      <c r="B76" s="26">
        <v>843970</v>
      </c>
      <c r="C76" s="26">
        <v>802100</v>
      </c>
      <c r="D76" s="26">
        <v>800150</v>
      </c>
      <c r="E76" s="26">
        <v>879720</v>
      </c>
      <c r="F76" s="23">
        <v>877800</v>
      </c>
      <c r="G76" s="23">
        <v>883790</v>
      </c>
      <c r="H76" s="23">
        <v>870080</v>
      </c>
      <c r="I76" s="23">
        <v>890550</v>
      </c>
      <c r="J76" s="23">
        <v>906570</v>
      </c>
      <c r="K76" s="23">
        <v>862580</v>
      </c>
      <c r="L76" s="23">
        <v>848000</v>
      </c>
      <c r="M76" s="23">
        <v>875660</v>
      </c>
      <c r="N76" s="23">
        <v>862040</v>
      </c>
    </row>
    <row r="77" spans="1:14" ht="12.75">
      <c r="A77" s="10" t="s">
        <v>17</v>
      </c>
      <c r="B77" s="26">
        <v>939000</v>
      </c>
      <c r="C77" s="26">
        <v>884190</v>
      </c>
      <c r="D77" s="26">
        <v>905310</v>
      </c>
      <c r="E77" s="26">
        <v>930980</v>
      </c>
      <c r="F77" s="23">
        <v>930980</v>
      </c>
      <c r="G77" s="23">
        <v>910180</v>
      </c>
      <c r="H77" s="23">
        <v>854900</v>
      </c>
      <c r="I77" s="23">
        <v>883000</v>
      </c>
      <c r="J77" s="23">
        <v>901260</v>
      </c>
      <c r="K77" s="23">
        <v>871450</v>
      </c>
      <c r="L77" s="23">
        <v>645000</v>
      </c>
      <c r="M77" s="23">
        <v>645140</v>
      </c>
      <c r="N77" s="23">
        <v>664510</v>
      </c>
    </row>
    <row r="78" spans="1:14" ht="12.75">
      <c r="A78" s="10" t="s">
        <v>18</v>
      </c>
      <c r="B78" s="26">
        <v>419550</v>
      </c>
      <c r="C78" s="26">
        <v>391180</v>
      </c>
      <c r="D78" s="26">
        <v>368220</v>
      </c>
      <c r="E78" s="26">
        <v>367650</v>
      </c>
      <c r="F78" s="23">
        <v>367960</v>
      </c>
      <c r="G78" s="23">
        <v>344410</v>
      </c>
      <c r="H78" s="23">
        <v>336920</v>
      </c>
      <c r="I78" s="23">
        <v>338530</v>
      </c>
      <c r="J78" s="23">
        <v>329340</v>
      </c>
      <c r="K78" s="23">
        <v>297960</v>
      </c>
      <c r="L78" s="23">
        <v>255620</v>
      </c>
      <c r="M78" s="23">
        <v>258630</v>
      </c>
      <c r="N78" s="23">
        <v>256030</v>
      </c>
    </row>
    <row r="79" spans="1:14" ht="12.75">
      <c r="A79" s="10" t="s">
        <v>19</v>
      </c>
      <c r="B79" s="26">
        <v>419550</v>
      </c>
      <c r="C79" s="26">
        <v>921760</v>
      </c>
      <c r="D79" s="26">
        <v>893990</v>
      </c>
      <c r="E79" s="26">
        <v>922460</v>
      </c>
      <c r="F79" s="23">
        <v>945490</v>
      </c>
      <c r="G79" s="23">
        <v>881640</v>
      </c>
      <c r="H79" s="23">
        <v>863420</v>
      </c>
      <c r="I79" s="23">
        <v>887970</v>
      </c>
      <c r="J79" s="23">
        <v>906270</v>
      </c>
      <c r="K79" s="23">
        <v>842740</v>
      </c>
      <c r="L79" s="23">
        <v>818220</v>
      </c>
      <c r="M79" s="23">
        <v>850900</v>
      </c>
      <c r="N79" s="23">
        <v>868220</v>
      </c>
    </row>
    <row r="80" spans="1:14" ht="12.75">
      <c r="A80" s="10" t="s">
        <v>28</v>
      </c>
      <c r="B80" s="26">
        <v>360570</v>
      </c>
      <c r="C80" s="26">
        <v>322920</v>
      </c>
      <c r="D80" s="26">
        <v>337420</v>
      </c>
      <c r="E80" s="26">
        <v>273850</v>
      </c>
      <c r="F80" s="23">
        <v>359220</v>
      </c>
      <c r="G80" s="23">
        <v>277040</v>
      </c>
      <c r="H80" s="23">
        <v>289040</v>
      </c>
      <c r="I80" s="23">
        <v>350300</v>
      </c>
      <c r="J80" s="23">
        <v>347790</v>
      </c>
      <c r="K80" s="23">
        <v>282250</v>
      </c>
      <c r="L80" s="23">
        <v>253680</v>
      </c>
      <c r="M80" s="23">
        <v>316130</v>
      </c>
      <c r="N80" s="23">
        <v>293670</v>
      </c>
    </row>
    <row r="81" spans="1:14" ht="12.75">
      <c r="A81" s="10" t="s">
        <v>29</v>
      </c>
      <c r="B81" s="26">
        <v>1028530</v>
      </c>
      <c r="C81" s="26">
        <v>892680</v>
      </c>
      <c r="D81" s="26">
        <v>753780</v>
      </c>
      <c r="E81" s="26">
        <v>851610</v>
      </c>
      <c r="F81" s="23">
        <v>789790</v>
      </c>
      <c r="G81" s="23">
        <v>803670</v>
      </c>
      <c r="H81" s="23">
        <v>735350</v>
      </c>
      <c r="I81" s="23">
        <v>753640</v>
      </c>
      <c r="J81" s="23">
        <v>742360</v>
      </c>
      <c r="K81" s="23">
        <v>699030</v>
      </c>
      <c r="L81" s="23">
        <v>685940</v>
      </c>
      <c r="M81" s="23">
        <v>653080</v>
      </c>
      <c r="N81" s="23">
        <v>626660</v>
      </c>
    </row>
    <row r="82" spans="1:14" ht="12.75">
      <c r="A82" s="10" t="s">
        <v>30</v>
      </c>
      <c r="B82" s="26">
        <v>617530</v>
      </c>
      <c r="C82" s="26">
        <v>526150</v>
      </c>
      <c r="D82" s="26">
        <v>438050</v>
      </c>
      <c r="E82" s="26">
        <v>518130</v>
      </c>
      <c r="F82" s="23">
        <v>517000</v>
      </c>
      <c r="G82" s="23">
        <v>506970</v>
      </c>
      <c r="H82" s="23">
        <v>467920</v>
      </c>
      <c r="I82" s="23">
        <v>481460</v>
      </c>
      <c r="J82" s="23">
        <v>490240</v>
      </c>
      <c r="K82" s="23">
        <v>438050</v>
      </c>
      <c r="L82" s="23">
        <v>418940</v>
      </c>
      <c r="M82" s="23">
        <v>435080</v>
      </c>
      <c r="N82" s="23">
        <v>424970</v>
      </c>
    </row>
    <row r="83" spans="1:14" ht="12.75">
      <c r="A83" s="10" t="s">
        <v>31</v>
      </c>
      <c r="B83" s="26">
        <v>1707990</v>
      </c>
      <c r="C83" s="26">
        <v>1624070</v>
      </c>
      <c r="D83" s="26">
        <v>1733230</v>
      </c>
      <c r="E83" s="26">
        <v>1703040</v>
      </c>
      <c r="F83" s="23">
        <v>1688370</v>
      </c>
      <c r="G83" s="23">
        <v>1108190</v>
      </c>
      <c r="H83" s="23">
        <v>1176500</v>
      </c>
      <c r="I83" s="23">
        <v>918440</v>
      </c>
      <c r="J83" s="23">
        <v>920420</v>
      </c>
      <c r="K83" s="23">
        <v>691540</v>
      </c>
      <c r="L83" s="23">
        <v>711620</v>
      </c>
      <c r="M83" s="23">
        <v>679920</v>
      </c>
      <c r="N83" s="23">
        <v>685350</v>
      </c>
    </row>
    <row r="84" spans="1:14" ht="12.75">
      <c r="A84" s="10" t="s">
        <v>32</v>
      </c>
      <c r="B84" s="26">
        <v>798600</v>
      </c>
      <c r="C84" s="26">
        <v>751140</v>
      </c>
      <c r="D84" s="26">
        <v>751410</v>
      </c>
      <c r="E84" s="26">
        <v>755620</v>
      </c>
      <c r="F84" s="23">
        <v>742230</v>
      </c>
      <c r="G84" s="23">
        <v>705680</v>
      </c>
      <c r="H84" s="23">
        <v>661660</v>
      </c>
      <c r="I84" s="23">
        <v>667130</v>
      </c>
      <c r="J84" s="23">
        <v>6698400</v>
      </c>
      <c r="K84" s="23">
        <v>630470</v>
      </c>
      <c r="L84" s="23">
        <v>595420</v>
      </c>
      <c r="M84" s="23">
        <v>595420</v>
      </c>
      <c r="N84" s="23">
        <v>612990</v>
      </c>
    </row>
    <row r="85" spans="1:14" ht="12.75">
      <c r="A85" s="10" t="s">
        <v>33</v>
      </c>
      <c r="B85" s="26">
        <v>1111000</v>
      </c>
      <c r="C85" s="26">
        <v>1012800</v>
      </c>
      <c r="D85" s="26">
        <v>997600</v>
      </c>
      <c r="E85" s="26">
        <v>979300</v>
      </c>
      <c r="F85" s="23">
        <v>1020200</v>
      </c>
      <c r="G85" s="23">
        <v>919000</v>
      </c>
      <c r="H85" s="23">
        <v>834100</v>
      </c>
      <c r="I85" s="23">
        <v>925700</v>
      </c>
      <c r="J85" s="23">
        <v>894500</v>
      </c>
      <c r="K85" s="23">
        <v>608600</v>
      </c>
      <c r="L85" s="23">
        <v>498700</v>
      </c>
      <c r="M85" s="23">
        <v>58600</v>
      </c>
      <c r="N85" s="23">
        <v>569100</v>
      </c>
    </row>
    <row r="86" spans="1:14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 ht="12.75">
      <c r="A87" s="12" t="s">
        <v>20</v>
      </c>
      <c r="B87" s="13">
        <f>AVERAGE(B69:B85)</f>
        <v>1068324.705882353</v>
      </c>
      <c r="C87" s="13">
        <f>AVERAGE(C69:C85)</f>
        <v>1037938.2352941176</v>
      </c>
      <c r="D87" s="13">
        <f>AVERAGE(D69:D85)</f>
        <v>1015100.5882352941</v>
      </c>
      <c r="E87" s="13">
        <f>AVERAGE(E69:E85)</f>
        <v>1037056.4705882353</v>
      </c>
      <c r="F87" s="13">
        <f>AVERAGE(F69:F85)</f>
        <v>1015963.5294117647</v>
      </c>
      <c r="G87" s="13">
        <f aca="true" t="shared" si="6" ref="G87:N87">AVERAGE(G69:G85)</f>
        <v>939319.4117647059</v>
      </c>
      <c r="H87" s="13">
        <f t="shared" si="6"/>
        <v>866801.7647058824</v>
      </c>
      <c r="I87" s="13">
        <f t="shared" si="6"/>
        <v>868204.1176470588</v>
      </c>
      <c r="J87" s="13">
        <f t="shared" si="6"/>
        <v>1214234.705882353</v>
      </c>
      <c r="K87" s="13">
        <f t="shared" si="6"/>
        <v>788722.3529411765</v>
      </c>
      <c r="L87" s="13">
        <f t="shared" si="6"/>
        <v>747497.0588235294</v>
      </c>
      <c r="M87" s="13">
        <f t="shared" si="6"/>
        <v>726882.9411764706</v>
      </c>
      <c r="N87" s="13">
        <f t="shared" si="6"/>
        <v>739481.7647058824</v>
      </c>
    </row>
    <row r="88" spans="1:14" ht="12.75">
      <c r="A88" s="14" t="s">
        <v>24</v>
      </c>
      <c r="B88" s="15">
        <f>SUM(B69:B85)</f>
        <v>18161520</v>
      </c>
      <c r="C88" s="15">
        <f>SUM(C69:C85)</f>
        <v>17644950</v>
      </c>
      <c r="D88" s="15">
        <f>SUM(D69:D85)</f>
        <v>17256710</v>
      </c>
      <c r="E88" s="15">
        <f>SUM(E69:E85)</f>
        <v>17629960</v>
      </c>
      <c r="F88" s="15">
        <f aca="true" t="shared" si="7" ref="F88:N88">SUM(F69:F85)</f>
        <v>17271380</v>
      </c>
      <c r="G88" s="15">
        <f t="shared" si="7"/>
        <v>15968430</v>
      </c>
      <c r="H88" s="15">
        <f t="shared" si="7"/>
        <v>14735630</v>
      </c>
      <c r="I88" s="15">
        <f t="shared" si="7"/>
        <v>14759470</v>
      </c>
      <c r="J88" s="15">
        <f t="shared" si="7"/>
        <v>20641990</v>
      </c>
      <c r="K88" s="15">
        <f t="shared" si="7"/>
        <v>13408280</v>
      </c>
      <c r="L88" s="15">
        <f t="shared" si="7"/>
        <v>12707450</v>
      </c>
      <c r="M88" s="15">
        <f t="shared" si="7"/>
        <v>12357010</v>
      </c>
      <c r="N88" s="15">
        <f t="shared" si="7"/>
        <v>12571190</v>
      </c>
    </row>
    <row r="89" spans="1:14" ht="12.75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14" ht="12.75">
      <c r="A90" s="2" t="s">
        <v>6</v>
      </c>
      <c r="B90" s="43" t="s">
        <v>1</v>
      </c>
      <c r="C90" s="3" t="s">
        <v>0</v>
      </c>
      <c r="D90" s="3" t="s">
        <v>2</v>
      </c>
      <c r="E90" s="3" t="s">
        <v>3</v>
      </c>
      <c r="F90" s="3" t="s">
        <v>1</v>
      </c>
      <c r="G90" s="3" t="s">
        <v>0</v>
      </c>
      <c r="H90" s="3" t="s">
        <v>2</v>
      </c>
      <c r="I90" s="3" t="s">
        <v>3</v>
      </c>
      <c r="J90" s="3" t="s">
        <v>1</v>
      </c>
      <c r="K90" s="3" t="s">
        <v>0</v>
      </c>
      <c r="L90" s="3" t="s">
        <v>2</v>
      </c>
      <c r="M90" s="3" t="s">
        <v>3</v>
      </c>
      <c r="N90" s="3" t="s">
        <v>1</v>
      </c>
    </row>
    <row r="91" spans="1:14" ht="12.75">
      <c r="A91" s="10" t="s">
        <v>9</v>
      </c>
      <c r="B91" s="26">
        <v>3076000</v>
      </c>
      <c r="C91" s="26">
        <v>3152000</v>
      </c>
      <c r="D91" s="26">
        <v>3098000</v>
      </c>
      <c r="E91" s="26">
        <v>3110000</v>
      </c>
      <c r="F91" s="23">
        <v>3064000</v>
      </c>
      <c r="G91" s="23">
        <v>3008000</v>
      </c>
      <c r="H91" s="23">
        <v>2239000</v>
      </c>
      <c r="I91" s="23">
        <v>1973000</v>
      </c>
      <c r="J91" s="23">
        <v>1972100</v>
      </c>
      <c r="K91" s="23">
        <v>1901000</v>
      </c>
      <c r="L91" s="23">
        <v>2038700</v>
      </c>
      <c r="M91" s="23">
        <v>1821000</v>
      </c>
      <c r="N91" s="23">
        <v>1878800</v>
      </c>
    </row>
    <row r="92" spans="1:14" ht="12.75">
      <c r="A92" s="10" t="s">
        <v>10</v>
      </c>
      <c r="B92" s="26">
        <v>3887410</v>
      </c>
      <c r="C92" s="26">
        <v>3819110</v>
      </c>
      <c r="D92" s="26">
        <v>3785530</v>
      </c>
      <c r="E92" s="26">
        <v>3799650</v>
      </c>
      <c r="F92" s="23">
        <v>3794251</v>
      </c>
      <c r="G92" s="23">
        <v>1994770</v>
      </c>
      <c r="H92" s="23">
        <v>1790112</v>
      </c>
      <c r="I92" s="23">
        <v>1797473</v>
      </c>
      <c r="J92" s="23">
        <v>1740057</v>
      </c>
      <c r="K92" s="23">
        <v>1721435</v>
      </c>
      <c r="L92" s="23">
        <v>1691801</v>
      </c>
      <c r="M92" s="23">
        <v>1571957</v>
      </c>
      <c r="N92" s="23">
        <v>1482049</v>
      </c>
    </row>
    <row r="93" spans="1:14" ht="12.75">
      <c r="A93" s="10" t="s">
        <v>11</v>
      </c>
      <c r="B93" s="26">
        <v>296360</v>
      </c>
      <c r="C93" s="26">
        <v>290160</v>
      </c>
      <c r="D93" s="26">
        <v>292450</v>
      </c>
      <c r="E93" s="26">
        <v>284040</v>
      </c>
      <c r="F93" s="23">
        <v>287260</v>
      </c>
      <c r="G93" s="23">
        <v>251840</v>
      </c>
      <c r="H93" s="23">
        <v>247410</v>
      </c>
      <c r="I93" s="23">
        <v>256390</v>
      </c>
      <c r="J93" s="23">
        <v>258970</v>
      </c>
      <c r="K93" s="23">
        <v>257550</v>
      </c>
      <c r="L93" s="23">
        <v>255490</v>
      </c>
      <c r="M93" s="23">
        <v>283730</v>
      </c>
      <c r="N93" s="23">
        <v>287810</v>
      </c>
    </row>
    <row r="94" spans="1:14" ht="12.75">
      <c r="A94" s="10" t="s">
        <v>12</v>
      </c>
      <c r="B94" s="26">
        <v>8560800</v>
      </c>
      <c r="C94" s="26">
        <v>8400200</v>
      </c>
      <c r="D94" s="26">
        <v>8317300</v>
      </c>
      <c r="E94" s="26">
        <v>8411600</v>
      </c>
      <c r="F94" s="23">
        <v>7981500</v>
      </c>
      <c r="G94" s="23">
        <v>8333139</v>
      </c>
      <c r="H94" s="23">
        <v>8239094</v>
      </c>
      <c r="I94" s="23">
        <v>9182378</v>
      </c>
      <c r="J94" s="23">
        <v>9453415</v>
      </c>
      <c r="K94" s="23">
        <v>9356948</v>
      </c>
      <c r="L94" s="23">
        <v>8584406</v>
      </c>
      <c r="M94" s="23">
        <v>8577826</v>
      </c>
      <c r="N94" s="23">
        <v>8437229</v>
      </c>
    </row>
    <row r="95" spans="1:14" ht="12.75">
      <c r="A95" s="10" t="s">
        <v>13</v>
      </c>
      <c r="B95" s="26">
        <v>751640</v>
      </c>
      <c r="C95" s="26">
        <v>733990</v>
      </c>
      <c r="D95" s="26">
        <v>707910</v>
      </c>
      <c r="E95" s="26">
        <v>725570</v>
      </c>
      <c r="F95" s="23">
        <v>749978</v>
      </c>
      <c r="G95" s="23">
        <v>737359</v>
      </c>
      <c r="H95" s="23">
        <v>750174</v>
      </c>
      <c r="I95" s="23">
        <v>750140</v>
      </c>
      <c r="J95" s="23">
        <v>590082</v>
      </c>
      <c r="K95" s="23">
        <v>604955</v>
      </c>
      <c r="L95" s="23">
        <v>614376</v>
      </c>
      <c r="M95" s="23">
        <v>617691</v>
      </c>
      <c r="N95" s="23">
        <v>601327</v>
      </c>
    </row>
    <row r="96" spans="1:14" ht="12.75">
      <c r="A96" s="10" t="s">
        <v>14</v>
      </c>
      <c r="B96" s="26">
        <v>1319200</v>
      </c>
      <c r="C96" s="26">
        <v>1297700</v>
      </c>
      <c r="D96" s="26">
        <v>1277200</v>
      </c>
      <c r="E96" s="26">
        <v>1286800</v>
      </c>
      <c r="F96" s="23">
        <v>1273400</v>
      </c>
      <c r="G96" s="23">
        <v>1246000</v>
      </c>
      <c r="H96" s="23">
        <v>1223000</v>
      </c>
      <c r="I96" s="23">
        <v>1250900</v>
      </c>
      <c r="J96" s="23">
        <v>1251300</v>
      </c>
      <c r="K96" s="23">
        <v>1251500</v>
      </c>
      <c r="L96" s="23">
        <v>1134600</v>
      </c>
      <c r="M96" s="23">
        <v>1156600</v>
      </c>
      <c r="N96" s="23">
        <v>1153800</v>
      </c>
    </row>
    <row r="97" spans="1:14" ht="12.75">
      <c r="A97" s="10" t="s">
        <v>15</v>
      </c>
      <c r="B97" s="26">
        <v>1120410</v>
      </c>
      <c r="C97" s="26">
        <v>1108430</v>
      </c>
      <c r="D97" s="26">
        <v>1164500</v>
      </c>
      <c r="E97" s="26">
        <v>1113330</v>
      </c>
      <c r="F97" s="23">
        <v>1083256</v>
      </c>
      <c r="G97" s="23">
        <v>1052544</v>
      </c>
      <c r="H97" s="23">
        <v>1033230</v>
      </c>
      <c r="I97" s="23">
        <v>1063077</v>
      </c>
      <c r="J97" s="23">
        <v>1032868</v>
      </c>
      <c r="K97" s="23">
        <v>1006635</v>
      </c>
      <c r="L97" s="23">
        <v>939960</v>
      </c>
      <c r="M97" s="23">
        <v>959429</v>
      </c>
      <c r="N97" s="23">
        <v>996976</v>
      </c>
    </row>
    <row r="98" spans="1:14" ht="12.75">
      <c r="A98" s="10" t="s">
        <v>16</v>
      </c>
      <c r="B98" s="26">
        <v>1738230</v>
      </c>
      <c r="C98" s="26">
        <v>1697310</v>
      </c>
      <c r="D98" s="26">
        <v>1695740</v>
      </c>
      <c r="E98" s="26">
        <v>1776830</v>
      </c>
      <c r="F98" s="23">
        <v>1781000</v>
      </c>
      <c r="G98" s="23">
        <v>1767460</v>
      </c>
      <c r="H98" s="23">
        <v>1736883</v>
      </c>
      <c r="I98" s="23">
        <v>1752904</v>
      </c>
      <c r="J98" s="23">
        <v>1708914</v>
      </c>
      <c r="K98" s="23">
        <v>1592344</v>
      </c>
      <c r="L98" s="23">
        <v>1620003</v>
      </c>
      <c r="M98" s="23">
        <v>1491386</v>
      </c>
      <c r="N98" s="23">
        <v>1344144</v>
      </c>
    </row>
    <row r="99" spans="1:14" ht="12.75">
      <c r="A99" s="10" t="s">
        <v>17</v>
      </c>
      <c r="B99" s="26">
        <v>1556486</v>
      </c>
      <c r="C99" s="26">
        <v>1509190</v>
      </c>
      <c r="D99" s="26">
        <v>1530310</v>
      </c>
      <c r="E99" s="26">
        <v>1590980</v>
      </c>
      <c r="F99" s="23">
        <v>1570183</v>
      </c>
      <c r="G99" s="23">
        <v>1514898</v>
      </c>
      <c r="H99" s="23">
        <v>1542998</v>
      </c>
      <c r="I99" s="23">
        <v>1561263</v>
      </c>
      <c r="J99" s="23">
        <v>1531448</v>
      </c>
      <c r="K99" s="23">
        <v>1090195</v>
      </c>
      <c r="L99" s="23">
        <v>1105144</v>
      </c>
      <c r="M99" s="23">
        <v>1126507</v>
      </c>
      <c r="N99" s="23">
        <v>1104329</v>
      </c>
    </row>
    <row r="100" spans="1:14" ht="12.75">
      <c r="A100" s="10" t="s">
        <v>18</v>
      </c>
      <c r="B100" s="26">
        <v>755420</v>
      </c>
      <c r="C100" s="26">
        <v>710650</v>
      </c>
      <c r="D100" s="26">
        <v>687670</v>
      </c>
      <c r="E100" s="26">
        <v>687050</v>
      </c>
      <c r="F100" s="23"/>
      <c r="G100" s="23">
        <v>675016</v>
      </c>
      <c r="H100" s="23">
        <v>665616</v>
      </c>
      <c r="I100" s="23">
        <v>642229</v>
      </c>
      <c r="J100" s="23">
        <v>635313</v>
      </c>
      <c r="K100" s="23">
        <v>608432</v>
      </c>
      <c r="L100" s="23">
        <v>585867</v>
      </c>
      <c r="M100" s="23">
        <v>525950</v>
      </c>
      <c r="N100" s="23">
        <v>530732</v>
      </c>
    </row>
    <row r="101" spans="1:14" ht="12.75">
      <c r="A101" s="10" t="s">
        <v>19</v>
      </c>
      <c r="B101" s="26">
        <v>1711790</v>
      </c>
      <c r="C101" s="26">
        <v>1510350</v>
      </c>
      <c r="D101" s="26">
        <v>1506310</v>
      </c>
      <c r="E101" s="26">
        <v>1474320</v>
      </c>
      <c r="F101" s="23">
        <v>1483238</v>
      </c>
      <c r="G101" s="23">
        <v>1471761</v>
      </c>
      <c r="H101" s="23">
        <v>1505535</v>
      </c>
      <c r="I101" s="23">
        <v>1505540</v>
      </c>
      <c r="J101" s="23">
        <v>1508523</v>
      </c>
      <c r="K101" s="23">
        <v>1483041</v>
      </c>
      <c r="L101" s="23">
        <v>1502380</v>
      </c>
      <c r="M101" s="23">
        <v>1519655</v>
      </c>
      <c r="N101" s="23">
        <v>1453339</v>
      </c>
    </row>
    <row r="102" spans="1:14" ht="12.75">
      <c r="A102" s="10" t="s">
        <v>28</v>
      </c>
      <c r="B102" s="26"/>
      <c r="C102" s="26"/>
      <c r="D102" s="26"/>
      <c r="E102" s="26"/>
      <c r="F102" s="23"/>
      <c r="G102" s="23">
        <v>289038</v>
      </c>
      <c r="H102" s="23"/>
      <c r="I102" s="23"/>
      <c r="J102" s="23">
        <v>277040</v>
      </c>
      <c r="K102" s="23">
        <v>253683</v>
      </c>
      <c r="L102" s="23">
        <v>316126</v>
      </c>
      <c r="M102" s="23">
        <v>293668</v>
      </c>
      <c r="N102" s="23">
        <v>282252</v>
      </c>
    </row>
    <row r="103" spans="1:14" ht="12.75">
      <c r="A103" s="10" t="s">
        <v>29</v>
      </c>
      <c r="B103" s="26">
        <v>951990</v>
      </c>
      <c r="C103" s="26">
        <v>1575910</v>
      </c>
      <c r="D103" s="26">
        <v>1413710</v>
      </c>
      <c r="E103" s="26">
        <v>1544530</v>
      </c>
      <c r="F103" s="23">
        <v>1491688</v>
      </c>
      <c r="G103" s="23">
        <v>1416557</v>
      </c>
      <c r="H103" s="23">
        <v>1248214</v>
      </c>
      <c r="I103" s="23">
        <v>1276518</v>
      </c>
      <c r="J103" s="23">
        <v>1295230</v>
      </c>
      <c r="K103" s="23">
        <v>1251874</v>
      </c>
      <c r="L103" s="23">
        <v>1188969</v>
      </c>
      <c r="M103" s="23">
        <v>1166085</v>
      </c>
      <c r="N103" s="23">
        <v>1139645</v>
      </c>
    </row>
    <row r="104" spans="1:14" ht="12.75">
      <c r="A104" s="10" t="s">
        <v>30</v>
      </c>
      <c r="B104" s="26">
        <v>951990</v>
      </c>
      <c r="C104" s="26">
        <v>861560</v>
      </c>
      <c r="D104" s="26">
        <v>755260</v>
      </c>
      <c r="E104" s="26">
        <v>836230</v>
      </c>
      <c r="F104" s="23">
        <v>823838</v>
      </c>
      <c r="G104" s="23">
        <v>783804</v>
      </c>
      <c r="H104" s="23">
        <v>798265</v>
      </c>
      <c r="I104" s="23">
        <v>807552</v>
      </c>
      <c r="J104" s="23">
        <v>671143</v>
      </c>
      <c r="K104" s="23">
        <v>676840</v>
      </c>
      <c r="L104" s="23">
        <v>708760</v>
      </c>
      <c r="M104" s="23">
        <v>694090</v>
      </c>
      <c r="N104" s="23">
        <v>730102</v>
      </c>
    </row>
    <row r="105" spans="1:14" ht="12.75">
      <c r="A105" s="10" t="s">
        <v>31</v>
      </c>
      <c r="B105" s="26">
        <v>3461340</v>
      </c>
      <c r="C105" s="26">
        <v>3903210</v>
      </c>
      <c r="D105" s="26">
        <v>4012530</v>
      </c>
      <c r="E105" s="26">
        <v>4110400</v>
      </c>
      <c r="F105" s="23">
        <v>4095790</v>
      </c>
      <c r="G105" s="23">
        <v>3412878</v>
      </c>
      <c r="H105" s="23">
        <v>3567910</v>
      </c>
      <c r="I105" s="23">
        <v>3434758</v>
      </c>
      <c r="J105" s="23">
        <v>3180910</v>
      </c>
      <c r="K105" s="23">
        <v>2959896</v>
      </c>
      <c r="L105" s="23">
        <v>3416606</v>
      </c>
      <c r="M105" s="23">
        <v>1884733</v>
      </c>
      <c r="N105" s="23">
        <v>1852880</v>
      </c>
    </row>
    <row r="106" spans="1:14" ht="12.75">
      <c r="A106" s="10" t="s">
        <v>32</v>
      </c>
      <c r="B106" s="26">
        <v>2127680</v>
      </c>
      <c r="C106" s="26">
        <v>2076030</v>
      </c>
      <c r="D106" s="26">
        <v>2000600</v>
      </c>
      <c r="E106" s="26">
        <v>2028810</v>
      </c>
      <c r="F106" s="23">
        <v>2004361</v>
      </c>
      <c r="G106" s="23">
        <v>1968612</v>
      </c>
      <c r="H106" s="23">
        <v>1926312</v>
      </c>
      <c r="I106" s="23">
        <v>1892898</v>
      </c>
      <c r="J106" s="23">
        <v>1890249</v>
      </c>
      <c r="K106" s="23">
        <v>1851631</v>
      </c>
      <c r="L106" s="23">
        <v>1799516</v>
      </c>
      <c r="M106" s="23">
        <v>1760858</v>
      </c>
      <c r="N106" s="23">
        <v>1750923</v>
      </c>
    </row>
    <row r="107" spans="1:14" ht="12.75">
      <c r="A107" s="10" t="s">
        <v>33</v>
      </c>
      <c r="B107" s="26">
        <v>2967700</v>
      </c>
      <c r="C107" s="26">
        <v>2665300</v>
      </c>
      <c r="D107" s="26">
        <v>2596400</v>
      </c>
      <c r="E107" s="26">
        <v>2604600</v>
      </c>
      <c r="F107" s="26">
        <v>2754700</v>
      </c>
      <c r="G107" s="26">
        <v>2650700</v>
      </c>
      <c r="H107" s="26">
        <v>2559800</v>
      </c>
      <c r="I107" s="26">
        <v>2704400</v>
      </c>
      <c r="J107" s="26">
        <v>2721500</v>
      </c>
      <c r="K107" s="26">
        <v>1920000</v>
      </c>
      <c r="L107" s="26">
        <v>1811800</v>
      </c>
      <c r="M107" s="26">
        <v>1889300</v>
      </c>
      <c r="N107" s="26">
        <v>1870500</v>
      </c>
    </row>
    <row r="108" spans="1:14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1:14" ht="12.75">
      <c r="A109" s="12" t="s">
        <v>20</v>
      </c>
      <c r="B109" s="13">
        <f>AVERAGE(B91:B107)</f>
        <v>2202152.875</v>
      </c>
      <c r="C109" s="13">
        <f>AVERAGE(C91:C107)</f>
        <v>2206943.75</v>
      </c>
      <c r="D109" s="13">
        <f>AVERAGE(D91:D107)</f>
        <v>2177588.75</v>
      </c>
      <c r="E109" s="13">
        <f>AVERAGE(E91:E107)</f>
        <v>2211546.25</v>
      </c>
      <c r="F109" s="13">
        <f>AVERAGE(F91:F107)</f>
        <v>2282562.8666666667</v>
      </c>
      <c r="G109" s="13">
        <f aca="true" t="shared" si="8" ref="G109:N109">AVERAGE(G91:G107)</f>
        <v>1916139.7647058824</v>
      </c>
      <c r="H109" s="13">
        <f t="shared" si="8"/>
        <v>1942097.0625</v>
      </c>
      <c r="I109" s="13">
        <f t="shared" si="8"/>
        <v>1990713.75</v>
      </c>
      <c r="J109" s="13">
        <f t="shared" si="8"/>
        <v>1865827.1764705882</v>
      </c>
      <c r="K109" s="13">
        <f t="shared" si="8"/>
        <v>1752232.8823529412</v>
      </c>
      <c r="L109" s="13">
        <f t="shared" si="8"/>
        <v>1724382.5882352942</v>
      </c>
      <c r="M109" s="13">
        <f t="shared" si="8"/>
        <v>1608262.6470588236</v>
      </c>
      <c r="N109" s="13">
        <f t="shared" si="8"/>
        <v>1582166.8823529412</v>
      </c>
    </row>
    <row r="110" spans="1:14" ht="12.75">
      <c r="A110" s="14" t="s">
        <v>24</v>
      </c>
      <c r="B110" s="15">
        <f>SUM(B91:B107)</f>
        <v>35234446</v>
      </c>
      <c r="C110" s="15">
        <f>SUM(C91:C107)</f>
        <v>35311100</v>
      </c>
      <c r="D110" s="15">
        <f>SUM(D91:D107)</f>
        <v>34841420</v>
      </c>
      <c r="E110" s="15">
        <f>SUM(E91:E107)</f>
        <v>35384740</v>
      </c>
      <c r="F110" s="15">
        <f>SUM(F91:F107)</f>
        <v>34238443</v>
      </c>
      <c r="G110" s="15">
        <f aca="true" t="shared" si="9" ref="G110:N110">SUM(G91:G107)</f>
        <v>32574376</v>
      </c>
      <c r="H110" s="15">
        <f t="shared" si="9"/>
        <v>31073553</v>
      </c>
      <c r="I110" s="15">
        <f t="shared" si="9"/>
        <v>31851420</v>
      </c>
      <c r="J110" s="15">
        <f t="shared" si="9"/>
        <v>31719062</v>
      </c>
      <c r="K110" s="15">
        <f t="shared" si="9"/>
        <v>29787959</v>
      </c>
      <c r="L110" s="15">
        <f t="shared" si="9"/>
        <v>29314504</v>
      </c>
      <c r="M110" s="15">
        <f t="shared" si="9"/>
        <v>27340465</v>
      </c>
      <c r="N110" s="15">
        <f t="shared" si="9"/>
        <v>26896837</v>
      </c>
    </row>
    <row r="111" ht="12.75">
      <c r="B111" s="36"/>
    </row>
    <row r="112" spans="1:14" ht="12.75">
      <c r="A112" s="9" t="s">
        <v>9</v>
      </c>
      <c r="B112" s="42">
        <v>2006</v>
      </c>
      <c r="C112" s="4">
        <v>2005</v>
      </c>
      <c r="D112" s="4">
        <v>2005</v>
      </c>
      <c r="E112" s="4">
        <v>2005</v>
      </c>
      <c r="F112" s="4">
        <v>2005</v>
      </c>
      <c r="G112" s="4">
        <v>2004</v>
      </c>
      <c r="H112" s="4">
        <v>2004</v>
      </c>
      <c r="I112" s="4">
        <v>2004</v>
      </c>
      <c r="J112" s="4">
        <v>2004</v>
      </c>
      <c r="K112" s="4">
        <v>2003</v>
      </c>
      <c r="L112" s="4">
        <v>2003</v>
      </c>
      <c r="M112" s="4">
        <v>2003</v>
      </c>
      <c r="N112" s="4">
        <v>2003</v>
      </c>
    </row>
    <row r="113" spans="1:14" ht="12.75">
      <c r="A113" s="5" t="s">
        <v>23</v>
      </c>
      <c r="B113" s="43" t="s">
        <v>1</v>
      </c>
      <c r="C113" s="3" t="s">
        <v>0</v>
      </c>
      <c r="D113" s="3" t="s">
        <v>2</v>
      </c>
      <c r="E113" s="3" t="s">
        <v>3</v>
      </c>
      <c r="F113" s="3" t="s">
        <v>1</v>
      </c>
      <c r="G113" s="3" t="s">
        <v>0</v>
      </c>
      <c r="H113" s="3" t="s">
        <v>2</v>
      </c>
      <c r="I113" s="3" t="s">
        <v>3</v>
      </c>
      <c r="J113" s="3" t="s">
        <v>1</v>
      </c>
      <c r="K113" s="3" t="s">
        <v>0</v>
      </c>
      <c r="L113" s="3" t="s">
        <v>2</v>
      </c>
      <c r="M113" s="3" t="s">
        <v>3</v>
      </c>
      <c r="N113" s="3" t="s">
        <v>1</v>
      </c>
    </row>
    <row r="114" spans="1:14" ht="12.75">
      <c r="A114" s="6" t="s">
        <v>4</v>
      </c>
      <c r="B114" s="38">
        <f>B3/B120</f>
        <v>0.1285753200762735</v>
      </c>
      <c r="C114" s="20">
        <f>C3/C120</f>
        <v>0.14356435643564355</v>
      </c>
      <c r="D114" s="20">
        <f>D3/D120</f>
        <v>0.10085019055995309</v>
      </c>
      <c r="E114" s="20">
        <f>E3/E120</f>
        <v>0.05292307692307692</v>
      </c>
      <c r="F114" s="20">
        <f>F3/F120</f>
        <v>0.012250161186331399</v>
      </c>
      <c r="G114" s="20">
        <f aca="true" t="shared" si="10" ref="G114:N114">G3/G120</f>
        <v>0.09994015559545183</v>
      </c>
      <c r="H114" s="20">
        <f t="shared" si="10"/>
        <v>0.03652144023373722</v>
      </c>
      <c r="I114" s="20">
        <f t="shared" si="10"/>
        <v>0.0885558583106267</v>
      </c>
      <c r="J114" s="20">
        <f t="shared" si="10"/>
        <v>0.06223406742413616</v>
      </c>
      <c r="K114" s="20">
        <f t="shared" si="10"/>
        <v>0.16221939855993223</v>
      </c>
      <c r="L114" s="38">
        <f>L3/L120</f>
        <v>0.07520334237077203</v>
      </c>
      <c r="M114" s="20">
        <f t="shared" si="10"/>
        <v>0.11651789999040214</v>
      </c>
      <c r="N114" s="20">
        <f t="shared" si="10"/>
        <v>0.09973094170403587</v>
      </c>
    </row>
    <row r="115" spans="1:14" ht="12.75">
      <c r="A115" s="7" t="s">
        <v>5</v>
      </c>
      <c r="B115" s="21">
        <f>B25/B120</f>
        <v>0.04249523290656497</v>
      </c>
      <c r="C115" s="21">
        <f>C25/C120</f>
        <v>0</v>
      </c>
      <c r="D115" s="21">
        <f>D25/D120</f>
        <v>0</v>
      </c>
      <c r="E115" s="21">
        <f>E25/E120</f>
        <v>0</v>
      </c>
      <c r="F115" s="21">
        <f>F25/F120</f>
        <v>0</v>
      </c>
      <c r="G115" s="21">
        <f aca="true" t="shared" si="11" ref="G115:N115">G25/G120</f>
        <v>0</v>
      </c>
      <c r="H115" s="21">
        <f t="shared" si="11"/>
        <v>0.0014608576093494887</v>
      </c>
      <c r="I115" s="21">
        <f t="shared" si="11"/>
        <v>0.015440508628519528</v>
      </c>
      <c r="J115" s="21">
        <f t="shared" si="11"/>
        <v>0.015663720951980174</v>
      </c>
      <c r="K115" s="21">
        <f t="shared" si="11"/>
        <v>0.03261329944938585</v>
      </c>
      <c r="L115" s="39">
        <f t="shared" si="11"/>
        <v>0.01866749633317036</v>
      </c>
      <c r="M115" s="21">
        <f t="shared" si="11"/>
        <v>0.014396775122372588</v>
      </c>
      <c r="N115" s="21">
        <f t="shared" si="11"/>
        <v>0.017937219730941704</v>
      </c>
    </row>
    <row r="116" spans="1:14" ht="12.75">
      <c r="A116" s="7" t="s">
        <v>7</v>
      </c>
      <c r="B116" s="21">
        <f>B47/B120</f>
        <v>0.39716698447289567</v>
      </c>
      <c r="C116" s="21">
        <f>C47/C120</f>
        <v>0.44416941694169415</v>
      </c>
      <c r="D116" s="21">
        <f>D47/D120</f>
        <v>0.4737613603048959</v>
      </c>
      <c r="E116" s="21">
        <f>E47/E120</f>
        <v>0.49876923076923074</v>
      </c>
      <c r="F116" s="21">
        <f>F47/F120</f>
        <v>0.521598968407479</v>
      </c>
      <c r="G116" s="21">
        <f aca="true" t="shared" si="12" ref="G116:N116">G47/G120</f>
        <v>0.4856373429084381</v>
      </c>
      <c r="H116" s="21">
        <f t="shared" si="12"/>
        <v>0.5224714273438171</v>
      </c>
      <c r="I116" s="21">
        <f t="shared" si="12"/>
        <v>0.4368755676657584</v>
      </c>
      <c r="J116" s="21">
        <f t="shared" si="12"/>
        <v>0.4536400617197363</v>
      </c>
      <c r="K116" s="21">
        <f t="shared" si="12"/>
        <v>0.4049131723845828</v>
      </c>
      <c r="L116" s="39">
        <f t="shared" si="12"/>
        <v>0.5023334370416463</v>
      </c>
      <c r="M116" s="21">
        <f t="shared" si="12"/>
        <v>0.4439485555235627</v>
      </c>
      <c r="N116" s="21">
        <f t="shared" si="12"/>
        <v>0.4577578475336323</v>
      </c>
    </row>
    <row r="117" spans="1:14" ht="12.75">
      <c r="A117" s="8" t="s">
        <v>8</v>
      </c>
      <c r="B117" s="22">
        <f>B69/B120</f>
        <v>0.43176246254426587</v>
      </c>
      <c r="C117" s="22">
        <f>C69/C120</f>
        <v>0.41226622662266227</v>
      </c>
      <c r="D117" s="22">
        <f>D69/D120</f>
        <v>0.425388449135151</v>
      </c>
      <c r="E117" s="22">
        <f>E69/E120</f>
        <v>0.4483076923076923</v>
      </c>
      <c r="F117" s="22">
        <f>F69/F120</f>
        <v>0.4661508704061896</v>
      </c>
      <c r="G117" s="22">
        <f aca="true" t="shared" si="13" ref="G117:N117">G69/G120</f>
        <v>0.4144225014961101</v>
      </c>
      <c r="H117" s="22">
        <f t="shared" si="13"/>
        <v>0.43954627481309616</v>
      </c>
      <c r="I117" s="22">
        <f t="shared" si="13"/>
        <v>0.4591280653950954</v>
      </c>
      <c r="J117" s="22">
        <f t="shared" si="13"/>
        <v>0.46846214990414736</v>
      </c>
      <c r="K117" s="22">
        <f t="shared" si="13"/>
        <v>0.40025412960609913</v>
      </c>
      <c r="L117" s="40">
        <f t="shared" si="13"/>
        <v>0.4037957242544113</v>
      </c>
      <c r="M117" s="22">
        <f t="shared" si="13"/>
        <v>0.4251367693636625</v>
      </c>
      <c r="N117" s="22">
        <f t="shared" si="13"/>
        <v>0.42457399103139015</v>
      </c>
    </row>
    <row r="118" spans="1:14" ht="12.75">
      <c r="A118" s="9"/>
      <c r="B118" s="27">
        <f>SUM(B114:B117)</f>
        <v>1</v>
      </c>
      <c r="C118" s="27">
        <f>SUM(C114:C117)</f>
        <v>1</v>
      </c>
      <c r="D118" s="27">
        <f>SUM(D114:D117)</f>
        <v>1</v>
      </c>
      <c r="E118" s="27">
        <f>SUM(E114:E117)</f>
        <v>1</v>
      </c>
      <c r="F118" s="27">
        <f>SUM(F114:F117)</f>
        <v>1</v>
      </c>
      <c r="G118" s="27">
        <f aca="true" t="shared" si="14" ref="G118:N118">SUM(G114:G117)</f>
        <v>1</v>
      </c>
      <c r="H118" s="27">
        <f>SUM(H114:H117)</f>
        <v>1</v>
      </c>
      <c r="I118" s="27">
        <f t="shared" si="14"/>
        <v>1</v>
      </c>
      <c r="J118" s="27">
        <f t="shared" si="14"/>
        <v>1</v>
      </c>
      <c r="K118" s="27">
        <f t="shared" si="14"/>
        <v>1</v>
      </c>
      <c r="L118" s="27">
        <f t="shared" si="14"/>
        <v>1</v>
      </c>
      <c r="M118" s="27">
        <f t="shared" si="14"/>
        <v>1</v>
      </c>
      <c r="N118" s="27">
        <f t="shared" si="14"/>
        <v>1</v>
      </c>
    </row>
    <row r="119" spans="1:14" ht="12.75">
      <c r="A119" s="9"/>
      <c r="B119" s="35"/>
      <c r="C119" s="35"/>
      <c r="D119" s="35"/>
      <c r="E119" s="35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ht="12.75">
      <c r="A120" s="9"/>
      <c r="B120" s="10">
        <f>B3+B25+B47+B69</f>
        <v>3671000</v>
      </c>
      <c r="C120" s="10">
        <f>C3+C25+C47+C69</f>
        <v>3636000</v>
      </c>
      <c r="D120" s="10">
        <f>D3+D25+D47+D69</f>
        <v>3411000</v>
      </c>
      <c r="E120" s="10">
        <f>E3+E25+E47+E69</f>
        <v>3250000</v>
      </c>
      <c r="F120" s="10">
        <f>F3+F25+F47+F69</f>
        <v>3102000</v>
      </c>
      <c r="G120" s="10">
        <f aca="true" t="shared" si="15" ref="G120:N120">G3+G25+G47+G69</f>
        <v>3342000</v>
      </c>
      <c r="H120" s="10">
        <f t="shared" si="15"/>
        <v>2327400</v>
      </c>
      <c r="I120" s="10">
        <f t="shared" si="15"/>
        <v>2202000</v>
      </c>
      <c r="J120" s="10">
        <f t="shared" si="15"/>
        <v>2138700</v>
      </c>
      <c r="K120" s="10">
        <f t="shared" si="15"/>
        <v>2361000</v>
      </c>
      <c r="L120" s="10">
        <f t="shared" si="15"/>
        <v>2249900</v>
      </c>
      <c r="M120" s="10">
        <f t="shared" si="15"/>
        <v>2083800</v>
      </c>
      <c r="N120" s="10">
        <f t="shared" si="15"/>
        <v>1672500</v>
      </c>
    </row>
    <row r="121" spans="1:14" ht="12.75">
      <c r="A121" s="9"/>
      <c r="B121" s="35"/>
      <c r="C121" s="35"/>
      <c r="D121" s="35"/>
      <c r="E121" s="35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12.75">
      <c r="A122" s="9" t="s">
        <v>10</v>
      </c>
      <c r="B122" s="42">
        <v>2006</v>
      </c>
      <c r="C122" s="4">
        <v>2005</v>
      </c>
      <c r="D122" s="4">
        <v>2005</v>
      </c>
      <c r="E122" s="4">
        <v>2005</v>
      </c>
      <c r="F122" s="4">
        <v>2005</v>
      </c>
      <c r="G122" s="4">
        <v>2004</v>
      </c>
      <c r="H122" s="4">
        <v>2004</v>
      </c>
      <c r="I122" s="4">
        <v>2004</v>
      </c>
      <c r="J122" s="4">
        <v>2004</v>
      </c>
      <c r="K122" s="4">
        <v>2003</v>
      </c>
      <c r="L122" s="4">
        <v>2003</v>
      </c>
      <c r="M122" s="4">
        <v>2003</v>
      </c>
      <c r="N122" s="4">
        <v>2003</v>
      </c>
    </row>
    <row r="123" spans="1:14" ht="12.75">
      <c r="A123" s="5" t="s">
        <v>23</v>
      </c>
      <c r="B123" s="43" t="s">
        <v>1</v>
      </c>
      <c r="C123" s="3" t="s">
        <v>0</v>
      </c>
      <c r="D123" s="3" t="s">
        <v>2</v>
      </c>
      <c r="E123" s="3" t="s">
        <v>3</v>
      </c>
      <c r="F123" s="3" t="s">
        <v>1</v>
      </c>
      <c r="G123" s="3" t="s">
        <v>0</v>
      </c>
      <c r="H123" s="3" t="s">
        <v>2</v>
      </c>
      <c r="I123" s="3" t="s">
        <v>3</v>
      </c>
      <c r="J123" s="3" t="s">
        <v>1</v>
      </c>
      <c r="K123" s="3" t="s">
        <v>0</v>
      </c>
      <c r="L123" s="3" t="s">
        <v>2</v>
      </c>
      <c r="M123" s="3" t="s">
        <v>3</v>
      </c>
      <c r="N123" s="3" t="s">
        <v>1</v>
      </c>
    </row>
    <row r="124" spans="1:14" ht="12.75">
      <c r="A124" s="6" t="s">
        <v>4</v>
      </c>
      <c r="B124" s="20">
        <f>B4/B130</f>
        <v>0.06390718757368262</v>
      </c>
      <c r="C124" s="20">
        <f>C4/C130</f>
        <v>0.11101782425065584</v>
      </c>
      <c r="D124" s="20">
        <f>D4/D130</f>
        <v>0.03761128821265733</v>
      </c>
      <c r="E124" s="20">
        <f>E4/E130</f>
        <v>0.0008512583647957374</v>
      </c>
      <c r="F124" s="20">
        <f>F4/F130</f>
        <v>0.0015106941241949591</v>
      </c>
      <c r="G124" s="20">
        <f aca="true" t="shared" si="16" ref="G124:N124">G4/G130</f>
        <v>0.009046009742257825</v>
      </c>
      <c r="H124" s="20">
        <f t="shared" si="16"/>
        <v>0.002945295252144185</v>
      </c>
      <c r="I124" s="20">
        <f t="shared" si="16"/>
        <v>0.003285311549645941</v>
      </c>
      <c r="J124" s="38">
        <f t="shared" si="16"/>
        <v>0.004460618090590797</v>
      </c>
      <c r="K124" s="20">
        <f t="shared" si="16"/>
        <v>0.10224277456647399</v>
      </c>
      <c r="L124" s="20">
        <f t="shared" si="16"/>
        <v>0.06888456961950347</v>
      </c>
      <c r="M124" s="20">
        <f t="shared" si="16"/>
        <v>0.006103971962616823</v>
      </c>
      <c r="N124" s="20">
        <f t="shared" si="16"/>
        <v>0.023987950468524304</v>
      </c>
    </row>
    <row r="125" spans="1:14" ht="12.75">
      <c r="A125" s="7" t="s">
        <v>5</v>
      </c>
      <c r="B125" s="21">
        <f>B26/B130</f>
        <v>0.0007963737326590222</v>
      </c>
      <c r="C125" s="21">
        <f>C26/C130</f>
        <v>0.0007651589856178019</v>
      </c>
      <c r="D125" s="21">
        <f>D26/D130</f>
        <v>0.00082807320573555</v>
      </c>
      <c r="E125" s="21">
        <f>E26/E130</f>
        <v>0.0008512583647957374</v>
      </c>
      <c r="F125" s="21">
        <f>F26/F130</f>
        <v>0.0015106941241949591</v>
      </c>
      <c r="G125" s="21">
        <f aca="true" t="shared" si="17" ref="G125:N125">G26/G130</f>
        <v>0.001538525727279365</v>
      </c>
      <c r="H125" s="21">
        <f t="shared" si="17"/>
        <v>0.002945295252144185</v>
      </c>
      <c r="I125" s="21">
        <f t="shared" si="17"/>
        <v>0.003285311549645941</v>
      </c>
      <c r="J125" s="39">
        <f t="shared" si="17"/>
        <v>0.004460618090590797</v>
      </c>
      <c r="K125" s="21">
        <f t="shared" si="17"/>
        <v>0.003699421965317919</v>
      </c>
      <c r="L125" s="21">
        <f t="shared" si="17"/>
        <v>0.005034162310007484</v>
      </c>
      <c r="M125" s="21">
        <f t="shared" si="17"/>
        <v>0.005695093457943925</v>
      </c>
      <c r="N125" s="21">
        <f t="shared" si="17"/>
        <v>0.005654390794948086</v>
      </c>
    </row>
    <row r="126" spans="1:14" ht="12.75">
      <c r="A126" s="7" t="s">
        <v>7</v>
      </c>
      <c r="B126" s="21">
        <f>B48/B130</f>
        <v>0.5247693884523403</v>
      </c>
      <c r="C126" s="21">
        <f>C48/C130</f>
        <v>0.5073538988222599</v>
      </c>
      <c r="D126" s="21">
        <f>D48/D130</f>
        <v>0.5545296366384292</v>
      </c>
      <c r="E126" s="21">
        <f>E48/E130</f>
        <v>0.5737166097847419</v>
      </c>
      <c r="F126" s="21">
        <f>F48/F130</f>
        <v>0.5783265407669401</v>
      </c>
      <c r="G126" s="21">
        <f aca="true" t="shared" si="18" ref="G126:N126">G48/G130</f>
        <v>0.5880740787099331</v>
      </c>
      <c r="H126" s="21">
        <f t="shared" si="18"/>
        <v>0.4292406520514903</v>
      </c>
      <c r="I126" s="21">
        <f t="shared" si="18"/>
        <v>0.47907278740926545</v>
      </c>
      <c r="J126" s="39">
        <f t="shared" si="18"/>
        <v>0.47672924764976704</v>
      </c>
      <c r="K126" s="21">
        <f t="shared" si="18"/>
        <v>0.4422402055234425</v>
      </c>
      <c r="L126" s="21">
        <f t="shared" si="18"/>
        <v>0.4643812826076422</v>
      </c>
      <c r="M126" s="21">
        <f t="shared" si="18"/>
        <v>0.5048773364485981</v>
      </c>
      <c r="N126" s="21">
        <f t="shared" si="18"/>
        <v>0.5334818948382078</v>
      </c>
    </row>
    <row r="127" spans="1:14" ht="12.75">
      <c r="A127" s="8" t="s">
        <v>8</v>
      </c>
      <c r="B127" s="22">
        <f>B70/B130</f>
        <v>0.4105270502413181</v>
      </c>
      <c r="C127" s="22">
        <f>C70/C130</f>
        <v>0.3808631179414665</v>
      </c>
      <c r="D127" s="22">
        <f>D70/D130</f>
        <v>0.40703100194317793</v>
      </c>
      <c r="E127" s="22">
        <f>E70/E130</f>
        <v>0.42458087348566653</v>
      </c>
      <c r="F127" s="22">
        <f>F70/F130</f>
        <v>0.41865207098466994</v>
      </c>
      <c r="G127" s="22">
        <f aca="true" t="shared" si="19" ref="G127:N127">G70/G130</f>
        <v>0.4013413858205297</v>
      </c>
      <c r="H127" s="22">
        <f t="shared" si="19"/>
        <v>0.5648687574442213</v>
      </c>
      <c r="I127" s="22">
        <f t="shared" si="19"/>
        <v>0.5143565894914427</v>
      </c>
      <c r="J127" s="40">
        <f t="shared" si="19"/>
        <v>0.5143495161690513</v>
      </c>
      <c r="K127" s="22">
        <f t="shared" si="19"/>
        <v>0.45181759794476556</v>
      </c>
      <c r="L127" s="22">
        <f t="shared" si="19"/>
        <v>0.4616999854628468</v>
      </c>
      <c r="M127" s="22">
        <f t="shared" si="19"/>
        <v>0.48332359813084114</v>
      </c>
      <c r="N127" s="22">
        <f t="shared" si="19"/>
        <v>0.4368757638983197</v>
      </c>
    </row>
    <row r="128" spans="1:14" ht="12.75">
      <c r="A128" s="9"/>
      <c r="B128" s="27">
        <f>SUM(B124:B127)</f>
        <v>1</v>
      </c>
      <c r="C128" s="27">
        <f>SUM(C124:C127)</f>
        <v>1</v>
      </c>
      <c r="D128" s="27">
        <f>SUM(D124:D127)</f>
        <v>1</v>
      </c>
      <c r="E128" s="27">
        <f>SUM(E124:E127)</f>
        <v>0.9999999999999999</v>
      </c>
      <c r="F128" s="27">
        <f aca="true" t="shared" si="20" ref="F128:N128">SUM(F124:F127)</f>
        <v>1</v>
      </c>
      <c r="G128" s="27">
        <f t="shared" si="20"/>
        <v>1</v>
      </c>
      <c r="H128" s="27">
        <f t="shared" si="20"/>
        <v>1</v>
      </c>
      <c r="I128" s="27">
        <f t="shared" si="20"/>
        <v>1</v>
      </c>
      <c r="J128" s="27">
        <f t="shared" si="20"/>
        <v>1</v>
      </c>
      <c r="K128" s="27">
        <f t="shared" si="20"/>
        <v>1</v>
      </c>
      <c r="L128" s="27">
        <f t="shared" si="20"/>
        <v>1</v>
      </c>
      <c r="M128" s="27">
        <f t="shared" si="20"/>
        <v>1</v>
      </c>
      <c r="N128" s="27">
        <f t="shared" si="20"/>
        <v>1</v>
      </c>
    </row>
    <row r="129" spans="1:14" ht="12.75">
      <c r="A129" s="9"/>
      <c r="B129" s="35"/>
      <c r="C129" s="35"/>
      <c r="D129" s="35"/>
      <c r="E129" s="35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ht="12.75">
      <c r="A130" s="9"/>
      <c r="B130" s="10">
        <f>B4+B26+B48+B70</f>
        <v>4156340</v>
      </c>
      <c r="C130" s="10">
        <f>C4+C26+C48+C70</f>
        <v>4299760</v>
      </c>
      <c r="D130" s="10">
        <f>D4+D26+D48+D70</f>
        <v>3936850</v>
      </c>
      <c r="E130" s="10">
        <f>E4+E26+E48+E70</f>
        <v>3806130</v>
      </c>
      <c r="F130" s="10">
        <f>F4+F26+F48+F70</f>
        <v>3898870</v>
      </c>
      <c r="G130" s="10">
        <f aca="true" t="shared" si="21" ref="G130:N130">G4+G26+G48+G70</f>
        <v>3834840</v>
      </c>
      <c r="H130" s="10">
        <f t="shared" si="21"/>
        <v>2006590</v>
      </c>
      <c r="I130" s="10">
        <f t="shared" si="21"/>
        <v>1801960</v>
      </c>
      <c r="J130" s="10">
        <f t="shared" si="21"/>
        <v>1813650</v>
      </c>
      <c r="K130" s="10">
        <f t="shared" si="21"/>
        <v>1946250</v>
      </c>
      <c r="L130" s="10">
        <f t="shared" si="21"/>
        <v>1857310</v>
      </c>
      <c r="M130" s="10">
        <f t="shared" si="21"/>
        <v>1712000</v>
      </c>
      <c r="N130" s="10">
        <f t="shared" si="21"/>
        <v>1619980</v>
      </c>
    </row>
    <row r="131" ht="12.75">
      <c r="B131" s="36"/>
    </row>
    <row r="132" spans="1:14" ht="12.75">
      <c r="A132" s="9" t="s">
        <v>11</v>
      </c>
      <c r="B132" s="42">
        <v>2006</v>
      </c>
      <c r="C132" s="4">
        <v>2005</v>
      </c>
      <c r="D132" s="4">
        <v>2005</v>
      </c>
      <c r="E132" s="4">
        <v>2005</v>
      </c>
      <c r="F132" s="4">
        <v>2005</v>
      </c>
      <c r="G132" s="4">
        <v>2004</v>
      </c>
      <c r="H132" s="4">
        <v>2004</v>
      </c>
      <c r="I132" s="4">
        <v>2004</v>
      </c>
      <c r="J132" s="4">
        <v>2004</v>
      </c>
      <c r="K132" s="4">
        <v>2003</v>
      </c>
      <c r="L132" s="4">
        <v>2003</v>
      </c>
      <c r="M132" s="4">
        <v>2003</v>
      </c>
      <c r="N132" s="4">
        <v>2003</v>
      </c>
    </row>
    <row r="133" spans="1:14" ht="12.75">
      <c r="A133" s="5" t="s">
        <v>23</v>
      </c>
      <c r="B133" s="43" t="s">
        <v>1</v>
      </c>
      <c r="C133" s="3" t="s">
        <v>0</v>
      </c>
      <c r="D133" s="3" t="s">
        <v>2</v>
      </c>
      <c r="E133" s="3" t="s">
        <v>3</v>
      </c>
      <c r="F133" s="3" t="s">
        <v>1</v>
      </c>
      <c r="G133" s="3" t="s">
        <v>0</v>
      </c>
      <c r="H133" s="3" t="s">
        <v>2</v>
      </c>
      <c r="I133" s="3" t="s">
        <v>3</v>
      </c>
      <c r="J133" s="3" t="s">
        <v>1</v>
      </c>
      <c r="K133" s="3" t="s">
        <v>0</v>
      </c>
      <c r="L133" s="3" t="s">
        <v>2</v>
      </c>
      <c r="M133" s="3" t="s">
        <v>3</v>
      </c>
      <c r="N133" s="3" t="s">
        <v>1</v>
      </c>
    </row>
    <row r="134" spans="1:14" ht="12.75">
      <c r="A134" s="6" t="s">
        <v>4</v>
      </c>
      <c r="B134" s="20">
        <f>B5/B140</f>
        <v>0.025611473940325265</v>
      </c>
      <c r="C134" s="20">
        <f>C5/C140</f>
        <v>0.08275395311634776</v>
      </c>
      <c r="D134" s="20">
        <f>D5/D140</f>
        <v>0.04099032628299721</v>
      </c>
      <c r="E134" s="20">
        <f>E5/E140</f>
        <v>0.07073045267489712</v>
      </c>
      <c r="F134" s="20">
        <f>F5/F140</f>
        <v>0.05953147123181877</v>
      </c>
      <c r="G134" s="20">
        <f aca="true" t="shared" si="22" ref="G134:N134">G5/G140</f>
        <v>0.1735891932836763</v>
      </c>
      <c r="H134" s="20">
        <f t="shared" si="22"/>
        <v>0.15376646919814832</v>
      </c>
      <c r="I134" s="20">
        <f t="shared" si="22"/>
        <v>0.10019098907292025</v>
      </c>
      <c r="J134" s="20">
        <f t="shared" si="22"/>
        <v>0.09658223509985357</v>
      </c>
      <c r="K134" s="20">
        <f t="shared" si="22"/>
        <v>0.09133151738503445</v>
      </c>
      <c r="L134" s="20">
        <f t="shared" si="22"/>
        <v>0.08506709749744469</v>
      </c>
      <c r="M134" s="20">
        <f t="shared" si="22"/>
        <v>0</v>
      </c>
      <c r="N134" s="20">
        <f t="shared" si="22"/>
        <v>0</v>
      </c>
    </row>
    <row r="135" spans="1:14" ht="12.75">
      <c r="A135" s="7" t="s">
        <v>5</v>
      </c>
      <c r="B135" s="21">
        <f>B27/B140</f>
        <v>0.025611473940325265</v>
      </c>
      <c r="C135" s="21">
        <f>C27/C140</f>
        <v>0.024610841075493755</v>
      </c>
      <c r="D135" s="21">
        <f>D27/D140</f>
        <v>0</v>
      </c>
      <c r="E135" s="21">
        <f>E27/E140</f>
        <v>0.016075102880658436</v>
      </c>
      <c r="F135" s="21">
        <f>F27/F140</f>
        <v>0.016089586819410476</v>
      </c>
      <c r="G135" s="21">
        <f aca="true" t="shared" si="23" ref="G135:N135">G27/G140</f>
        <v>0.03156167150612296</v>
      </c>
      <c r="H135" s="21">
        <f t="shared" si="23"/>
        <v>0.04532064355313845</v>
      </c>
      <c r="I135" s="21">
        <f t="shared" si="23"/>
        <v>0.0970600206643915</v>
      </c>
      <c r="J135" s="21">
        <f t="shared" si="23"/>
        <v>0.09658223509985357</v>
      </c>
      <c r="K135" s="21">
        <f t="shared" si="23"/>
        <v>0.08331998077231213</v>
      </c>
      <c r="L135" s="21">
        <f t="shared" si="23"/>
        <v>0.07253783507534044</v>
      </c>
      <c r="M135" s="21">
        <f t="shared" si="23"/>
        <v>0</v>
      </c>
      <c r="N135" s="21">
        <f t="shared" si="23"/>
        <v>0</v>
      </c>
    </row>
    <row r="136" spans="1:14" ht="12.75">
      <c r="A136" s="7" t="s">
        <v>7</v>
      </c>
      <c r="B136" s="21">
        <f>B49/B140</f>
        <v>0.530157510564733</v>
      </c>
      <c r="C136" s="21">
        <f>C49/C140</f>
        <v>0.5098443364301976</v>
      </c>
      <c r="D136" s="21">
        <f>D49/D140</f>
        <v>0.5700606656828988</v>
      </c>
      <c r="E136" s="21">
        <f>E49/E140</f>
        <v>0.5108667695473251</v>
      </c>
      <c r="F136" s="21">
        <f>F49/F140</f>
        <v>0.511327069120865</v>
      </c>
      <c r="G136" s="21">
        <f aca="true" t="shared" si="24" ref="G136:N136">G49/G140</f>
        <v>0.406829945713925</v>
      </c>
      <c r="H136" s="21">
        <f t="shared" si="24"/>
        <v>0.4172736395713962</v>
      </c>
      <c r="I136" s="21">
        <f t="shared" si="24"/>
        <v>0.41933059895425656</v>
      </c>
      <c r="J136" s="21">
        <f t="shared" si="24"/>
        <v>0.41726641119107705</v>
      </c>
      <c r="K136" s="21">
        <f t="shared" si="24"/>
        <v>0.44521711264220476</v>
      </c>
      <c r="L136" s="21">
        <f t="shared" si="24"/>
        <v>0.47126512578720037</v>
      </c>
      <c r="M136" s="21">
        <f t="shared" si="24"/>
        <v>0.5460971229893402</v>
      </c>
      <c r="N136" s="21">
        <f t="shared" si="24"/>
        <v>0.5730516660296724</v>
      </c>
    </row>
    <row r="137" spans="1:14" ht="12.75">
      <c r="A137" s="8" t="s">
        <v>8</v>
      </c>
      <c r="B137" s="22">
        <f>B71/B140</f>
        <v>0.41861954155461645</v>
      </c>
      <c r="C137" s="22">
        <f>C71/C140</f>
        <v>0.382790869377961</v>
      </c>
      <c r="D137" s="22">
        <f>D71/D140</f>
        <v>0.3889490080341039</v>
      </c>
      <c r="E137" s="22">
        <f>E71/E140</f>
        <v>0.40232767489711935</v>
      </c>
      <c r="F137" s="22">
        <f>F71/F140</f>
        <v>0.4130518728279058</v>
      </c>
      <c r="G137" s="22">
        <f aca="true" t="shared" si="25" ref="G137:N137">G71/G140</f>
        <v>0.38801918949627573</v>
      </c>
      <c r="H137" s="22">
        <f t="shared" si="25"/>
        <v>0.383639247677317</v>
      </c>
      <c r="I137" s="22">
        <f t="shared" si="25"/>
        <v>0.3834183913084317</v>
      </c>
      <c r="J137" s="22">
        <f t="shared" si="25"/>
        <v>0.38956911860921584</v>
      </c>
      <c r="K137" s="22">
        <f t="shared" si="25"/>
        <v>0.38013138920044864</v>
      </c>
      <c r="L137" s="22">
        <f t="shared" si="25"/>
        <v>0.3711299416400145</v>
      </c>
      <c r="M137" s="22">
        <f t="shared" si="25"/>
        <v>0.45390287701065984</v>
      </c>
      <c r="N137" s="22">
        <f t="shared" si="25"/>
        <v>0.42694833397032766</v>
      </c>
    </row>
    <row r="138" spans="1:14" ht="12.75">
      <c r="A138" s="9"/>
      <c r="B138" s="27">
        <f>SUM(B134:B137)</f>
        <v>1</v>
      </c>
      <c r="C138" s="27">
        <f>SUM(C134:C137)</f>
        <v>1</v>
      </c>
      <c r="D138" s="27">
        <f>SUM(D134:D137)</f>
        <v>1</v>
      </c>
      <c r="E138" s="27">
        <f>SUM(E134:E137)</f>
        <v>1</v>
      </c>
      <c r="F138" s="27">
        <f aca="true" t="shared" si="26" ref="F138:N138">SUM(F134:F137)</f>
        <v>1</v>
      </c>
      <c r="G138" s="27">
        <f t="shared" si="26"/>
        <v>1</v>
      </c>
      <c r="H138" s="27">
        <f t="shared" si="26"/>
        <v>1</v>
      </c>
      <c r="I138" s="27">
        <f t="shared" si="26"/>
        <v>1</v>
      </c>
      <c r="J138" s="27">
        <f t="shared" si="26"/>
        <v>1</v>
      </c>
      <c r="K138" s="27">
        <f t="shared" si="26"/>
        <v>1</v>
      </c>
      <c r="L138" s="27">
        <f t="shared" si="26"/>
        <v>1</v>
      </c>
      <c r="M138" s="27">
        <f t="shared" si="26"/>
        <v>1</v>
      </c>
      <c r="N138" s="27">
        <f t="shared" si="26"/>
        <v>1</v>
      </c>
    </row>
    <row r="139" spans="1:14" ht="12.75">
      <c r="A139" s="9"/>
      <c r="B139" s="35"/>
      <c r="C139" s="35"/>
      <c r="D139" s="35"/>
      <c r="E139" s="35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ht="12.75">
      <c r="A140" s="9"/>
      <c r="B140" s="10">
        <f>B5+B27+B49+B71</f>
        <v>312360</v>
      </c>
      <c r="C140" s="10">
        <f>C5+C27+C49+C71</f>
        <v>325060</v>
      </c>
      <c r="D140" s="10">
        <f>D5+D27+D49+D71</f>
        <v>304950</v>
      </c>
      <c r="E140" s="10">
        <f>E5+E27+E49+E71</f>
        <v>311040</v>
      </c>
      <c r="F140" s="10">
        <f>F5+F27+F49+F71</f>
        <v>310760</v>
      </c>
      <c r="G140" s="10">
        <f aca="true" t="shared" si="27" ref="G140:N140">G5+G27+G49+G71</f>
        <v>316840</v>
      </c>
      <c r="H140" s="10">
        <f t="shared" si="27"/>
        <v>308910</v>
      </c>
      <c r="I140" s="10">
        <f t="shared" si="27"/>
        <v>319390</v>
      </c>
      <c r="J140" s="10">
        <f t="shared" si="27"/>
        <v>320970</v>
      </c>
      <c r="K140" s="10">
        <f t="shared" si="27"/>
        <v>312050</v>
      </c>
      <c r="L140" s="10">
        <f t="shared" si="27"/>
        <v>303290</v>
      </c>
      <c r="M140" s="10">
        <f t="shared" si="27"/>
        <v>261730</v>
      </c>
      <c r="N140" s="10">
        <f t="shared" si="27"/>
        <v>287810</v>
      </c>
    </row>
    <row r="141" ht="12.75">
      <c r="B141" s="36"/>
    </row>
    <row r="142" spans="1:14" ht="12.75">
      <c r="A142" s="9" t="s">
        <v>12</v>
      </c>
      <c r="B142" s="42">
        <v>2006</v>
      </c>
      <c r="C142" s="4">
        <v>2005</v>
      </c>
      <c r="D142" s="4">
        <v>2005</v>
      </c>
      <c r="E142" s="4">
        <v>2005</v>
      </c>
      <c r="F142" s="4">
        <v>2005</v>
      </c>
      <c r="G142" s="4">
        <v>2004</v>
      </c>
      <c r="H142" s="4">
        <v>2004</v>
      </c>
      <c r="I142" s="4">
        <v>2004</v>
      </c>
      <c r="J142" s="4">
        <v>2004</v>
      </c>
      <c r="K142" s="4">
        <v>2003</v>
      </c>
      <c r="L142" s="4">
        <v>2003</v>
      </c>
      <c r="M142" s="4">
        <v>2003</v>
      </c>
      <c r="N142" s="4">
        <v>2003</v>
      </c>
    </row>
    <row r="143" spans="1:14" ht="12.75">
      <c r="A143" s="5" t="s">
        <v>23</v>
      </c>
      <c r="B143" s="43" t="s">
        <v>1</v>
      </c>
      <c r="C143" s="3" t="s">
        <v>0</v>
      </c>
      <c r="D143" s="3" t="s">
        <v>2</v>
      </c>
      <c r="E143" s="3" t="s">
        <v>3</v>
      </c>
      <c r="F143" s="3" t="s">
        <v>1</v>
      </c>
      <c r="G143" s="3" t="s">
        <v>0</v>
      </c>
      <c r="H143" s="3" t="s">
        <v>2</v>
      </c>
      <c r="I143" s="3" t="s">
        <v>3</v>
      </c>
      <c r="J143" s="3" t="s">
        <v>1</v>
      </c>
      <c r="K143" s="3" t="s">
        <v>0</v>
      </c>
      <c r="L143" s="3" t="s">
        <v>2</v>
      </c>
      <c r="M143" s="3" t="s">
        <v>3</v>
      </c>
      <c r="N143" s="3" t="s">
        <v>1</v>
      </c>
    </row>
    <row r="144" spans="1:14" ht="12.75">
      <c r="A144" s="6" t="s">
        <v>4</v>
      </c>
      <c r="B144" s="20">
        <f>B6/B150</f>
        <v>0.05626674605537362</v>
      </c>
      <c r="C144" s="20">
        <f>C6/C150</f>
        <v>0.07394828251640294</v>
      </c>
      <c r="D144" s="20">
        <f>D6/D150</f>
        <v>0.03727493014573744</v>
      </c>
      <c r="E144" s="20">
        <f>E6/E150</f>
        <v>0.03286936299059395</v>
      </c>
      <c r="F144" s="20">
        <f>F6/F150</f>
        <v>0.06361122086131964</v>
      </c>
      <c r="G144" s="20">
        <f aca="true" t="shared" si="28" ref="G144:N144">G6/G150</f>
        <v>0.10499557559435939</v>
      </c>
      <c r="H144" s="20">
        <f t="shared" si="28"/>
        <v>0.06743466241057941</v>
      </c>
      <c r="I144" s="20">
        <f t="shared" si="28"/>
        <v>0.006156801646756367</v>
      </c>
      <c r="J144" s="20">
        <f t="shared" si="28"/>
        <v>0.030580071748656266</v>
      </c>
      <c r="K144" s="20">
        <f t="shared" si="28"/>
        <v>0.06598198277961</v>
      </c>
      <c r="L144" s="20">
        <f t="shared" si="28"/>
        <v>0.05990579321998332</v>
      </c>
      <c r="M144" s="20">
        <f t="shared" si="28"/>
        <v>0.07410455870802535</v>
      </c>
      <c r="N144" s="20">
        <f t="shared" si="28"/>
        <v>0.09977614911912526</v>
      </c>
    </row>
    <row r="145" spans="1:14" ht="12.75">
      <c r="A145" s="7" t="s">
        <v>5</v>
      </c>
      <c r="B145" s="21">
        <f>B28/B150</f>
        <v>0.0014885382554331646</v>
      </c>
      <c r="C145" s="21">
        <f>C28/C150</f>
        <v>0.001433533660473066</v>
      </c>
      <c r="D145" s="21">
        <f>D28/D150</f>
        <v>0.00017391102711852616</v>
      </c>
      <c r="E145" s="21">
        <f>E28/E150</f>
        <v>0.00017269367595758642</v>
      </c>
      <c r="F145" s="21">
        <f>F28/F150</f>
        <v>0.008889766890557092</v>
      </c>
      <c r="G145" s="21">
        <f aca="true" t="shared" si="29" ref="G145:M145">G28/G150</f>
        <v>0.007621292225321263</v>
      </c>
      <c r="H145" s="21">
        <f t="shared" si="29"/>
        <v>0.001839997719953259</v>
      </c>
      <c r="I145" s="21">
        <f t="shared" si="29"/>
        <v>0.0017956883853741344</v>
      </c>
      <c r="J145" s="21">
        <f t="shared" si="29"/>
        <v>0.00015206246353604192</v>
      </c>
      <c r="K145" s="21">
        <f t="shared" si="29"/>
        <v>0.00014789654887930635</v>
      </c>
      <c r="L145" s="21">
        <f t="shared" si="29"/>
        <v>0.0012612443467648862</v>
      </c>
      <c r="M145" s="21">
        <f t="shared" si="29"/>
        <v>0.011987992640650721</v>
      </c>
      <c r="N145" s="21">
        <f>N28/N150</f>
        <v>0.001227951226336917</v>
      </c>
    </row>
    <row r="146" spans="1:14" ht="12.75">
      <c r="A146" s="7" t="s">
        <v>7</v>
      </c>
      <c r="B146" s="21">
        <f>B50/B150</f>
        <v>0.432227404540593</v>
      </c>
      <c r="C146" s="21">
        <f>C50/C150</f>
        <v>0.43235375199867676</v>
      </c>
      <c r="D146" s="21">
        <f>D50/D150</f>
        <v>0.4538498104369804</v>
      </c>
      <c r="E146" s="21">
        <f>E50/E150</f>
        <v>0.4507765458962226</v>
      </c>
      <c r="F146" s="21">
        <f>F50/F150</f>
        <v>0.4548539289283473</v>
      </c>
      <c r="G146" s="21">
        <f aca="true" t="shared" si="30" ref="G146:N146">G50/G150</f>
        <v>0.47165871981503954</v>
      </c>
      <c r="H146" s="21">
        <f t="shared" si="30"/>
        <v>0.5043303787727649</v>
      </c>
      <c r="I146" s="21">
        <f t="shared" si="30"/>
        <v>0.5650530911025657</v>
      </c>
      <c r="J146" s="21">
        <f t="shared" si="30"/>
        <v>0.5728161968246875</v>
      </c>
      <c r="K146" s="21">
        <f t="shared" si="30"/>
        <v>0.564565395427079</v>
      </c>
      <c r="L146" s="21">
        <f t="shared" si="30"/>
        <v>0.5441926986984444</v>
      </c>
      <c r="M146" s="21">
        <f t="shared" si="30"/>
        <v>0.5278084417331053</v>
      </c>
      <c r="N146" s="21">
        <f t="shared" si="30"/>
        <v>0.5101464716581108</v>
      </c>
    </row>
    <row r="147" spans="1:14" ht="12.75">
      <c r="A147" s="8" t="s">
        <v>8</v>
      </c>
      <c r="B147" s="22">
        <f>B72/B150</f>
        <v>0.5100173111486003</v>
      </c>
      <c r="C147" s="22">
        <f>C72/C150</f>
        <v>0.49226443182444724</v>
      </c>
      <c r="D147" s="22">
        <f>D72/D150</f>
        <v>0.5087013483901636</v>
      </c>
      <c r="E147" s="22">
        <f>E72/E150</f>
        <v>0.5161813974372258</v>
      </c>
      <c r="F147" s="22">
        <f>F72/F150</f>
        <v>0.47264508331977595</v>
      </c>
      <c r="G147" s="22">
        <f aca="true" t="shared" si="31" ref="G147:N147">G72/G150</f>
        <v>0.4157244123652798</v>
      </c>
      <c r="H147" s="22">
        <f t="shared" si="31"/>
        <v>0.4263949610967025</v>
      </c>
      <c r="I147" s="22">
        <f t="shared" si="31"/>
        <v>0.42699441886530376</v>
      </c>
      <c r="J147" s="22">
        <f t="shared" si="31"/>
        <v>0.3964516689631202</v>
      </c>
      <c r="K147" s="22">
        <f t="shared" si="31"/>
        <v>0.36930472524443175</v>
      </c>
      <c r="L147" s="22">
        <f t="shared" si="31"/>
        <v>0.3946402637348074</v>
      </c>
      <c r="M147" s="22">
        <f t="shared" si="31"/>
        <v>0.3860990069182187</v>
      </c>
      <c r="N147" s="22">
        <f t="shared" si="31"/>
        <v>0.388849427996427</v>
      </c>
    </row>
    <row r="148" spans="1:14" ht="12.75">
      <c r="A148" s="9"/>
      <c r="B148" s="35"/>
      <c r="C148" s="27">
        <f>SUM(C144:C147)</f>
        <v>1</v>
      </c>
      <c r="D148" s="27">
        <f>SUM(D144:D147)</f>
        <v>1</v>
      </c>
      <c r="E148" s="27">
        <f>SUM(E144:E147)</f>
        <v>1</v>
      </c>
      <c r="F148" s="27">
        <f aca="true" t="shared" si="32" ref="F148:N148">SUM(F144:F147)</f>
        <v>1</v>
      </c>
      <c r="G148" s="27">
        <f t="shared" si="32"/>
        <v>1</v>
      </c>
      <c r="H148" s="27">
        <f t="shared" si="32"/>
        <v>1</v>
      </c>
      <c r="I148" s="27">
        <f t="shared" si="32"/>
        <v>1</v>
      </c>
      <c r="J148" s="27">
        <f t="shared" si="32"/>
        <v>1</v>
      </c>
      <c r="K148" s="27">
        <f t="shared" si="32"/>
        <v>1</v>
      </c>
      <c r="L148" s="27">
        <f t="shared" si="32"/>
        <v>1</v>
      </c>
      <c r="M148" s="27">
        <f t="shared" si="32"/>
        <v>1</v>
      </c>
      <c r="N148" s="27">
        <f t="shared" si="32"/>
        <v>1</v>
      </c>
    </row>
    <row r="149" spans="1:14" ht="12.75">
      <c r="A149" s="9"/>
      <c r="B149" s="35"/>
      <c r="C149" s="35"/>
      <c r="D149" s="35"/>
      <c r="E149" s="35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ht="12.75">
      <c r="A150" s="9"/>
      <c r="B150" s="10">
        <f>B6+B28+B50+B72</f>
        <v>9069300</v>
      </c>
      <c r="C150" s="10">
        <f>C6+C28+C50+C72</f>
        <v>9068500</v>
      </c>
      <c r="D150" s="10">
        <f>D6+D28+D50+D72</f>
        <v>8625100</v>
      </c>
      <c r="E150" s="10">
        <f>E6+E28+E50+E72</f>
        <v>8685900</v>
      </c>
      <c r="F150" s="10">
        <f>F6+F28+F50+F72</f>
        <v>8605400</v>
      </c>
      <c r="G150" s="10">
        <f aca="true" t="shared" si="33" ref="G150:N150">G6+G28+G50+G72</f>
        <v>9368490</v>
      </c>
      <c r="H150" s="10">
        <f t="shared" si="33"/>
        <v>8771750</v>
      </c>
      <c r="I150" s="10">
        <f t="shared" si="33"/>
        <v>9171970</v>
      </c>
      <c r="J150" s="10">
        <f t="shared" si="33"/>
        <v>9667080</v>
      </c>
      <c r="K150" s="10">
        <f t="shared" si="33"/>
        <v>9939380</v>
      </c>
      <c r="L150" s="10">
        <f t="shared" si="33"/>
        <v>9054550</v>
      </c>
      <c r="M150" s="10">
        <f t="shared" si="33"/>
        <v>9294300</v>
      </c>
      <c r="N150" s="10">
        <f t="shared" si="33"/>
        <v>9291900</v>
      </c>
    </row>
    <row r="151" ht="12.75">
      <c r="B151" s="36"/>
    </row>
    <row r="152" spans="1:14" ht="12.75">
      <c r="A152" s="9" t="s">
        <v>13</v>
      </c>
      <c r="B152" s="42">
        <v>2006</v>
      </c>
      <c r="C152" s="4">
        <v>2005</v>
      </c>
      <c r="D152" s="4">
        <v>2005</v>
      </c>
      <c r="E152" s="4">
        <v>2005</v>
      </c>
      <c r="F152" s="4">
        <v>2005</v>
      </c>
      <c r="G152" s="4">
        <v>2004</v>
      </c>
      <c r="H152" s="4">
        <v>2004</v>
      </c>
      <c r="I152" s="4">
        <v>2004</v>
      </c>
      <c r="J152" s="4">
        <v>2004</v>
      </c>
      <c r="K152" s="4">
        <v>2003</v>
      </c>
      <c r="L152" s="4">
        <v>2003</v>
      </c>
      <c r="M152" s="4">
        <v>2003</v>
      </c>
      <c r="N152" s="4">
        <v>2003</v>
      </c>
    </row>
    <row r="153" spans="1:14" ht="12.75">
      <c r="A153" s="5" t="s">
        <v>23</v>
      </c>
      <c r="B153" s="43" t="s">
        <v>1</v>
      </c>
      <c r="C153" s="3" t="s">
        <v>0</v>
      </c>
      <c r="D153" s="3" t="s">
        <v>2</v>
      </c>
      <c r="E153" s="3" t="s">
        <v>3</v>
      </c>
      <c r="F153" s="3" t="s">
        <v>1</v>
      </c>
      <c r="G153" s="3" t="s">
        <v>0</v>
      </c>
      <c r="H153" s="3" t="s">
        <v>2</v>
      </c>
      <c r="I153" s="3" t="s">
        <v>3</v>
      </c>
      <c r="J153" s="3" t="s">
        <v>1</v>
      </c>
      <c r="K153" s="3" t="s">
        <v>0</v>
      </c>
      <c r="L153" s="3" t="s">
        <v>2</v>
      </c>
      <c r="M153" s="3" t="s">
        <v>3</v>
      </c>
      <c r="N153" s="3" t="s">
        <v>1</v>
      </c>
    </row>
    <row r="154" spans="1:14" ht="12.75">
      <c r="A154" s="6" t="s">
        <v>4</v>
      </c>
      <c r="B154" s="20">
        <f>B7/B160</f>
        <v>0.23387291850103048</v>
      </c>
      <c r="C154" s="20">
        <f>C7/C160</f>
        <v>0.28561144439317027</v>
      </c>
      <c r="D154" s="20">
        <f>D7/D160</f>
        <v>0.1288913734670347</v>
      </c>
      <c r="E154" s="20">
        <f>E7/E160</f>
        <v>0.10268354786853315</v>
      </c>
      <c r="F154" s="20">
        <f>F7/F160</f>
        <v>0.10162108708192552</v>
      </c>
      <c r="G154" s="20">
        <f aca="true" t="shared" si="34" ref="G154:N154">G7/G160</f>
        <v>0.19153552231073118</v>
      </c>
      <c r="H154" s="20">
        <f t="shared" si="34"/>
        <v>0.11251369559642865</v>
      </c>
      <c r="I154" s="38">
        <f>I7/I160</f>
        <v>0.004809416891416121</v>
      </c>
      <c r="J154" s="20">
        <f t="shared" si="34"/>
        <v>0.255401198169725</v>
      </c>
      <c r="K154" s="20">
        <f t="shared" si="34"/>
        <v>0.3108380149812734</v>
      </c>
      <c r="L154" s="20">
        <f t="shared" si="34"/>
        <v>0.26548564893112214</v>
      </c>
      <c r="M154" s="20">
        <f t="shared" si="34"/>
        <v>0.1736704493382571</v>
      </c>
      <c r="N154" s="20">
        <f t="shared" si="34"/>
        <v>0.20261186335830642</v>
      </c>
    </row>
    <row r="155" spans="1:14" ht="12.75">
      <c r="A155" s="7" t="s">
        <v>5</v>
      </c>
      <c r="B155" s="21">
        <f>B29/B160</f>
        <v>0.03885787268628267</v>
      </c>
      <c r="C155" s="21">
        <f>C29/C160</f>
        <v>0.03697277341947393</v>
      </c>
      <c r="D155" s="21">
        <f>D29/D160</f>
        <v>0.04665571899421171</v>
      </c>
      <c r="E155" s="21">
        <f>E29/E160</f>
        <v>0.047053025591683</v>
      </c>
      <c r="F155" s="21">
        <f>F29/F160</f>
        <v>0.00010595340404742004</v>
      </c>
      <c r="G155" s="21">
        <f aca="true" t="shared" si="35" ref="G155:N155">G29/G160</f>
        <v>0.00015111283811497527</v>
      </c>
      <c r="H155" s="21">
        <f t="shared" si="35"/>
        <v>0.02931440427069492</v>
      </c>
      <c r="I155" s="39">
        <f t="shared" si="35"/>
        <v>0</v>
      </c>
      <c r="J155" s="21">
        <f t="shared" si="35"/>
        <v>0.029659417897070616</v>
      </c>
      <c r="K155" s="21">
        <f t="shared" si="35"/>
        <v>0</v>
      </c>
      <c r="L155" s="21">
        <f t="shared" si="35"/>
        <v>0</v>
      </c>
      <c r="M155" s="21">
        <f t="shared" si="35"/>
        <v>0</v>
      </c>
      <c r="N155" s="21">
        <f t="shared" si="35"/>
        <v>0.034366623135610695</v>
      </c>
    </row>
    <row r="156" spans="1:14" ht="12.75">
      <c r="A156" s="7" t="s">
        <v>7</v>
      </c>
      <c r="B156" s="21">
        <f>B51/B160</f>
        <v>0.3302048359474025</v>
      </c>
      <c r="C156" s="21">
        <f>C51/C160</f>
        <v>0.315089986155976</v>
      </c>
      <c r="D156" s="21">
        <f>D51/D160</f>
        <v>0.397586853475886</v>
      </c>
      <c r="E156" s="21">
        <f>E51/E160</f>
        <v>0.3994344249791723</v>
      </c>
      <c r="F156" s="21">
        <f>F51/F160</f>
        <v>0.44781794850664564</v>
      </c>
      <c r="G156" s="21">
        <f aca="true" t="shared" si="36" ref="G156:N156">G51/G160</f>
        <v>0.4105519936100857</v>
      </c>
      <c r="H156" s="21">
        <f t="shared" si="36"/>
        <v>0.4433177145254913</v>
      </c>
      <c r="I156" s="39">
        <f t="shared" si="36"/>
        <v>0.5052677729211229</v>
      </c>
      <c r="J156" s="21">
        <f t="shared" si="36"/>
        <v>0.33145431388273033</v>
      </c>
      <c r="K156" s="21">
        <f t="shared" si="36"/>
        <v>0.3272940074906367</v>
      </c>
      <c r="L156" s="21">
        <f t="shared" si="36"/>
        <v>0.3706335397680955</v>
      </c>
      <c r="M156" s="21">
        <f t="shared" si="36"/>
        <v>0.41053667214749723</v>
      </c>
      <c r="N156" s="21">
        <f t="shared" si="36"/>
        <v>0.3568217746924187</v>
      </c>
    </row>
    <row r="157" spans="1:14" ht="12.75">
      <c r="A157" s="8" t="s">
        <v>8</v>
      </c>
      <c r="B157" s="22">
        <f>B73/B160</f>
        <v>0.39706437286528434</v>
      </c>
      <c r="C157" s="22">
        <f>C73/C160</f>
        <v>0.36232579603137977</v>
      </c>
      <c r="D157" s="22">
        <f>D73/D160</f>
        <v>0.4268660540628676</v>
      </c>
      <c r="E157" s="22">
        <f>E73/E160</f>
        <v>0.45082900156061156</v>
      </c>
      <c r="F157" s="22">
        <f>F73/F160</f>
        <v>0.45045501100738145</v>
      </c>
      <c r="G157" s="22">
        <f aca="true" t="shared" si="37" ref="G157:N157">G73/G160</f>
        <v>0.39776137124106814</v>
      </c>
      <c r="H157" s="22">
        <f t="shared" si="37"/>
        <v>0.41485418560738513</v>
      </c>
      <c r="I157" s="40">
        <f t="shared" si="37"/>
        <v>0.489922810187461</v>
      </c>
      <c r="J157" s="22">
        <f t="shared" si="37"/>
        <v>0.38348507005047405</v>
      </c>
      <c r="K157" s="22">
        <f t="shared" si="37"/>
        <v>0.3618679775280899</v>
      </c>
      <c r="L157" s="22">
        <f t="shared" si="37"/>
        <v>0.36388081130078237</v>
      </c>
      <c r="M157" s="22">
        <f t="shared" si="37"/>
        <v>0.4157928785142457</v>
      </c>
      <c r="N157" s="22">
        <f t="shared" si="37"/>
        <v>0.40619973881366417</v>
      </c>
    </row>
    <row r="158" spans="1:14" ht="12.75">
      <c r="A158" s="9"/>
      <c r="B158" s="27">
        <f>SUM(B154:B157)</f>
        <v>1</v>
      </c>
      <c r="C158" s="27">
        <f>SUM(C154:C157)</f>
        <v>1</v>
      </c>
      <c r="D158" s="27">
        <f>SUM(D154:D157)</f>
        <v>1</v>
      </c>
      <c r="E158" s="27">
        <f>SUM(E154:E157)</f>
        <v>1</v>
      </c>
      <c r="F158" s="27">
        <f aca="true" t="shared" si="38" ref="F158:N158">SUM(F154:F157)</f>
        <v>1</v>
      </c>
      <c r="G158" s="27">
        <f t="shared" si="38"/>
        <v>1</v>
      </c>
      <c r="H158" s="27">
        <f t="shared" si="38"/>
        <v>1</v>
      </c>
      <c r="I158" s="27">
        <f t="shared" si="38"/>
        <v>1</v>
      </c>
      <c r="J158" s="27">
        <f t="shared" si="38"/>
        <v>1</v>
      </c>
      <c r="K158" s="27">
        <f t="shared" si="38"/>
        <v>1</v>
      </c>
      <c r="L158" s="27">
        <f t="shared" si="38"/>
        <v>1</v>
      </c>
      <c r="M158" s="27">
        <f t="shared" si="38"/>
        <v>1</v>
      </c>
      <c r="N158" s="27">
        <f t="shared" si="38"/>
        <v>1</v>
      </c>
    </row>
    <row r="159" spans="1:14" ht="12.75">
      <c r="A159" s="9"/>
      <c r="B159" s="35"/>
      <c r="C159" s="35"/>
      <c r="D159" s="35"/>
      <c r="E159" s="35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ht="12.75">
      <c r="A160" s="9"/>
      <c r="B160" s="10">
        <f>B7+B29+B51+B73</f>
        <v>1033510</v>
      </c>
      <c r="C160" s="10">
        <f>C7+C29+C51+C73</f>
        <v>1083500</v>
      </c>
      <c r="D160" s="10">
        <f>D7+D29+D51+D73</f>
        <v>858630</v>
      </c>
      <c r="E160" s="10">
        <f>E7+E29+E51+E73</f>
        <v>852230</v>
      </c>
      <c r="F160" s="10">
        <f>F7+F29+F51+F73</f>
        <v>849430</v>
      </c>
      <c r="G160" s="10">
        <f aca="true" t="shared" si="39" ref="G160:N160">G7+G29+G51+G73</f>
        <v>926460</v>
      </c>
      <c r="H160" s="10">
        <f t="shared" si="39"/>
        <v>857940</v>
      </c>
      <c r="I160" s="10">
        <f t="shared" si="39"/>
        <v>752690</v>
      </c>
      <c r="J160" s="10">
        <f t="shared" si="39"/>
        <v>847960</v>
      </c>
      <c r="K160" s="10">
        <f t="shared" si="39"/>
        <v>854400</v>
      </c>
      <c r="L160" s="10">
        <f t="shared" si="39"/>
        <v>821890</v>
      </c>
      <c r="M160" s="10">
        <f t="shared" si="39"/>
        <v>741980</v>
      </c>
      <c r="N160" s="10">
        <f t="shared" si="39"/>
        <v>727450</v>
      </c>
    </row>
    <row r="161" ht="12.75">
      <c r="B161" s="36"/>
    </row>
    <row r="162" spans="1:14" ht="12.75">
      <c r="A162" s="9" t="s">
        <v>14</v>
      </c>
      <c r="B162" s="42">
        <v>2006</v>
      </c>
      <c r="C162" s="4">
        <v>2005</v>
      </c>
      <c r="D162" s="4">
        <v>2005</v>
      </c>
      <c r="E162" s="4">
        <v>2005</v>
      </c>
      <c r="F162" s="4">
        <v>2005</v>
      </c>
      <c r="G162" s="4">
        <v>2004</v>
      </c>
      <c r="H162" s="4">
        <v>2004</v>
      </c>
      <c r="I162" s="4">
        <v>2004</v>
      </c>
      <c r="J162" s="4">
        <v>2004</v>
      </c>
      <c r="K162" s="4">
        <v>2003</v>
      </c>
      <c r="L162" s="4">
        <v>2003</v>
      </c>
      <c r="M162" s="4">
        <v>2003</v>
      </c>
      <c r="N162" s="4">
        <v>2003</v>
      </c>
    </row>
    <row r="163" spans="1:14" ht="12.75">
      <c r="A163" s="5" t="s">
        <v>23</v>
      </c>
      <c r="B163" s="43" t="s">
        <v>1</v>
      </c>
      <c r="C163" s="3" t="s">
        <v>0</v>
      </c>
      <c r="D163" s="3" t="s">
        <v>2</v>
      </c>
      <c r="E163" s="3" t="s">
        <v>3</v>
      </c>
      <c r="F163" s="3" t="s">
        <v>1</v>
      </c>
      <c r="G163" s="3" t="s">
        <v>0</v>
      </c>
      <c r="H163" s="3" t="s">
        <v>2</v>
      </c>
      <c r="I163" s="3" t="s">
        <v>3</v>
      </c>
      <c r="J163" s="3" t="s">
        <v>1</v>
      </c>
      <c r="K163" s="3" t="s">
        <v>0</v>
      </c>
      <c r="L163" s="3" t="s">
        <v>2</v>
      </c>
      <c r="M163" s="3" t="s">
        <v>3</v>
      </c>
      <c r="N163" s="3" t="s">
        <v>1</v>
      </c>
    </row>
    <row r="164" spans="1:14" ht="12.75">
      <c r="A164" s="6" t="s">
        <v>4</v>
      </c>
      <c r="B164" s="38">
        <f>B8/B170</f>
        <v>0.09156050955414012</v>
      </c>
      <c r="C164" s="38">
        <f>C8/C170</f>
        <v>0.32061299591672127</v>
      </c>
      <c r="D164" s="20">
        <f>D8/D170</f>
        <v>0.10132282578103012</v>
      </c>
      <c r="E164" s="20">
        <f>E8/E170</f>
        <v>0</v>
      </c>
      <c r="F164" s="20">
        <f>F8/F170</f>
        <v>0.026452599388379204</v>
      </c>
      <c r="G164" s="38">
        <f aca="true" t="shared" si="40" ref="G164:N164">G8/G170</f>
        <v>0.28230822391154115</v>
      </c>
      <c r="H164" s="38">
        <f t="shared" si="40"/>
        <v>0.24169970267591676</v>
      </c>
      <c r="I164" s="20">
        <f t="shared" si="40"/>
        <v>0.09360283996232703</v>
      </c>
      <c r="J164" s="20">
        <f t="shared" si="40"/>
        <v>0.1300146005701175</v>
      </c>
      <c r="K164" s="38">
        <f t="shared" si="40"/>
        <v>0.3148097454147276</v>
      </c>
      <c r="L164" s="38">
        <f t="shared" si="40"/>
        <v>0.37816507727721144</v>
      </c>
      <c r="M164" s="38">
        <f t="shared" si="40"/>
        <v>0.22489258861439312</v>
      </c>
      <c r="N164" s="20">
        <f t="shared" si="40"/>
        <v>0.1880918407056687</v>
      </c>
    </row>
    <row r="165" spans="1:14" ht="12.75">
      <c r="A165" s="7" t="s">
        <v>5</v>
      </c>
      <c r="B165" s="21">
        <f>B30/B170</f>
        <v>0.033174097664543524</v>
      </c>
      <c r="C165" s="21">
        <f>C30/C170</f>
        <v>0.02520542420728941</v>
      </c>
      <c r="D165" s="21">
        <f>D30/D170</f>
        <v>0</v>
      </c>
      <c r="E165" s="21">
        <f>E30/E170</f>
        <v>0</v>
      </c>
      <c r="F165" s="21">
        <f>F30/F170</f>
        <v>0</v>
      </c>
      <c r="G165" s="21">
        <f aca="true" t="shared" si="41" ref="G165:N165">G30/G170</f>
        <v>0.0001151808339092375</v>
      </c>
      <c r="H165" s="39">
        <f t="shared" si="41"/>
        <v>0.0001238850346878097</v>
      </c>
      <c r="I165" s="21">
        <f t="shared" si="41"/>
        <v>0.0001448960370933855</v>
      </c>
      <c r="J165" s="21">
        <f t="shared" si="41"/>
        <v>0</v>
      </c>
      <c r="K165" s="21">
        <f t="shared" si="41"/>
        <v>0</v>
      </c>
      <c r="L165" s="21">
        <f t="shared" si="41"/>
        <v>0</v>
      </c>
      <c r="M165" s="21">
        <f t="shared" si="41"/>
        <v>0</v>
      </c>
      <c r="N165" s="21">
        <f t="shared" si="41"/>
        <v>0.06485925541574783</v>
      </c>
    </row>
    <row r="166" spans="1:14" ht="12.75">
      <c r="A166" s="7" t="s">
        <v>7</v>
      </c>
      <c r="B166" s="21">
        <f>B52/B170</f>
        <v>0.3190021231422505</v>
      </c>
      <c r="C166" s="21">
        <f>C52/C170</f>
        <v>0.24519836668851136</v>
      </c>
      <c r="D166" s="21">
        <f>D52/D170</f>
        <v>0.34921193357725866</v>
      </c>
      <c r="E166" s="21">
        <f>E52/E170</f>
        <v>0.38615169412496114</v>
      </c>
      <c r="F166" s="21">
        <f>F52/F170</f>
        <v>0.37996941896024466</v>
      </c>
      <c r="G166" s="21">
        <f aca="true" t="shared" si="42" ref="G166:N166">G52/G170</f>
        <v>0.28616678184750055</v>
      </c>
      <c r="H166" s="39">
        <f t="shared" si="42"/>
        <v>0.30828790882061446</v>
      </c>
      <c r="I166" s="21">
        <f t="shared" si="42"/>
        <v>0.3597768601028762</v>
      </c>
      <c r="J166" s="21">
        <f t="shared" si="42"/>
        <v>0.34533824654105544</v>
      </c>
      <c r="K166" s="21">
        <f t="shared" si="42"/>
        <v>0.27205036955926637</v>
      </c>
      <c r="L166" s="21">
        <f t="shared" si="42"/>
        <v>0.21834922722788555</v>
      </c>
      <c r="M166" s="21">
        <f t="shared" si="42"/>
        <v>0.26611170784103116</v>
      </c>
      <c r="N166" s="21">
        <f t="shared" si="42"/>
        <v>0.25703722921260863</v>
      </c>
    </row>
    <row r="167" spans="1:14" ht="12.75">
      <c r="A167" s="8" t="s">
        <v>8</v>
      </c>
      <c r="B167" s="22">
        <f>B74/B170</f>
        <v>0.5562632696390658</v>
      </c>
      <c r="C167" s="22">
        <f>C74/C170</f>
        <v>0.40898321318747793</v>
      </c>
      <c r="D167" s="22">
        <f>D74/D170</f>
        <v>0.5494652406417112</v>
      </c>
      <c r="E167" s="22">
        <f>E74/E170</f>
        <v>0.6138483058750388</v>
      </c>
      <c r="F167" s="22">
        <f>F74/F170</f>
        <v>0.5935779816513761</v>
      </c>
      <c r="G167" s="22">
        <f aca="true" t="shared" si="43" ref="G167:N167">G74/G170</f>
        <v>0.4314098134070491</v>
      </c>
      <c r="H167" s="40">
        <f t="shared" si="43"/>
        <v>0.44988850346878095</v>
      </c>
      <c r="I167" s="22">
        <f t="shared" si="43"/>
        <v>0.5464754038977034</v>
      </c>
      <c r="J167" s="22">
        <f t="shared" si="43"/>
        <v>0.5246471528888271</v>
      </c>
      <c r="K167" s="22">
        <f t="shared" si="43"/>
        <v>0.413139885026006</v>
      </c>
      <c r="L167" s="22">
        <f t="shared" si="43"/>
        <v>0.403485695494903</v>
      </c>
      <c r="M167" s="22">
        <f t="shared" si="43"/>
        <v>0.5089957035445757</v>
      </c>
      <c r="N167" s="22">
        <f t="shared" si="43"/>
        <v>0.49001167466597484</v>
      </c>
    </row>
    <row r="168" spans="1:14" ht="12.75">
      <c r="A168" s="9"/>
      <c r="B168" s="27">
        <f>SUM(B164:B167)</f>
        <v>1</v>
      </c>
      <c r="C168" s="27">
        <f>SUM(C164:C167)</f>
        <v>1</v>
      </c>
      <c r="D168" s="27">
        <f>SUM(D164:D167)</f>
        <v>1</v>
      </c>
      <c r="E168" s="27">
        <f>SUM(E164:E167)</f>
        <v>1</v>
      </c>
      <c r="F168" s="27">
        <f aca="true" t="shared" si="44" ref="F168:N168">SUM(F164:F167)</f>
        <v>1</v>
      </c>
      <c r="G168" s="27">
        <f t="shared" si="44"/>
        <v>1</v>
      </c>
      <c r="H168" s="41">
        <f t="shared" si="44"/>
        <v>1</v>
      </c>
      <c r="I168" s="27">
        <f t="shared" si="44"/>
        <v>1</v>
      </c>
      <c r="J168" s="27">
        <f t="shared" si="44"/>
        <v>1</v>
      </c>
      <c r="K168" s="27">
        <f t="shared" si="44"/>
        <v>1</v>
      </c>
      <c r="L168" s="27">
        <f t="shared" si="44"/>
        <v>1</v>
      </c>
      <c r="M168" s="27">
        <f t="shared" si="44"/>
        <v>1</v>
      </c>
      <c r="N168" s="27">
        <f t="shared" si="44"/>
        <v>1</v>
      </c>
    </row>
    <row r="169" spans="1:14" ht="12.75">
      <c r="A169" s="9"/>
      <c r="B169" s="35"/>
      <c r="C169" s="35"/>
      <c r="D169" s="35"/>
      <c r="E169" s="35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12.75">
      <c r="A170" s="9"/>
      <c r="B170" s="10">
        <f>B8+B30+B52+B74</f>
        <v>1507200</v>
      </c>
      <c r="C170" s="10">
        <f>C8+C30+C52+C74</f>
        <v>1983700</v>
      </c>
      <c r="D170" s="10">
        <f>D8+D30+D52+D74</f>
        <v>1421200</v>
      </c>
      <c r="E170" s="10">
        <f>E8+E30+E52+E74</f>
        <v>1286800</v>
      </c>
      <c r="F170" s="10">
        <f>F8+F30+F52+F74</f>
        <v>1308000</v>
      </c>
      <c r="G170" s="10">
        <f aca="true" t="shared" si="45" ref="G170:N170">G8+G30+G52+G74</f>
        <v>1736400</v>
      </c>
      <c r="H170" s="10">
        <f t="shared" si="45"/>
        <v>1614400</v>
      </c>
      <c r="I170" s="10">
        <f t="shared" si="45"/>
        <v>1380300</v>
      </c>
      <c r="J170" s="10">
        <f t="shared" si="45"/>
        <v>1438300</v>
      </c>
      <c r="K170" s="10">
        <f t="shared" si="45"/>
        <v>1826500</v>
      </c>
      <c r="L170" s="10">
        <f t="shared" si="45"/>
        <v>1824600</v>
      </c>
      <c r="M170" s="10">
        <f t="shared" si="45"/>
        <v>1489600</v>
      </c>
      <c r="N170" s="10">
        <f t="shared" si="45"/>
        <v>1541800</v>
      </c>
    </row>
    <row r="171" ht="12.75">
      <c r="B171" s="36"/>
    </row>
    <row r="172" spans="1:14" ht="12.75">
      <c r="A172" s="9" t="s">
        <v>15</v>
      </c>
      <c r="B172" s="42">
        <v>2006</v>
      </c>
      <c r="C172" s="4">
        <v>2005</v>
      </c>
      <c r="D172" s="4">
        <v>2005</v>
      </c>
      <c r="E172" s="4">
        <v>2005</v>
      </c>
      <c r="F172" s="4">
        <v>2005</v>
      </c>
      <c r="G172" s="4">
        <v>2004</v>
      </c>
      <c r="H172" s="4">
        <v>2004</v>
      </c>
      <c r="I172" s="4">
        <v>2004</v>
      </c>
      <c r="J172" s="4">
        <v>2004</v>
      </c>
      <c r="K172" s="4">
        <v>2003</v>
      </c>
      <c r="L172" s="4">
        <v>2003</v>
      </c>
      <c r="M172" s="4">
        <v>2003</v>
      </c>
      <c r="N172" s="4">
        <v>2003</v>
      </c>
    </row>
    <row r="173" spans="1:14" ht="12.75">
      <c r="A173" s="5" t="s">
        <v>23</v>
      </c>
      <c r="B173" s="43" t="s">
        <v>1</v>
      </c>
      <c r="C173" s="3" t="s">
        <v>0</v>
      </c>
      <c r="D173" s="3" t="s">
        <v>2</v>
      </c>
      <c r="E173" s="3" t="s">
        <v>3</v>
      </c>
      <c r="F173" s="3" t="s">
        <v>1</v>
      </c>
      <c r="G173" s="3" t="s">
        <v>0</v>
      </c>
      <c r="H173" s="3" t="s">
        <v>2</v>
      </c>
      <c r="I173" s="3" t="s">
        <v>3</v>
      </c>
      <c r="J173" s="3" t="s">
        <v>1</v>
      </c>
      <c r="K173" s="3" t="s">
        <v>0</v>
      </c>
      <c r="L173" s="3" t="s">
        <v>2</v>
      </c>
      <c r="M173" s="3" t="s">
        <v>3</v>
      </c>
      <c r="N173" s="3" t="s">
        <v>1</v>
      </c>
    </row>
    <row r="174" spans="1:14" ht="12.75">
      <c r="A174" s="6" t="s">
        <v>4</v>
      </c>
      <c r="B174" s="20">
        <f>B9/B180</f>
        <v>0.06390557625060116</v>
      </c>
      <c r="C174" s="20">
        <f>C9/C180</f>
        <v>0.10766267294365893</v>
      </c>
      <c r="D174" s="20">
        <f>D9/D180</f>
        <v>0.006776789495976281</v>
      </c>
      <c r="E174" s="20">
        <f>E9/E180</f>
        <v>0.023325512493363704</v>
      </c>
      <c r="F174" s="20">
        <f>F9/F180</f>
        <v>0.022691677938349825</v>
      </c>
      <c r="G174" s="20">
        <f aca="true" t="shared" si="46" ref="G174:N174">G9/G180</f>
        <v>0.0991519345175309</v>
      </c>
      <c r="H174" s="20">
        <f t="shared" si="46"/>
        <v>0.08638907801543862</v>
      </c>
      <c r="I174" s="20">
        <f t="shared" si="46"/>
        <v>0.004588143861718962</v>
      </c>
      <c r="J174" s="20">
        <f t="shared" si="46"/>
        <v>0.021690330280269378</v>
      </c>
      <c r="K174" s="38">
        <f t="shared" si="46"/>
        <v>0.078041988788334</v>
      </c>
      <c r="L174" s="20">
        <f t="shared" si="46"/>
        <v>0.08926306077730366</v>
      </c>
      <c r="M174" s="20">
        <f t="shared" si="46"/>
        <v>0.04968561331882565</v>
      </c>
      <c r="N174" s="20">
        <f t="shared" si="46"/>
        <v>0.019441447221331155</v>
      </c>
    </row>
    <row r="175" spans="1:14" ht="12.75">
      <c r="A175" s="7" t="s">
        <v>5</v>
      </c>
      <c r="B175" s="21">
        <f>B31/B180</f>
        <v>0.02282342008950041</v>
      </c>
      <c r="C175" s="21">
        <f>C31/C180</f>
        <v>0.0063942196254585856</v>
      </c>
      <c r="D175" s="21">
        <f>D31/D180</f>
        <v>0.006776789495976281</v>
      </c>
      <c r="E175" s="21">
        <f>E31/E180</f>
        <v>0.023325512493363704</v>
      </c>
      <c r="F175" s="21">
        <f>F31/F180</f>
        <v>0.013348045846088133</v>
      </c>
      <c r="G175" s="21">
        <f aca="true" t="shared" si="47" ref="G175:N175">G31/G180</f>
        <v>0.012657693768195435</v>
      </c>
      <c r="H175" s="21">
        <f t="shared" si="47"/>
        <v>0</v>
      </c>
      <c r="I175" s="21">
        <f t="shared" si="47"/>
        <v>0</v>
      </c>
      <c r="J175" s="21">
        <f t="shared" si="47"/>
        <v>0</v>
      </c>
      <c r="K175" s="39">
        <f t="shared" si="47"/>
        <v>0</v>
      </c>
      <c r="L175" s="21">
        <f t="shared" si="47"/>
        <v>0.007380924922154307</v>
      </c>
      <c r="M175" s="21">
        <f t="shared" si="47"/>
        <v>0.033701481902304216</v>
      </c>
      <c r="N175" s="21">
        <f t="shared" si="47"/>
        <v>0.019441447221331155</v>
      </c>
    </row>
    <row r="176" spans="1:14" ht="12.75">
      <c r="A176" s="7" t="s">
        <v>7</v>
      </c>
      <c r="B176" s="21">
        <f>B53/B180</f>
        <v>0.40878375624587343</v>
      </c>
      <c r="C176" s="21">
        <f>C53/C180</f>
        <v>0.41682319183458155</v>
      </c>
      <c r="D176" s="21">
        <f>D53/D180</f>
        <v>0.5031766200762389</v>
      </c>
      <c r="E176" s="21">
        <f>E53/E180</f>
        <v>0.4465585449812471</v>
      </c>
      <c r="F176" s="21">
        <f>F53/F180</f>
        <v>0.4305901616003417</v>
      </c>
      <c r="G176" s="21">
        <f aca="true" t="shared" si="48" ref="G176:N176">G53/G180</f>
        <v>0.4084469009746424</v>
      </c>
      <c r="H176" s="21">
        <f t="shared" si="48"/>
        <v>0.4287710114684375</v>
      </c>
      <c r="I176" s="21">
        <f t="shared" si="48"/>
        <v>0.4682434899856738</v>
      </c>
      <c r="J176" s="21">
        <f t="shared" si="48"/>
        <v>0.4737111302651146</v>
      </c>
      <c r="K176" s="39">
        <f t="shared" si="48"/>
        <v>0.45828600740116515</v>
      </c>
      <c r="L176" s="21">
        <f t="shared" si="48"/>
        <v>0.43323530542421096</v>
      </c>
      <c r="M176" s="21">
        <f t="shared" si="48"/>
        <v>0.4341328608706537</v>
      </c>
      <c r="N176" s="21">
        <f t="shared" si="48"/>
        <v>0.47235912241307243</v>
      </c>
    </row>
    <row r="177" spans="1:14" ht="12.75">
      <c r="A177" s="8" t="s">
        <v>8</v>
      </c>
      <c r="B177" s="22">
        <f>B75/B180</f>
        <v>0.504487247414025</v>
      </c>
      <c r="C177" s="22">
        <f>C75/C180</f>
        <v>0.46911991559630095</v>
      </c>
      <c r="D177" s="22">
        <f>D75/D180</f>
        <v>0.48326980093180855</v>
      </c>
      <c r="E177" s="22">
        <f>E75/E180</f>
        <v>0.5067904300320255</v>
      </c>
      <c r="F177" s="22">
        <f>F75/F180</f>
        <v>0.5333701146152203</v>
      </c>
      <c r="G177" s="22">
        <f aca="true" t="shared" si="49" ref="G177:N177">G75/G180</f>
        <v>0.47974347073963125</v>
      </c>
      <c r="H177" s="22">
        <f t="shared" si="49"/>
        <v>0.4848399105161239</v>
      </c>
      <c r="I177" s="22">
        <f t="shared" si="49"/>
        <v>0.5271683661526073</v>
      </c>
      <c r="J177" s="22">
        <f t="shared" si="49"/>
        <v>0.5045985394546161</v>
      </c>
      <c r="K177" s="40">
        <f t="shared" si="49"/>
        <v>0.4636720038105009</v>
      </c>
      <c r="L177" s="22">
        <f t="shared" si="49"/>
        <v>0.47012070887633106</v>
      </c>
      <c r="M177" s="22">
        <f t="shared" si="49"/>
        <v>0.4824800439082164</v>
      </c>
      <c r="N177" s="22">
        <f t="shared" si="49"/>
        <v>0.4887579831442653</v>
      </c>
    </row>
    <row r="178" spans="1:14" ht="12.75">
      <c r="A178" s="9"/>
      <c r="B178" s="27">
        <f>SUM(B174:B177)</f>
        <v>1</v>
      </c>
      <c r="C178" s="27">
        <f>SUM(C174:C177)</f>
        <v>1</v>
      </c>
      <c r="D178" s="27">
        <f>SUM(D174:D177)</f>
        <v>1</v>
      </c>
      <c r="E178" s="27">
        <f>SUM(E174:E177)</f>
        <v>1</v>
      </c>
      <c r="F178" s="27">
        <f aca="true" t="shared" si="50" ref="F178:N178">SUM(F174:F177)</f>
        <v>1</v>
      </c>
      <c r="G178" s="27">
        <f t="shared" si="50"/>
        <v>1</v>
      </c>
      <c r="H178" s="27">
        <f t="shared" si="50"/>
        <v>1</v>
      </c>
      <c r="I178" s="27">
        <f t="shared" si="50"/>
        <v>1</v>
      </c>
      <c r="J178" s="27">
        <f t="shared" si="50"/>
        <v>1</v>
      </c>
      <c r="K178" s="27">
        <f t="shared" si="50"/>
        <v>1</v>
      </c>
      <c r="L178" s="27">
        <f t="shared" si="50"/>
        <v>1</v>
      </c>
      <c r="M178" s="27">
        <f t="shared" si="50"/>
        <v>1</v>
      </c>
      <c r="N178" s="27">
        <f t="shared" si="50"/>
        <v>1</v>
      </c>
    </row>
    <row r="179" spans="1:14" ht="12.75">
      <c r="A179" s="9"/>
      <c r="B179" s="35"/>
      <c r="C179" s="35"/>
      <c r="D179" s="35"/>
      <c r="E179" s="35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14" ht="12.75">
      <c r="A180" s="9"/>
      <c r="B180" s="10">
        <f>B9+B31+B53+B75</f>
        <v>1226810</v>
      </c>
      <c r="C180" s="10">
        <f>C9+C31+C53+C75</f>
        <v>1251130</v>
      </c>
      <c r="D180" s="10">
        <f>D9+D31+D53+D75</f>
        <v>1180500</v>
      </c>
      <c r="E180" s="10">
        <f>E9+E31+E53+E75</f>
        <v>1167820</v>
      </c>
      <c r="F180" s="10">
        <f>F9+F31+F53+F75</f>
        <v>1123760</v>
      </c>
      <c r="G180" s="10">
        <f aca="true" t="shared" si="51" ref="G180:N180">G9+G31+G53+G75</f>
        <v>1185050</v>
      </c>
      <c r="H180" s="10">
        <f t="shared" si="51"/>
        <v>1130930</v>
      </c>
      <c r="I180" s="10">
        <f t="shared" si="51"/>
        <v>1067970</v>
      </c>
      <c r="J180" s="10">
        <f t="shared" si="51"/>
        <v>1055770</v>
      </c>
      <c r="K180" s="10">
        <f t="shared" si="51"/>
        <v>1091720</v>
      </c>
      <c r="L180" s="10">
        <f t="shared" si="51"/>
        <v>1040520</v>
      </c>
      <c r="M180" s="10">
        <f t="shared" si="51"/>
        <v>1038530</v>
      </c>
      <c r="N180" s="10">
        <f t="shared" si="51"/>
        <v>1028730</v>
      </c>
    </row>
    <row r="181" ht="12.75">
      <c r="B181" s="36"/>
    </row>
    <row r="182" spans="1:14" ht="12.75">
      <c r="A182" s="9" t="s">
        <v>16</v>
      </c>
      <c r="B182" s="42">
        <v>2006</v>
      </c>
      <c r="C182" s="4">
        <v>2005</v>
      </c>
      <c r="D182" s="4">
        <v>2005</v>
      </c>
      <c r="E182" s="4">
        <v>2005</v>
      </c>
      <c r="F182" s="4">
        <v>2005</v>
      </c>
      <c r="G182" s="4">
        <v>2004</v>
      </c>
      <c r="H182" s="4">
        <v>2004</v>
      </c>
      <c r="I182" s="4">
        <v>2004</v>
      </c>
      <c r="J182" s="4">
        <v>2004</v>
      </c>
      <c r="K182" s="4">
        <v>2003</v>
      </c>
      <c r="L182" s="4">
        <v>2003</v>
      </c>
      <c r="M182" s="4">
        <v>2003</v>
      </c>
      <c r="N182" s="4">
        <v>2003</v>
      </c>
    </row>
    <row r="183" spans="1:14" ht="12.75">
      <c r="A183" s="5" t="s">
        <v>23</v>
      </c>
      <c r="B183" s="43" t="s">
        <v>1</v>
      </c>
      <c r="C183" s="3" t="s">
        <v>0</v>
      </c>
      <c r="D183" s="3" t="s">
        <v>2</v>
      </c>
      <c r="E183" s="3" t="s">
        <v>3</v>
      </c>
      <c r="F183" s="3" t="s">
        <v>1</v>
      </c>
      <c r="G183" s="3" t="s">
        <v>0</v>
      </c>
      <c r="H183" s="3" t="s">
        <v>2</v>
      </c>
      <c r="I183" s="3" t="s">
        <v>3</v>
      </c>
      <c r="J183" s="3" t="s">
        <v>1</v>
      </c>
      <c r="K183" s="3" t="s">
        <v>0</v>
      </c>
      <c r="L183" s="3" t="s">
        <v>2</v>
      </c>
      <c r="M183" s="3" t="s">
        <v>3</v>
      </c>
      <c r="N183" s="3" t="s">
        <v>1</v>
      </c>
    </row>
    <row r="184" spans="1:14" ht="12.75">
      <c r="A184" s="6" t="s">
        <v>4</v>
      </c>
      <c r="B184" s="20">
        <f>B10/B190</f>
        <v>0.08726541414183846</v>
      </c>
      <c r="C184" s="20">
        <f>C10/C190</f>
        <v>0.0945651826009026</v>
      </c>
      <c r="D184" s="20">
        <f>D10/D190</f>
        <v>0.0047832006948846165</v>
      </c>
      <c r="E184" s="20">
        <f>E10/E190</f>
        <v>0.008482000859360614</v>
      </c>
      <c r="F184" s="20">
        <f>F10/F190</f>
        <v>0</v>
      </c>
      <c r="G184" s="20">
        <f aca="true" t="shared" si="52" ref="G184:N184">G10/G190</f>
        <v>0.08809298277053838</v>
      </c>
      <c r="H184" s="20">
        <f t="shared" si="52"/>
        <v>0.029073535868860686</v>
      </c>
      <c r="I184" s="20">
        <f t="shared" si="52"/>
        <v>0.026498770457050794</v>
      </c>
      <c r="J184" s="20">
        <f t="shared" si="52"/>
        <v>0.02773309667757502</v>
      </c>
      <c r="K184" s="20">
        <f t="shared" si="52"/>
        <v>0.12445756034080838</v>
      </c>
      <c r="L184" s="20">
        <f t="shared" si="52"/>
        <v>0.11550916796738303</v>
      </c>
      <c r="M184" s="20">
        <f t="shared" si="52"/>
        <v>0.08577878103837472</v>
      </c>
      <c r="N184" s="20">
        <f t="shared" si="52"/>
        <v>0.13272055194199783</v>
      </c>
    </row>
    <row r="185" spans="1:14" ht="12.75">
      <c r="A185" s="7" t="s">
        <v>5</v>
      </c>
      <c r="B185" s="21">
        <f>B32/B190</f>
        <v>0</v>
      </c>
      <c r="C185" s="21">
        <f>C32/C190</f>
        <v>0</v>
      </c>
      <c r="D185" s="21">
        <f>D32/D190</f>
        <v>0</v>
      </c>
      <c r="E185" s="21">
        <f>E32/E190</f>
        <v>0</v>
      </c>
      <c r="F185" s="21">
        <f>F32/F190</f>
        <v>0</v>
      </c>
      <c r="G185" s="21">
        <f aca="true" t="shared" si="53" ref="G185:N185">G32/G190</f>
        <v>0</v>
      </c>
      <c r="H185" s="21">
        <f t="shared" si="53"/>
        <v>0</v>
      </c>
      <c r="I185" s="21">
        <f t="shared" si="53"/>
        <v>0</v>
      </c>
      <c r="J185" s="21">
        <f t="shared" si="53"/>
        <v>0</v>
      </c>
      <c r="K185" s="21">
        <f t="shared" si="53"/>
        <v>0</v>
      </c>
      <c r="L185" s="21">
        <f t="shared" si="53"/>
        <v>0</v>
      </c>
      <c r="M185" s="21">
        <f t="shared" si="53"/>
        <v>0</v>
      </c>
      <c r="N185" s="21">
        <f t="shared" si="53"/>
        <v>0.04935888295363556</v>
      </c>
    </row>
    <row r="186" spans="1:14" ht="12.75">
      <c r="A186" s="7" t="s">
        <v>7</v>
      </c>
      <c r="B186" s="21">
        <f>B54/B190</f>
        <v>0.4695707879564382</v>
      </c>
      <c r="C186" s="21">
        <f>C54/C190</f>
        <v>0.47755230504966445</v>
      </c>
      <c r="D186" s="21">
        <f>D54/D190</f>
        <v>0.5256121323097871</v>
      </c>
      <c r="E186" s="21">
        <f>E54/E190</f>
        <v>0.5006110388776973</v>
      </c>
      <c r="F186" s="21">
        <f>F54/F190</f>
        <v>0.5050325636471285</v>
      </c>
      <c r="G186" s="21">
        <f aca="true" t="shared" si="54" ref="G186:N186">G54/G190</f>
        <v>0.4593891605437649</v>
      </c>
      <c r="H186" s="21">
        <f t="shared" si="54"/>
        <v>0.5161206013339745</v>
      </c>
      <c r="I186" s="21">
        <f t="shared" si="54"/>
        <v>0.5015316289324175</v>
      </c>
      <c r="J186" s="21">
        <f t="shared" si="54"/>
        <v>0.4694270342226413</v>
      </c>
      <c r="K186" s="21">
        <f t="shared" si="54"/>
        <v>0.4336084597531547</v>
      </c>
      <c r="L186" s="21">
        <f t="shared" si="54"/>
        <v>0.41345560992951136</v>
      </c>
      <c r="M186" s="21">
        <f t="shared" si="54"/>
        <v>0.4200564334085779</v>
      </c>
      <c r="N186" s="21">
        <f t="shared" si="54"/>
        <v>0.3451502155337889</v>
      </c>
    </row>
    <row r="187" spans="1:14" ht="12.75">
      <c r="A187" s="8" t="s">
        <v>8</v>
      </c>
      <c r="B187" s="22">
        <f>B76/B190</f>
        <v>0.44316379790172333</v>
      </c>
      <c r="C187" s="22">
        <f>C76/C190</f>
        <v>0.4278825123494329</v>
      </c>
      <c r="D187" s="22">
        <f>D76/D190</f>
        <v>0.4696046669953283</v>
      </c>
      <c r="E187" s="22">
        <f>E76/E190</f>
        <v>0.490906960262942</v>
      </c>
      <c r="F187" s="22">
        <f>F76/F190</f>
        <v>0.49496743635287155</v>
      </c>
      <c r="G187" s="22">
        <f aca="true" t="shared" si="55" ref="G187:N187">G76/G190</f>
        <v>0.4525178566856967</v>
      </c>
      <c r="H187" s="22">
        <f t="shared" si="55"/>
        <v>0.4548058627971648</v>
      </c>
      <c r="I187" s="22">
        <f t="shared" si="55"/>
        <v>0.47196960061053167</v>
      </c>
      <c r="J187" s="22">
        <f t="shared" si="55"/>
        <v>0.5028398690997837</v>
      </c>
      <c r="K187" s="22">
        <f t="shared" si="55"/>
        <v>0.4419339799060369</v>
      </c>
      <c r="L187" s="22">
        <f t="shared" si="55"/>
        <v>0.4710352221031056</v>
      </c>
      <c r="M187" s="22">
        <f t="shared" si="55"/>
        <v>0.4941647855530474</v>
      </c>
      <c r="N187" s="22">
        <f t="shared" si="55"/>
        <v>0.47277034957057773</v>
      </c>
    </row>
    <row r="188" spans="1:14" ht="12.75">
      <c r="A188" s="9"/>
      <c r="B188" s="27">
        <f>SUM(B184:B187)</f>
        <v>1</v>
      </c>
      <c r="C188" s="27">
        <f>SUM(C184:C187)</f>
        <v>1</v>
      </c>
      <c r="D188" s="27">
        <f>SUM(D184:D187)</f>
        <v>1</v>
      </c>
      <c r="E188" s="27">
        <f>SUM(E184:E187)</f>
        <v>0.9999999999999999</v>
      </c>
      <c r="F188" s="27">
        <f aca="true" t="shared" si="56" ref="F188:N188">SUM(F184:F187)</f>
        <v>1</v>
      </c>
      <c r="G188" s="27">
        <f t="shared" si="56"/>
        <v>1</v>
      </c>
      <c r="H188" s="27">
        <f t="shared" si="56"/>
        <v>1</v>
      </c>
      <c r="I188" s="27">
        <f t="shared" si="56"/>
        <v>1</v>
      </c>
      <c r="J188" s="27">
        <f t="shared" si="56"/>
        <v>1</v>
      </c>
      <c r="K188" s="27">
        <f t="shared" si="56"/>
        <v>1</v>
      </c>
      <c r="L188" s="27">
        <f t="shared" si="56"/>
        <v>1</v>
      </c>
      <c r="M188" s="27">
        <f t="shared" si="56"/>
        <v>1</v>
      </c>
      <c r="N188" s="27">
        <f t="shared" si="56"/>
        <v>1</v>
      </c>
    </row>
    <row r="189" spans="1:14" ht="12.75">
      <c r="A189" s="9"/>
      <c r="B189" s="35"/>
      <c r="C189" s="35"/>
      <c r="D189" s="35"/>
      <c r="E189" s="35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14" ht="12.75">
      <c r="A190" s="9"/>
      <c r="B190" s="10">
        <f>B10+B32+B54+B76</f>
        <v>1904420</v>
      </c>
      <c r="C190" s="10">
        <f>C10+C32+C54+C76</f>
        <v>1874580</v>
      </c>
      <c r="D190" s="10">
        <f>D10+D32+D54+D76</f>
        <v>1703880</v>
      </c>
      <c r="E190" s="10">
        <f>E10+E32+E54+E76</f>
        <v>1792030</v>
      </c>
      <c r="F190" s="10">
        <f>F10+F32+F54+F76</f>
        <v>1773450</v>
      </c>
      <c r="G190" s="10">
        <f aca="true" t="shared" si="57" ref="G190:N190">G10+G32+G54+G76</f>
        <v>1953050</v>
      </c>
      <c r="H190" s="10">
        <f t="shared" si="57"/>
        <v>1913080</v>
      </c>
      <c r="I190" s="10">
        <f t="shared" si="57"/>
        <v>1886880</v>
      </c>
      <c r="J190" s="10">
        <f t="shared" si="57"/>
        <v>1802900</v>
      </c>
      <c r="K190" s="10">
        <f t="shared" si="57"/>
        <v>1951830</v>
      </c>
      <c r="L190" s="10">
        <f t="shared" si="57"/>
        <v>1800290</v>
      </c>
      <c r="M190" s="10">
        <f t="shared" si="57"/>
        <v>1772000</v>
      </c>
      <c r="N190" s="10">
        <f t="shared" si="57"/>
        <v>1823380</v>
      </c>
    </row>
    <row r="191" ht="12.75">
      <c r="B191" s="36"/>
    </row>
    <row r="192" spans="1:14" ht="12.75">
      <c r="A192" s="9" t="s">
        <v>17</v>
      </c>
      <c r="B192" s="42">
        <v>2006</v>
      </c>
      <c r="C192" s="4">
        <v>2005</v>
      </c>
      <c r="D192" s="4">
        <v>2005</v>
      </c>
      <c r="E192" s="4">
        <v>2005</v>
      </c>
      <c r="F192" s="4">
        <v>2005</v>
      </c>
      <c r="G192" s="4">
        <v>2004</v>
      </c>
      <c r="H192" s="4">
        <v>2004</v>
      </c>
      <c r="I192" s="4">
        <v>2004</v>
      </c>
      <c r="J192" s="4">
        <v>2004</v>
      </c>
      <c r="K192" s="4">
        <v>2003</v>
      </c>
      <c r="L192" s="4">
        <v>2003</v>
      </c>
      <c r="M192" s="4">
        <v>2003</v>
      </c>
      <c r="N192" s="4">
        <v>2003</v>
      </c>
    </row>
    <row r="193" spans="1:14" ht="12.75">
      <c r="A193" s="5" t="s">
        <v>23</v>
      </c>
      <c r="B193" s="43" t="s">
        <v>1</v>
      </c>
      <c r="C193" s="3" t="s">
        <v>0</v>
      </c>
      <c r="D193" s="3" t="s">
        <v>2</v>
      </c>
      <c r="E193" s="3" t="s">
        <v>3</v>
      </c>
      <c r="F193" s="3" t="s">
        <v>1</v>
      </c>
      <c r="G193" s="3" t="s">
        <v>0</v>
      </c>
      <c r="H193" s="3" t="s">
        <v>2</v>
      </c>
      <c r="I193" s="3" t="s">
        <v>3</v>
      </c>
      <c r="J193" s="3" t="s">
        <v>1</v>
      </c>
      <c r="K193" s="3" t="s">
        <v>0</v>
      </c>
      <c r="L193" s="3" t="s">
        <v>2</v>
      </c>
      <c r="M193" s="3" t="s">
        <v>3</v>
      </c>
      <c r="N193" s="3" t="s">
        <v>1</v>
      </c>
    </row>
    <row r="194" spans="1:14" ht="12.75">
      <c r="A194" s="6" t="s">
        <v>4</v>
      </c>
      <c r="B194" s="20">
        <f>B11/B200</f>
        <v>0.19405241935483872</v>
      </c>
      <c r="C194" s="20">
        <f>C11/C200</f>
        <v>0.11135472955475373</v>
      </c>
      <c r="D194" s="20">
        <f>D11/D200</f>
        <v>0.07065207711169559</v>
      </c>
      <c r="E194" s="20">
        <f>E11/E200</f>
        <v>0</v>
      </c>
      <c r="F194" s="20">
        <f>F11/F200</f>
        <v>0</v>
      </c>
      <c r="G194" s="20">
        <f aca="true" t="shared" si="58" ref="G194:N194">G11/G200</f>
        <v>0.10769003455173667</v>
      </c>
      <c r="H194" s="20">
        <f t="shared" si="58"/>
        <v>0.06740950504801772</v>
      </c>
      <c r="I194" s="20">
        <f t="shared" si="58"/>
        <v>0.017197452229299363</v>
      </c>
      <c r="J194" s="20">
        <f t="shared" si="58"/>
        <v>0.001277742994774031</v>
      </c>
      <c r="K194" s="20">
        <f t="shared" si="58"/>
        <v>0.26647086117741603</v>
      </c>
      <c r="L194" s="38">
        <f t="shared" si="58"/>
        <v>0.04072790294627383</v>
      </c>
      <c r="M194" s="20">
        <f t="shared" si="58"/>
        <v>0.040722962552203375</v>
      </c>
      <c r="N194" s="20">
        <f t="shared" si="58"/>
        <v>0.038508492351557955</v>
      </c>
    </row>
    <row r="195" spans="1:14" ht="12.75">
      <c r="A195" s="7" t="s">
        <v>5</v>
      </c>
      <c r="B195" s="21">
        <f>B33/B200</f>
        <v>0.017641129032258066</v>
      </c>
      <c r="C195" s="21">
        <f>C33/C200</f>
        <v>0.020141682348405066</v>
      </c>
      <c r="D195" s="21">
        <f>D33/D200</f>
        <v>0.020780022679910467</v>
      </c>
      <c r="E195" s="21">
        <f>E33/E200</f>
        <v>0</v>
      </c>
      <c r="F195" s="21">
        <f>F33/F200</f>
        <v>0</v>
      </c>
      <c r="G195" s="21">
        <f aca="true" t="shared" si="59" ref="G195:N195">G33/G200</f>
        <v>0</v>
      </c>
      <c r="H195" s="21">
        <f t="shared" si="59"/>
        <v>0</v>
      </c>
      <c r="I195" s="21">
        <f t="shared" si="59"/>
        <v>0</v>
      </c>
      <c r="J195" s="21">
        <f t="shared" si="59"/>
        <v>0.001277742994774031</v>
      </c>
      <c r="K195" s="21">
        <f t="shared" si="59"/>
        <v>0.0009567043448727822</v>
      </c>
      <c r="L195" s="39">
        <f t="shared" si="59"/>
        <v>0.0017331022530329288</v>
      </c>
      <c r="M195" s="21">
        <f t="shared" si="59"/>
        <v>0.0017328920234980158</v>
      </c>
      <c r="N195" s="21">
        <f t="shared" si="59"/>
        <v>0.038508492351557955</v>
      </c>
    </row>
    <row r="196" spans="1:14" ht="12.75">
      <c r="A196" s="7" t="s">
        <v>7</v>
      </c>
      <c r="B196" s="21">
        <f>B55/B200</f>
        <v>0.31502016129032256</v>
      </c>
      <c r="C196" s="21">
        <f>C55/C200</f>
        <v>0.3596728990786619</v>
      </c>
      <c r="D196" s="21">
        <f>D55/D200</f>
        <v>0.37107183356982976</v>
      </c>
      <c r="E196" s="21">
        <f>E55/E200</f>
        <v>0.4148386529057562</v>
      </c>
      <c r="F196" s="21">
        <f>F55/F200</f>
        <v>0.4148386529057562</v>
      </c>
      <c r="G196" s="21">
        <f aca="true" t="shared" si="60" ref="G196:N196">G55/G200</f>
        <v>0.3750681942171304</v>
      </c>
      <c r="H196" s="21">
        <f t="shared" si="60"/>
        <v>0.4063038660428466</v>
      </c>
      <c r="I196" s="21">
        <f t="shared" si="60"/>
        <v>0.42038216560509556</v>
      </c>
      <c r="J196" s="21">
        <f t="shared" si="60"/>
        <v>0.4216551882754303</v>
      </c>
      <c r="K196" s="21">
        <f t="shared" si="60"/>
        <v>0.3157124338080181</v>
      </c>
      <c r="L196" s="39">
        <f t="shared" si="60"/>
        <v>0.3986135181975737</v>
      </c>
      <c r="M196" s="21">
        <f t="shared" si="60"/>
        <v>0.3985651654045436</v>
      </c>
      <c r="N196" s="21">
        <f t="shared" si="60"/>
        <v>0.3785302865195697</v>
      </c>
    </row>
    <row r="197" spans="1:14" ht="12.75">
      <c r="A197" s="8" t="s">
        <v>8</v>
      </c>
      <c r="B197" s="22">
        <f>B77/B200</f>
        <v>0.4732862903225806</v>
      </c>
      <c r="C197" s="22">
        <f>C77/C200</f>
        <v>0.5088306890181793</v>
      </c>
      <c r="D197" s="22">
        <f>D77/D200</f>
        <v>0.5374960666385642</v>
      </c>
      <c r="E197" s="22">
        <f>E77/E200</f>
        <v>0.5851613470942438</v>
      </c>
      <c r="F197" s="22">
        <f>F77/F200</f>
        <v>0.5851613470942438</v>
      </c>
      <c r="G197" s="22">
        <f aca="true" t="shared" si="61" ref="G197:N197">G77/G200</f>
        <v>0.5172417712311329</v>
      </c>
      <c r="H197" s="22">
        <f t="shared" si="61"/>
        <v>0.5262866289091357</v>
      </c>
      <c r="I197" s="22">
        <f t="shared" si="61"/>
        <v>0.5624203821656051</v>
      </c>
      <c r="J197" s="22">
        <f t="shared" si="61"/>
        <v>0.5757893257350216</v>
      </c>
      <c r="K197" s="22">
        <f t="shared" si="61"/>
        <v>0.41686000066969303</v>
      </c>
      <c r="L197" s="40">
        <f t="shared" si="61"/>
        <v>0.5589254766031195</v>
      </c>
      <c r="M197" s="22">
        <f t="shared" si="61"/>
        <v>0.558978980019755</v>
      </c>
      <c r="N197" s="22">
        <f t="shared" si="61"/>
        <v>0.5444527287773144</v>
      </c>
    </row>
    <row r="198" spans="1:14" ht="12.75">
      <c r="A198" s="9"/>
      <c r="B198" s="27">
        <f>SUM(B194:B197)</f>
        <v>1</v>
      </c>
      <c r="C198" s="27">
        <f>SUM(C194:C197)</f>
        <v>1</v>
      </c>
      <c r="D198" s="27">
        <f>SUM(D194:D197)</f>
        <v>1</v>
      </c>
      <c r="E198" s="27">
        <f>SUM(E194:E197)</f>
        <v>1</v>
      </c>
      <c r="F198" s="27">
        <f aca="true" t="shared" si="62" ref="F198:N198">SUM(F194:F197)</f>
        <v>1</v>
      </c>
      <c r="G198" s="27">
        <f t="shared" si="62"/>
        <v>1</v>
      </c>
      <c r="H198" s="27">
        <f t="shared" si="62"/>
        <v>1</v>
      </c>
      <c r="I198" s="27">
        <f t="shared" si="62"/>
        <v>1</v>
      </c>
      <c r="J198" s="27">
        <f t="shared" si="62"/>
        <v>1</v>
      </c>
      <c r="K198" s="27">
        <f t="shared" si="62"/>
        <v>1</v>
      </c>
      <c r="L198" s="27">
        <f t="shared" si="62"/>
        <v>1</v>
      </c>
      <c r="M198" s="27">
        <f t="shared" si="62"/>
        <v>1</v>
      </c>
      <c r="N198" s="27">
        <f t="shared" si="62"/>
        <v>1</v>
      </c>
    </row>
    <row r="199" spans="1:14" ht="12.75">
      <c r="A199" s="9"/>
      <c r="B199" s="35"/>
      <c r="C199" s="35"/>
      <c r="D199" s="35"/>
      <c r="E199" s="35"/>
      <c r="F199" s="10"/>
      <c r="G199" s="10"/>
      <c r="H199" s="10"/>
      <c r="I199" s="10"/>
      <c r="J199" s="10"/>
      <c r="K199" s="10"/>
      <c r="L199" s="10"/>
      <c r="M199" s="10"/>
      <c r="N199" s="10"/>
    </row>
    <row r="200" spans="1:14" ht="12.75">
      <c r="A200" s="9"/>
      <c r="B200" s="10">
        <f>B11+B33+B55+B77</f>
        <v>1984000</v>
      </c>
      <c r="C200" s="10">
        <f>C11+C33+C55+C77</f>
        <v>1737690</v>
      </c>
      <c r="D200" s="10">
        <f>D11+D33+D55+D77</f>
        <v>1684310</v>
      </c>
      <c r="E200" s="10">
        <f>E11+E33+E55+E77</f>
        <v>1590980</v>
      </c>
      <c r="F200" s="10">
        <f>F11+F33+F55+F77</f>
        <v>1590980</v>
      </c>
      <c r="G200" s="10">
        <f aca="true" t="shared" si="63" ref="G200:N200">G11+G33+G55+G77</f>
        <v>1759680</v>
      </c>
      <c r="H200" s="10">
        <f t="shared" si="63"/>
        <v>1624400</v>
      </c>
      <c r="I200" s="10">
        <f t="shared" si="63"/>
        <v>1570000</v>
      </c>
      <c r="J200" s="10">
        <f t="shared" si="63"/>
        <v>1565260</v>
      </c>
      <c r="K200" s="10">
        <f t="shared" si="63"/>
        <v>2090510</v>
      </c>
      <c r="L200" s="10">
        <f t="shared" si="63"/>
        <v>1154000</v>
      </c>
      <c r="M200" s="10">
        <f t="shared" si="63"/>
        <v>1154140</v>
      </c>
      <c r="N200" s="10">
        <f t="shared" si="63"/>
        <v>1220510</v>
      </c>
    </row>
    <row r="201" ht="12.75">
      <c r="B201" s="36"/>
    </row>
    <row r="202" spans="1:14" ht="12.75">
      <c r="A202" s="9" t="s">
        <v>18</v>
      </c>
      <c r="B202" s="42">
        <v>2006</v>
      </c>
      <c r="C202" s="4">
        <v>2005</v>
      </c>
      <c r="D202" s="4">
        <v>2005</v>
      </c>
      <c r="E202" s="4">
        <v>2005</v>
      </c>
      <c r="F202" s="4">
        <v>2005</v>
      </c>
      <c r="G202" s="4">
        <v>2004</v>
      </c>
      <c r="H202" s="4">
        <v>2004</v>
      </c>
      <c r="I202" s="4">
        <v>2004</v>
      </c>
      <c r="J202" s="4">
        <v>2004</v>
      </c>
      <c r="K202" s="4">
        <v>2003</v>
      </c>
      <c r="L202" s="4">
        <v>2003</v>
      </c>
      <c r="M202" s="4">
        <v>2003</v>
      </c>
      <c r="N202" s="4">
        <v>2003</v>
      </c>
    </row>
    <row r="203" spans="1:14" ht="12.75">
      <c r="A203" s="5" t="s">
        <v>23</v>
      </c>
      <c r="B203" s="43" t="s">
        <v>1</v>
      </c>
      <c r="C203" s="3" t="s">
        <v>0</v>
      </c>
      <c r="D203" s="3" t="s">
        <v>2</v>
      </c>
      <c r="E203" s="3" t="s">
        <v>3</v>
      </c>
      <c r="F203" s="3" t="s">
        <v>1</v>
      </c>
      <c r="G203" s="3" t="s">
        <v>0</v>
      </c>
      <c r="H203" s="3" t="s">
        <v>2</v>
      </c>
      <c r="I203" s="3" t="s">
        <v>3</v>
      </c>
      <c r="J203" s="3" t="s">
        <v>1</v>
      </c>
      <c r="K203" s="3" t="s">
        <v>0</v>
      </c>
      <c r="L203" s="3" t="s">
        <v>2</v>
      </c>
      <c r="M203" s="3" t="s">
        <v>3</v>
      </c>
      <c r="N203" s="3" t="s">
        <v>1</v>
      </c>
    </row>
    <row r="204" spans="1:14" ht="12.75">
      <c r="A204" s="6" t="s">
        <v>4</v>
      </c>
      <c r="B204" s="20">
        <f>B12/B210</f>
        <v>0.1411431163529145</v>
      </c>
      <c r="C204" s="20">
        <f>C12/C210</f>
        <v>0.17356512461294027</v>
      </c>
      <c r="D204" s="20">
        <f>D12/D210</f>
        <v>0.09672307208717519</v>
      </c>
      <c r="E204" s="20">
        <f>E12/E210</f>
        <v>0.07499328859060403</v>
      </c>
      <c r="F204" s="20">
        <f>F12/F210</f>
        <v>0.04783404682918772</v>
      </c>
      <c r="G204" s="20">
        <f aca="true" t="shared" si="64" ref="G204:M204">G12/G210</f>
        <v>0.12578575845012366</v>
      </c>
      <c r="H204" s="20">
        <f t="shared" si="64"/>
        <v>0.0991694374520441</v>
      </c>
      <c r="I204" s="20">
        <f t="shared" si="64"/>
        <v>0.06645176212090549</v>
      </c>
      <c r="J204" s="20">
        <f t="shared" si="64"/>
        <v>0.07173161305320663</v>
      </c>
      <c r="K204" s="20">
        <f t="shared" si="64"/>
        <v>0.16172200306815693</v>
      </c>
      <c r="L204" s="20">
        <f t="shared" si="64"/>
        <v>0.15029680823607008</v>
      </c>
      <c r="M204" s="20">
        <f t="shared" si="64"/>
        <v>0.20054029716343988</v>
      </c>
      <c r="N204" s="20">
        <f>N12/N210</f>
        <v>0.15140319157298954</v>
      </c>
    </row>
    <row r="205" spans="1:14" ht="12.75">
      <c r="A205" s="7" t="s">
        <v>5</v>
      </c>
      <c r="B205" s="21">
        <f>B34/B210</f>
        <v>0.002676343842141075</v>
      </c>
      <c r="C205" s="21">
        <f>C34/C210</f>
        <v>0.00273696174052211</v>
      </c>
      <c r="D205" s="21">
        <f>D34/D210</f>
        <v>0.0030778499580888514</v>
      </c>
      <c r="E205" s="21">
        <f>E34/E210</f>
        <v>0.0031543624161073825</v>
      </c>
      <c r="F205" s="21">
        <f>F34/F210</f>
        <v>0.003234820433052982</v>
      </c>
      <c r="G205" s="21">
        <f aca="true" t="shared" si="65" ref="G205:N205">G34/G210</f>
        <v>0.006891488046166529</v>
      </c>
      <c r="H205" s="21">
        <f t="shared" si="65"/>
        <v>0.00709410798659254</v>
      </c>
      <c r="I205" s="21">
        <f t="shared" si="65"/>
        <v>0.0076180288531035876</v>
      </c>
      <c r="J205" s="21">
        <f t="shared" si="65"/>
        <v>0.007656990090954</v>
      </c>
      <c r="K205" s="21">
        <f t="shared" si="65"/>
        <v>0.007218387026079334</v>
      </c>
      <c r="L205" s="21">
        <f t="shared" si="65"/>
        <v>0.012073069312609331</v>
      </c>
      <c r="M205" s="21">
        <f t="shared" si="65"/>
        <v>0.012636950322677473</v>
      </c>
      <c r="N205" s="21">
        <f t="shared" si="65"/>
        <v>0.016822576841443282</v>
      </c>
    </row>
    <row r="206" spans="1:14" ht="12.75">
      <c r="A206" s="7" t="s">
        <v>7</v>
      </c>
      <c r="B206" s="21">
        <f>B56/B210</f>
        <v>0.3803923792243139</v>
      </c>
      <c r="C206" s="21">
        <f>C56/C210</f>
        <v>0.37003490785948717</v>
      </c>
      <c r="D206" s="21">
        <f>D56/D210</f>
        <v>0.4179327326068734</v>
      </c>
      <c r="E206" s="21">
        <f>E56/E210</f>
        <v>0.42836241610738257</v>
      </c>
      <c r="F206" s="21">
        <f>F56/F210</f>
        <v>0.442427078888323</v>
      </c>
      <c r="G206" s="21">
        <f aca="true" t="shared" si="66" ref="G206:N206">G56/G210</f>
        <v>0.4236783800494641</v>
      </c>
      <c r="H206" s="21">
        <f t="shared" si="66"/>
        <v>0.4401981504166274</v>
      </c>
      <c r="I206" s="21">
        <f t="shared" si="66"/>
        <v>0.4365694295874411</v>
      </c>
      <c r="J206" s="21">
        <f t="shared" si="66"/>
        <v>0.44210036904658123</v>
      </c>
      <c r="K206" s="21">
        <f t="shared" si="66"/>
        <v>0.4229399517861056</v>
      </c>
      <c r="L206" s="21">
        <f t="shared" si="66"/>
        <v>0.47110779731008573</v>
      </c>
      <c r="M206" s="21">
        <f t="shared" si="66"/>
        <v>0.3986642653459403</v>
      </c>
      <c r="N206" s="21">
        <f t="shared" si="66"/>
        <v>0.42924298404213507</v>
      </c>
    </row>
    <row r="207" spans="1:14" ht="12.75">
      <c r="A207" s="8" t="s">
        <v>8</v>
      </c>
      <c r="B207" s="22">
        <f>B78/B210</f>
        <v>0.4757881605806305</v>
      </c>
      <c r="C207" s="22">
        <f>C78/C210</f>
        <v>0.45366300578705043</v>
      </c>
      <c r="D207" s="22">
        <f>D78/D210</f>
        <v>0.48226634534786256</v>
      </c>
      <c r="E207" s="22">
        <f>E78/E210</f>
        <v>0.49348993288590604</v>
      </c>
      <c r="F207" s="22">
        <f>F78/F210</f>
        <v>0.5065040538494363</v>
      </c>
      <c r="G207" s="22">
        <f aca="true" t="shared" si="67" ref="G207:N207">G78/G210</f>
        <v>0.4436443734542457</v>
      </c>
      <c r="H207" s="22">
        <f t="shared" si="67"/>
        <v>0.45353830414473595</v>
      </c>
      <c r="I207" s="22">
        <f t="shared" si="67"/>
        <v>0.48936077943854983</v>
      </c>
      <c r="J207" s="22">
        <f t="shared" si="67"/>
        <v>0.47851102780925814</v>
      </c>
      <c r="K207" s="22">
        <f t="shared" si="67"/>
        <v>0.4081196581196581</v>
      </c>
      <c r="L207" s="22">
        <f t="shared" si="67"/>
        <v>0.36652232514123484</v>
      </c>
      <c r="M207" s="22">
        <f t="shared" si="67"/>
        <v>0.3881584871679424</v>
      </c>
      <c r="N207" s="22">
        <f t="shared" si="67"/>
        <v>0.4025312475434321</v>
      </c>
    </row>
    <row r="208" spans="1:14" ht="12.75">
      <c r="A208" s="9"/>
      <c r="B208" s="27">
        <f>SUM(B204:B207)</f>
        <v>1</v>
      </c>
      <c r="C208" s="27">
        <f>SUM(C204:C207)</f>
        <v>1</v>
      </c>
      <c r="D208" s="27">
        <f>SUM(D204:D207)</f>
        <v>1</v>
      </c>
      <c r="E208" s="27">
        <f>SUM(E204:E207)</f>
        <v>1</v>
      </c>
      <c r="F208" s="27">
        <f aca="true" t="shared" si="68" ref="F208:N208">SUM(F204:F207)</f>
        <v>1</v>
      </c>
      <c r="G208" s="27">
        <f t="shared" si="68"/>
        <v>1</v>
      </c>
      <c r="H208" s="27">
        <f t="shared" si="68"/>
        <v>1</v>
      </c>
      <c r="I208" s="27">
        <f t="shared" si="68"/>
        <v>1</v>
      </c>
      <c r="J208" s="27">
        <f t="shared" si="68"/>
        <v>1</v>
      </c>
      <c r="K208" s="27">
        <f t="shared" si="68"/>
        <v>1</v>
      </c>
      <c r="L208" s="27">
        <f t="shared" si="68"/>
        <v>1</v>
      </c>
      <c r="M208" s="27">
        <f t="shared" si="68"/>
        <v>1</v>
      </c>
      <c r="N208" s="27">
        <f t="shared" si="68"/>
        <v>1</v>
      </c>
    </row>
    <row r="209" spans="1:14" ht="12.75">
      <c r="A209" s="9"/>
      <c r="B209" s="35"/>
      <c r="C209" s="35"/>
      <c r="D209" s="35"/>
      <c r="E209" s="35"/>
      <c r="F209" s="10"/>
      <c r="G209" s="10"/>
      <c r="H209" s="10"/>
      <c r="I209" s="10"/>
      <c r="J209" s="10"/>
      <c r="K209" s="10"/>
      <c r="L209" s="10"/>
      <c r="M209" s="10"/>
      <c r="N209" s="10"/>
    </row>
    <row r="210" spans="1:14" ht="12.75">
      <c r="A210" s="9"/>
      <c r="B210" s="10">
        <f>B12+B34+B56+B78</f>
        <v>881800</v>
      </c>
      <c r="C210" s="10">
        <f>C12+C34+C56+C78</f>
        <v>862270</v>
      </c>
      <c r="D210" s="10">
        <f>D12+D34+D56+D78</f>
        <v>763520</v>
      </c>
      <c r="E210" s="10">
        <f>E12+E34+E56+E78</f>
        <v>745000</v>
      </c>
      <c r="F210" s="10">
        <f>F12+F34+F56+F78</f>
        <v>726470</v>
      </c>
      <c r="G210" s="10">
        <f aca="true" t="shared" si="69" ref="G210:N210">G12+G34+G56+G78</f>
        <v>776320</v>
      </c>
      <c r="H210" s="10">
        <f t="shared" si="69"/>
        <v>742870</v>
      </c>
      <c r="I210" s="10">
        <f t="shared" si="69"/>
        <v>691780</v>
      </c>
      <c r="J210" s="10">
        <f t="shared" si="69"/>
        <v>688260</v>
      </c>
      <c r="K210" s="10">
        <f t="shared" si="69"/>
        <v>730080</v>
      </c>
      <c r="L210" s="10">
        <f t="shared" si="69"/>
        <v>697420</v>
      </c>
      <c r="M210" s="10">
        <f t="shared" si="69"/>
        <v>666300</v>
      </c>
      <c r="N210" s="10">
        <f t="shared" si="69"/>
        <v>636050</v>
      </c>
    </row>
    <row r="211" ht="12.75">
      <c r="B211" s="36"/>
    </row>
    <row r="212" spans="1:14" ht="12.75">
      <c r="A212" s="9" t="s">
        <v>19</v>
      </c>
      <c r="B212" s="42">
        <v>2006</v>
      </c>
      <c r="C212" s="4">
        <v>2005</v>
      </c>
      <c r="D212" s="4">
        <v>2005</v>
      </c>
      <c r="E212" s="4">
        <v>2005</v>
      </c>
      <c r="F212" s="4">
        <v>2005</v>
      </c>
      <c r="G212" s="4">
        <v>2004</v>
      </c>
      <c r="H212" s="4">
        <v>2004</v>
      </c>
      <c r="I212" s="4">
        <v>2004</v>
      </c>
      <c r="J212" s="4">
        <v>2004</v>
      </c>
      <c r="K212" s="4">
        <v>2003</v>
      </c>
      <c r="L212" s="4">
        <v>2003</v>
      </c>
      <c r="M212" s="4">
        <v>2003</v>
      </c>
      <c r="N212" s="4">
        <v>2003</v>
      </c>
    </row>
    <row r="213" spans="1:14" ht="12.75">
      <c r="A213" s="5" t="s">
        <v>23</v>
      </c>
      <c r="B213" s="43" t="s">
        <v>1</v>
      </c>
      <c r="C213" s="3" t="s">
        <v>0</v>
      </c>
      <c r="D213" s="3" t="s">
        <v>2</v>
      </c>
      <c r="E213" s="3" t="s">
        <v>3</v>
      </c>
      <c r="F213" s="3" t="s">
        <v>1</v>
      </c>
      <c r="G213" s="3" t="s">
        <v>0</v>
      </c>
      <c r="H213" s="3" t="s">
        <v>2</v>
      </c>
      <c r="I213" s="3" t="s">
        <v>3</v>
      </c>
      <c r="J213" s="3" t="s">
        <v>1</v>
      </c>
      <c r="K213" s="3" t="s">
        <v>0</v>
      </c>
      <c r="L213" s="3" t="s">
        <v>2</v>
      </c>
      <c r="M213" s="3" t="s">
        <v>3</v>
      </c>
      <c r="N213" s="3" t="s">
        <v>1</v>
      </c>
    </row>
    <row r="214" spans="1:14" ht="12.75">
      <c r="A214" s="6" t="s">
        <v>4</v>
      </c>
      <c r="B214" s="38">
        <f>B13/B220</f>
        <v>0.1411431163529145</v>
      </c>
      <c r="C214" s="38">
        <f>C13/C220</f>
        <v>0.19855279816372115</v>
      </c>
      <c r="D214" s="20">
        <f>D13/D220</f>
        <v>0.05619851043069056</v>
      </c>
      <c r="E214" s="20">
        <f>E13/E220</f>
        <v>0.04881599440577222</v>
      </c>
      <c r="F214" s="20">
        <f>F13/F220</f>
        <v>0.10011365406471935</v>
      </c>
      <c r="G214" s="20">
        <f aca="true" t="shared" si="70" ref="G214:N214">G13/G220</f>
        <v>0.1273234896238091</v>
      </c>
      <c r="H214" s="20">
        <f t="shared" si="70"/>
        <v>0.09840487290784702</v>
      </c>
      <c r="I214" s="38">
        <f t="shared" si="70"/>
        <v>0.0738617545930257</v>
      </c>
      <c r="J214" s="20">
        <f t="shared" si="70"/>
        <v>0.08616154261690584</v>
      </c>
      <c r="K214" s="20">
        <f t="shared" si="70"/>
        <v>0.13965206620876028</v>
      </c>
      <c r="L214" s="20">
        <f t="shared" si="70"/>
        <v>0.10865853732630978</v>
      </c>
      <c r="M214" s="20">
        <f t="shared" si="70"/>
        <v>0.04245962447897414</v>
      </c>
      <c r="N214" s="20">
        <f t="shared" si="70"/>
        <v>0.08377294787929943</v>
      </c>
    </row>
    <row r="215" spans="1:14" ht="12.75">
      <c r="A215" s="7" t="s">
        <v>5</v>
      </c>
      <c r="B215" s="39">
        <f>B35/B220</f>
        <v>0.002676343842141075</v>
      </c>
      <c r="C215" s="39">
        <f>C35/C220</f>
        <v>0.03864522968925303</v>
      </c>
      <c r="D215" s="21">
        <f>D35/D220</f>
        <v>0.03095241036028803</v>
      </c>
      <c r="E215" s="21">
        <f>E35/E220</f>
        <v>0.0318616700041321</v>
      </c>
      <c r="F215" s="21">
        <f>F35/F220</f>
        <v>0.052280869770903404</v>
      </c>
      <c r="G215" s="21">
        <f aca="true" t="shared" si="71" ref="G215:N215">G35/G220</f>
        <v>0.03489048153584895</v>
      </c>
      <c r="H215" s="21">
        <f t="shared" si="71"/>
        <v>0.03610619890562016</v>
      </c>
      <c r="I215" s="39">
        <f t="shared" si="71"/>
        <v>0.03652140401163386</v>
      </c>
      <c r="J215" s="21">
        <f t="shared" si="71"/>
        <v>0.018889306433050708</v>
      </c>
      <c r="K215" s="21">
        <f t="shared" si="71"/>
        <v>0.008564632361220584</v>
      </c>
      <c r="L215" s="21">
        <f t="shared" si="71"/>
        <v>0.00740025153564333</v>
      </c>
      <c r="M215" s="21">
        <f t="shared" si="71"/>
        <v>0.01797300225618539</v>
      </c>
      <c r="N215" s="21">
        <f t="shared" si="71"/>
        <v>0.017013836553823894</v>
      </c>
    </row>
    <row r="216" spans="1:14" ht="12.75">
      <c r="A216" s="7" t="s">
        <v>7</v>
      </c>
      <c r="B216" s="39">
        <f>B57/B220</f>
        <v>0.3803923792243139</v>
      </c>
      <c r="C216" s="39">
        <f>C57/C220</f>
        <v>0.28841620948400976</v>
      </c>
      <c r="D216" s="21">
        <f>D57/D220</f>
        <v>0.3607512073416252</v>
      </c>
      <c r="E216" s="21">
        <f>E57/E220</f>
        <v>0.3329074091732621</v>
      </c>
      <c r="F216" s="21">
        <f>F57/F220</f>
        <v>0.30212942717197533</v>
      </c>
      <c r="G216" s="21">
        <f aca="true" t="shared" si="72" ref="G216:N216">G57/G220</f>
        <v>0.3302650893705207</v>
      </c>
      <c r="H216" s="21">
        <f t="shared" si="72"/>
        <v>0.3513923869746173</v>
      </c>
      <c r="I216" s="39">
        <f t="shared" si="72"/>
        <v>0.3549109696688686</v>
      </c>
      <c r="J216" s="21">
        <f t="shared" si="72"/>
        <v>0.36281325598327735</v>
      </c>
      <c r="K216" s="21">
        <f t="shared" si="72"/>
        <v>0.25870538227677065</v>
      </c>
      <c r="L216" s="21">
        <f t="shared" si="72"/>
        <v>0.38681199837170166</v>
      </c>
      <c r="M216" s="21">
        <f t="shared" si="72"/>
        <v>0.3972543371021402</v>
      </c>
      <c r="N216" s="21">
        <f t="shared" si="72"/>
        <v>0.3757634220601091</v>
      </c>
    </row>
    <row r="217" spans="1:14" ht="12.75">
      <c r="A217" s="8" t="s">
        <v>8</v>
      </c>
      <c r="B217" s="40">
        <f>B79/B220</f>
        <v>0.4757881605806305</v>
      </c>
      <c r="C217" s="40">
        <f>C79/C220</f>
        <v>0.4743857626630161</v>
      </c>
      <c r="D217" s="22">
        <f>D79/D220</f>
        <v>0.5520978718673962</v>
      </c>
      <c r="E217" s="22">
        <f>E79/E220</f>
        <v>0.5864149264168336</v>
      </c>
      <c r="F217" s="22">
        <f>F79/F220</f>
        <v>0.5454760489924019</v>
      </c>
      <c r="G217" s="22">
        <f aca="true" t="shared" si="73" ref="G217:N217">G79/G220</f>
        <v>0.5075209394698212</v>
      </c>
      <c r="H217" s="22">
        <f t="shared" si="73"/>
        <v>0.5140965412119155</v>
      </c>
      <c r="I217" s="40">
        <f t="shared" si="73"/>
        <v>0.5347058717264719</v>
      </c>
      <c r="J217" s="22">
        <f t="shared" si="73"/>
        <v>0.532135894966766</v>
      </c>
      <c r="K217" s="22">
        <f t="shared" si="73"/>
        <v>0.5930779191532485</v>
      </c>
      <c r="L217" s="22">
        <f t="shared" si="73"/>
        <v>0.49712921276634525</v>
      </c>
      <c r="M217" s="22">
        <f t="shared" si="73"/>
        <v>0.5423130361627003</v>
      </c>
      <c r="N217" s="22">
        <f t="shared" si="73"/>
        <v>0.5234497935067676</v>
      </c>
    </row>
    <row r="218" spans="1:14" ht="12.75">
      <c r="A218" s="9"/>
      <c r="B218" s="27">
        <f>SUM(B214:B217)</f>
        <v>1</v>
      </c>
      <c r="C218" s="27">
        <f>SUM(C214:C217)</f>
        <v>1</v>
      </c>
      <c r="D218" s="27">
        <f>SUM(D214:D217)</f>
        <v>1</v>
      </c>
      <c r="E218" s="27">
        <f>SUM(E214:E217)</f>
        <v>1</v>
      </c>
      <c r="F218" s="27">
        <f aca="true" t="shared" si="74" ref="F218:N218">SUM(F214:F217)</f>
        <v>1</v>
      </c>
      <c r="G218" s="27">
        <f t="shared" si="74"/>
        <v>1</v>
      </c>
      <c r="H218" s="27">
        <f t="shared" si="74"/>
        <v>1</v>
      </c>
      <c r="I218" s="27">
        <f t="shared" si="74"/>
        <v>1</v>
      </c>
      <c r="J218" s="27">
        <f t="shared" si="74"/>
        <v>1</v>
      </c>
      <c r="K218" s="27">
        <f t="shared" si="74"/>
        <v>1</v>
      </c>
      <c r="L218" s="27">
        <f t="shared" si="74"/>
        <v>1</v>
      </c>
      <c r="M218" s="27">
        <f t="shared" si="74"/>
        <v>1</v>
      </c>
      <c r="N218" s="27">
        <f t="shared" si="74"/>
        <v>1</v>
      </c>
    </row>
    <row r="219" spans="1:14" ht="12.75">
      <c r="A219" s="9"/>
      <c r="B219" s="35"/>
      <c r="C219" s="35"/>
      <c r="D219" s="35"/>
      <c r="E219" s="35"/>
      <c r="F219" s="10"/>
      <c r="G219" s="10"/>
      <c r="H219" s="10"/>
      <c r="I219" s="10"/>
      <c r="J219" s="10"/>
      <c r="K219" s="10"/>
      <c r="L219" s="10"/>
      <c r="M219" s="10"/>
      <c r="N219" s="10"/>
    </row>
    <row r="220" spans="1:14" ht="12.75">
      <c r="A220" s="9"/>
      <c r="B220" s="10">
        <f>B13+B35+B57+B79</f>
        <v>881800</v>
      </c>
      <c r="C220" s="10">
        <f>C13+C35+C57+C79</f>
        <v>1943060</v>
      </c>
      <c r="D220" s="10">
        <f>D13+D35+D57+D79</f>
        <v>1619260</v>
      </c>
      <c r="E220" s="10">
        <f>E13+E35+E57+E79</f>
        <v>1573050</v>
      </c>
      <c r="F220" s="10">
        <f>F13+F35+F57+F79</f>
        <v>1733330</v>
      </c>
      <c r="G220" s="10">
        <f aca="true" t="shared" si="75" ref="G220:N220">G13+G35+G57+G79</f>
        <v>1737150</v>
      </c>
      <c r="H220" s="10">
        <f t="shared" si="75"/>
        <v>1679490</v>
      </c>
      <c r="I220" s="10">
        <f t="shared" si="75"/>
        <v>1660670</v>
      </c>
      <c r="J220" s="10">
        <f t="shared" si="75"/>
        <v>1703080</v>
      </c>
      <c r="K220" s="10">
        <f t="shared" si="75"/>
        <v>1420960</v>
      </c>
      <c r="L220" s="10">
        <f t="shared" si="75"/>
        <v>1645890</v>
      </c>
      <c r="M220" s="10">
        <f t="shared" si="75"/>
        <v>1569020</v>
      </c>
      <c r="N220" s="10">
        <f t="shared" si="75"/>
        <v>1658650</v>
      </c>
    </row>
    <row r="221" ht="12.75">
      <c r="B221" s="36"/>
    </row>
    <row r="222" spans="1:14" ht="12.75">
      <c r="A222" s="9" t="s">
        <v>28</v>
      </c>
      <c r="B222" s="42">
        <v>2006</v>
      </c>
      <c r="C222" s="4">
        <v>2005</v>
      </c>
      <c r="D222" s="4">
        <v>2005</v>
      </c>
      <c r="E222" s="4">
        <v>2005</v>
      </c>
      <c r="F222" s="4">
        <v>2005</v>
      </c>
      <c r="G222" s="4">
        <v>2004</v>
      </c>
      <c r="H222" s="4">
        <v>2004</v>
      </c>
      <c r="I222" s="4">
        <v>2004</v>
      </c>
      <c r="J222" s="4">
        <v>2004</v>
      </c>
      <c r="K222" s="4">
        <v>2003</v>
      </c>
      <c r="L222" s="4">
        <v>2003</v>
      </c>
      <c r="M222" s="4">
        <v>2003</v>
      </c>
      <c r="N222" s="4">
        <v>2003</v>
      </c>
    </row>
    <row r="223" spans="1:14" ht="12.75">
      <c r="A223" s="5" t="s">
        <v>23</v>
      </c>
      <c r="B223" s="43" t="s">
        <v>1</v>
      </c>
      <c r="C223" s="3" t="s">
        <v>0</v>
      </c>
      <c r="D223" s="3" t="s">
        <v>2</v>
      </c>
      <c r="E223" s="3" t="s">
        <v>3</v>
      </c>
      <c r="F223" s="3" t="s">
        <v>1</v>
      </c>
      <c r="G223" s="3" t="s">
        <v>0</v>
      </c>
      <c r="H223" s="3" t="s">
        <v>2</v>
      </c>
      <c r="I223" s="3" t="s">
        <v>3</v>
      </c>
      <c r="J223" s="3" t="s">
        <v>1</v>
      </c>
      <c r="K223" s="3" t="s">
        <v>0</v>
      </c>
      <c r="L223" s="3" t="s">
        <v>2</v>
      </c>
      <c r="M223" s="3" t="s">
        <v>3</v>
      </c>
      <c r="N223" s="3" t="s">
        <v>1</v>
      </c>
    </row>
    <row r="224" spans="1:14" ht="12.75">
      <c r="A224" s="6" t="s">
        <v>4</v>
      </c>
      <c r="B224" s="20">
        <f>B14/B230</f>
        <v>0.0023782951702905524</v>
      </c>
      <c r="C224" s="20">
        <f>C14/C230</f>
        <v>0.11008434229575263</v>
      </c>
      <c r="D224" s="20">
        <f>D14/D230</f>
        <v>0.08625941373693399</v>
      </c>
      <c r="E224" s="20">
        <f>E14/E230</f>
        <v>0.10113549538917761</v>
      </c>
      <c r="F224" s="20">
        <f>F14/F230</f>
        <v>0.06904956109686941</v>
      </c>
      <c r="G224" s="20">
        <f aca="true" t="shared" si="76" ref="G224:N224">G14/G230</f>
        <v>0.071270365495117</v>
      </c>
      <c r="H224" s="20">
        <f t="shared" si="76"/>
        <v>0.0480383218975417</v>
      </c>
      <c r="I224" s="38">
        <f t="shared" si="76"/>
        <v>0.045350211613985586</v>
      </c>
      <c r="J224" s="20">
        <f t="shared" si="76"/>
        <v>0.044241810199257006</v>
      </c>
      <c r="K224" s="20">
        <f t="shared" si="76"/>
        <v>0.04651089383931883</v>
      </c>
      <c r="L224" s="20">
        <f t="shared" si="76"/>
        <v>0.04735899586990191</v>
      </c>
      <c r="M224" s="20">
        <f t="shared" si="76"/>
        <v>0.0466626882115314</v>
      </c>
      <c r="N224" s="20">
        <f t="shared" si="76"/>
        <v>0.046502893496340014</v>
      </c>
    </row>
    <row r="225" spans="1:14" ht="12.75">
      <c r="A225" s="7" t="s">
        <v>5</v>
      </c>
      <c r="B225" s="21">
        <f>B36/B230</f>
        <v>0.0023782951702905524</v>
      </c>
      <c r="C225" s="21">
        <f>C36/C230</f>
        <v>0.11008434229575263</v>
      </c>
      <c r="D225" s="21">
        <f>D36/D230</f>
        <v>0.08625941373693399</v>
      </c>
      <c r="E225" s="21">
        <f>E36/E230</f>
        <v>0.08978810642337864</v>
      </c>
      <c r="F225" s="21">
        <f>F36/F230</f>
        <v>0.05739726559465548</v>
      </c>
      <c r="G225" s="21">
        <f aca="true" t="shared" si="77" ref="G225:N225">G36/G230</f>
        <v>0.04762392704285523</v>
      </c>
      <c r="H225" s="21">
        <f t="shared" si="77"/>
        <v>0.0480383218975417</v>
      </c>
      <c r="I225" s="39">
        <f t="shared" si="77"/>
        <v>0.045350211613985586</v>
      </c>
      <c r="J225" s="21">
        <f t="shared" si="77"/>
        <v>0.044241810199257006</v>
      </c>
      <c r="K225" s="21">
        <f t="shared" si="77"/>
        <v>0.04651089383931883</v>
      </c>
      <c r="L225" s="21">
        <f t="shared" si="77"/>
        <v>0.04735899586990191</v>
      </c>
      <c r="M225" s="21">
        <f t="shared" si="77"/>
        <v>0.0466626882115314</v>
      </c>
      <c r="N225" s="21">
        <f t="shared" si="77"/>
        <v>0.046502893496340014</v>
      </c>
    </row>
    <row r="226" spans="1:14" ht="12.75">
      <c r="A226" s="7" t="s">
        <v>7</v>
      </c>
      <c r="B226" s="21">
        <f>B58/B230</f>
        <v>0.7177217625553204</v>
      </c>
      <c r="C226" s="21">
        <f>C58/C230</f>
        <v>0.5472453705370969</v>
      </c>
      <c r="D226" s="21">
        <f>D58/D230</f>
        <v>0.5810110956092359</v>
      </c>
      <c r="E226" s="21">
        <f>E58/E230</f>
        <v>0.6019109003018406</v>
      </c>
      <c r="F226" s="21">
        <f>F58/F230</f>
        <v>0.524741707449701</v>
      </c>
      <c r="G226" s="21">
        <f aca="true" t="shared" si="78" ref="G226:N226">G58/G230</f>
        <v>0.662738730501541</v>
      </c>
      <c r="H226" s="21">
        <f t="shared" si="78"/>
        <v>0.6727764182780737</v>
      </c>
      <c r="I226" s="39">
        <f t="shared" si="78"/>
        <v>0.6421702825332672</v>
      </c>
      <c r="J226" s="21">
        <f t="shared" si="78"/>
        <v>0.6505009568839356</v>
      </c>
      <c r="K226" s="21">
        <f t="shared" si="78"/>
        <v>0.6842483211413871</v>
      </c>
      <c r="L226" s="21">
        <f t="shared" si="78"/>
        <v>0.7006485544656685</v>
      </c>
      <c r="M226" s="21">
        <f t="shared" si="78"/>
        <v>0.6648075039784551</v>
      </c>
      <c r="N226" s="21">
        <f t="shared" si="78"/>
        <v>0.6818993599816042</v>
      </c>
    </row>
    <row r="227" spans="1:14" ht="12.75">
      <c r="A227" s="8" t="s">
        <v>8</v>
      </c>
      <c r="B227" s="22">
        <f>B80/B230</f>
        <v>0.27752164710409855</v>
      </c>
      <c r="C227" s="22">
        <f>C80/C230</f>
        <v>0.2325859448713978</v>
      </c>
      <c r="D227" s="22">
        <f>D80/D230</f>
        <v>0.24647007691689615</v>
      </c>
      <c r="E227" s="22">
        <f>E80/E230</f>
        <v>0.20716549788560318</v>
      </c>
      <c r="F227" s="22">
        <f>F80/F230</f>
        <v>0.3488114658587742</v>
      </c>
      <c r="G227" s="22">
        <f aca="true" t="shared" si="79" ref="G227:N227">G80/G230</f>
        <v>0.2183669769604868</v>
      </c>
      <c r="H227" s="22">
        <f t="shared" si="79"/>
        <v>0.23114693792684293</v>
      </c>
      <c r="I227" s="40">
        <f t="shared" si="79"/>
        <v>0.2671292942387616</v>
      </c>
      <c r="J227" s="22">
        <f t="shared" si="79"/>
        <v>0.26101542271755035</v>
      </c>
      <c r="K227" s="22">
        <f t="shared" si="79"/>
        <v>0.22272989117997521</v>
      </c>
      <c r="L227" s="22">
        <f t="shared" si="79"/>
        <v>0.20463345379452763</v>
      </c>
      <c r="M227" s="22">
        <f t="shared" si="79"/>
        <v>0.24186711959848206</v>
      </c>
      <c r="N227" s="22">
        <f t="shared" si="79"/>
        <v>0.22509485302571572</v>
      </c>
    </row>
    <row r="228" spans="1:14" ht="12.75">
      <c r="A228" s="9"/>
      <c r="B228" s="27">
        <f>SUM(B224:B227)</f>
        <v>1</v>
      </c>
      <c r="C228" s="27">
        <f>SUM(C224:C227)</f>
        <v>1</v>
      </c>
      <c r="D228" s="27">
        <f>SUM(D224:D227)</f>
        <v>1</v>
      </c>
      <c r="E228" s="27">
        <f>SUM(E224:E227)</f>
        <v>1</v>
      </c>
      <c r="F228" s="27">
        <f aca="true" t="shared" si="80" ref="F228:N228">SUM(F224:F227)</f>
        <v>1</v>
      </c>
      <c r="G228" s="27">
        <f t="shared" si="80"/>
        <v>1</v>
      </c>
      <c r="H228" s="27">
        <f t="shared" si="80"/>
        <v>1</v>
      </c>
      <c r="I228" s="27">
        <f t="shared" si="80"/>
        <v>1</v>
      </c>
      <c r="J228" s="27">
        <f t="shared" si="80"/>
        <v>1</v>
      </c>
      <c r="K228" s="27">
        <f t="shared" si="80"/>
        <v>1</v>
      </c>
      <c r="L228" s="27">
        <f t="shared" si="80"/>
        <v>1</v>
      </c>
      <c r="M228" s="27">
        <f t="shared" si="80"/>
        <v>1</v>
      </c>
      <c r="N228" s="27">
        <f t="shared" si="80"/>
        <v>1</v>
      </c>
    </row>
    <row r="229" spans="1:14" ht="12.75">
      <c r="A229" s="9"/>
      <c r="B229" s="35"/>
      <c r="C229" s="35"/>
      <c r="D229" s="35"/>
      <c r="E229" s="35"/>
      <c r="F229" s="10"/>
      <c r="G229" s="10"/>
      <c r="H229" s="10"/>
      <c r="I229" s="10"/>
      <c r="J229" s="10"/>
      <c r="K229" s="10"/>
      <c r="L229" s="10"/>
      <c r="M229" s="10"/>
      <c r="N229" s="10"/>
    </row>
    <row r="230" spans="1:14" ht="12.75">
      <c r="A230" s="9"/>
      <c r="B230" s="10">
        <f>B14+B36+B58+B80</f>
        <v>1299250</v>
      </c>
      <c r="C230" s="10">
        <f>C14+C36+C58+C80</f>
        <v>1388390</v>
      </c>
      <c r="D230" s="10">
        <f>D14+D36+D58+D80</f>
        <v>1369010</v>
      </c>
      <c r="E230" s="10">
        <f>E14+E36+E58+E80</f>
        <v>1321890</v>
      </c>
      <c r="F230" s="10">
        <f>F14+F36+F58+F80</f>
        <v>1029840</v>
      </c>
      <c r="G230" s="10">
        <f aca="true" t="shared" si="81" ref="G230:N230">G14+G36+G58+G80</f>
        <v>1268690</v>
      </c>
      <c r="H230" s="10">
        <f t="shared" si="81"/>
        <v>1250460</v>
      </c>
      <c r="I230" s="10">
        <f t="shared" si="81"/>
        <v>1311350</v>
      </c>
      <c r="J230" s="10">
        <f t="shared" si="81"/>
        <v>1332450</v>
      </c>
      <c r="K230" s="10">
        <f t="shared" si="81"/>
        <v>1267230</v>
      </c>
      <c r="L230" s="10">
        <f t="shared" si="81"/>
        <v>1239680</v>
      </c>
      <c r="M230" s="10">
        <f t="shared" si="81"/>
        <v>1307040</v>
      </c>
      <c r="N230" s="10">
        <f t="shared" si="81"/>
        <v>1304650</v>
      </c>
    </row>
    <row r="231" ht="12.75">
      <c r="B231" s="36"/>
    </row>
    <row r="232" spans="1:14" ht="12.75">
      <c r="A232" s="9" t="s">
        <v>29</v>
      </c>
      <c r="B232" s="42">
        <v>2006</v>
      </c>
      <c r="C232" s="4">
        <v>2005</v>
      </c>
      <c r="D232" s="4">
        <v>2005</v>
      </c>
      <c r="E232" s="4">
        <v>2005</v>
      </c>
      <c r="F232" s="4">
        <v>2005</v>
      </c>
      <c r="G232" s="4">
        <v>2004</v>
      </c>
      <c r="H232" s="4">
        <v>2004</v>
      </c>
      <c r="I232" s="4">
        <v>2004</v>
      </c>
      <c r="J232" s="4">
        <v>2004</v>
      </c>
      <c r="K232" s="4">
        <v>2003</v>
      </c>
      <c r="L232" s="4">
        <v>2003</v>
      </c>
      <c r="M232" s="4">
        <v>2003</v>
      </c>
      <c r="N232" s="4">
        <v>2003</v>
      </c>
    </row>
    <row r="233" spans="1:14" ht="12.75">
      <c r="A233" s="5" t="s">
        <v>23</v>
      </c>
      <c r="B233" s="43" t="s">
        <v>1</v>
      </c>
      <c r="C233" s="3" t="s">
        <v>0</v>
      </c>
      <c r="D233" s="3" t="s">
        <v>2</v>
      </c>
      <c r="E233" s="3" t="s">
        <v>3</v>
      </c>
      <c r="F233" s="3" t="s">
        <v>1</v>
      </c>
      <c r="G233" s="3" t="s">
        <v>0</v>
      </c>
      <c r="H233" s="3" t="s">
        <v>2</v>
      </c>
      <c r="I233" s="3" t="s">
        <v>3</v>
      </c>
      <c r="J233" s="3" t="s">
        <v>1</v>
      </c>
      <c r="K233" s="3" t="s">
        <v>0</v>
      </c>
      <c r="L233" s="3" t="s">
        <v>2</v>
      </c>
      <c r="M233" s="3" t="s">
        <v>3</v>
      </c>
      <c r="N233" s="3" t="s">
        <v>1</v>
      </c>
    </row>
    <row r="234" spans="1:14" ht="12.75">
      <c r="A234" s="6" t="s">
        <v>4</v>
      </c>
      <c r="B234" s="20">
        <f>B15/B240</f>
        <v>0.03895836463916206</v>
      </c>
      <c r="C234" s="20">
        <f>C15/C240</f>
        <v>0.09551315580015009</v>
      </c>
      <c r="D234" s="20">
        <f>D15/D240</f>
        <v>0.010389826282104563</v>
      </c>
      <c r="E234" s="20">
        <f>E15/E240</f>
        <v>0.0063916959086754484</v>
      </c>
      <c r="F234" s="20">
        <f>F15/F240</f>
        <v>0.0066547325130266385</v>
      </c>
      <c r="G234" s="20">
        <f aca="true" t="shared" si="82" ref="G234:N234">G15/G240</f>
        <v>0.09226501056275294</v>
      </c>
      <c r="H234" s="20">
        <f t="shared" si="82"/>
        <v>0.15055157235252023</v>
      </c>
      <c r="I234" s="20">
        <f t="shared" si="82"/>
        <v>0.007713014168807028</v>
      </c>
      <c r="J234" s="20">
        <f t="shared" si="82"/>
        <v>0.007603232894626795</v>
      </c>
      <c r="K234" s="20">
        <f t="shared" si="82"/>
        <v>0.016369546407664064</v>
      </c>
      <c r="L234" s="20">
        <f t="shared" si="82"/>
        <v>0.04653106934706657</v>
      </c>
      <c r="M234" s="20">
        <f t="shared" si="82"/>
        <v>0.04267001586036438</v>
      </c>
      <c r="N234" s="20">
        <f t="shared" si="82"/>
        <v>0.0703639736454935</v>
      </c>
    </row>
    <row r="235" spans="1:14" ht="12.75">
      <c r="A235" s="7" t="s">
        <v>5</v>
      </c>
      <c r="B235" s="21">
        <f>B37/B240</f>
        <v>0.008348220994106157</v>
      </c>
      <c r="C235" s="21">
        <f>C37/C240</f>
        <v>0.008527960339299116</v>
      </c>
      <c r="D235" s="21">
        <f>D37/D240</f>
        <v>0.010389826282104563</v>
      </c>
      <c r="E235" s="21">
        <f>E37/E240</f>
        <v>0.0063916959086754484</v>
      </c>
      <c r="F235" s="21">
        <f>F37/F240</f>
        <v>0.0066547325130266385</v>
      </c>
      <c r="G235" s="21">
        <f aca="true" t="shared" si="83" ref="G235:N235">G37/G240</f>
        <v>0.006363104176741582</v>
      </c>
      <c r="H235" s="21">
        <f t="shared" si="83"/>
        <v>0.006751191585314808</v>
      </c>
      <c r="I235" s="21">
        <f t="shared" si="83"/>
        <v>0.007713014168807028</v>
      </c>
      <c r="J235" s="21">
        <f t="shared" si="83"/>
        <v>0.007603232894626795</v>
      </c>
      <c r="K235" s="21">
        <f t="shared" si="83"/>
        <v>0.00779502209888765</v>
      </c>
      <c r="L235" s="21">
        <f t="shared" si="83"/>
        <v>0.015773243846463246</v>
      </c>
      <c r="M235" s="21">
        <f t="shared" si="83"/>
        <v>0.018517176694120393</v>
      </c>
      <c r="N235" s="21">
        <f t="shared" si="83"/>
        <v>0.018390584020981256</v>
      </c>
    </row>
    <row r="236" spans="1:14" ht="12.75">
      <c r="A236" s="7" t="s">
        <v>7</v>
      </c>
      <c r="B236" s="21">
        <f>B59/B240</f>
        <v>0.3802670317621981</v>
      </c>
      <c r="C236" s="21">
        <f>C59/C240</f>
        <v>0.38844290814818183</v>
      </c>
      <c r="D236" s="21">
        <f>D59/D240</f>
        <v>0.4571107971074724</v>
      </c>
      <c r="E236" s="21">
        <f>E59/E240</f>
        <v>0.4428933929039392</v>
      </c>
      <c r="F236" s="21">
        <f>F59/F240</f>
        <v>0.4611064158276158</v>
      </c>
      <c r="G236" s="21">
        <f aca="true" t="shared" si="84" ref="G236:N236">G59/G240</f>
        <v>0.3899882918883148</v>
      </c>
      <c r="H236" s="21">
        <f t="shared" si="84"/>
        <v>0.34624836283604055</v>
      </c>
      <c r="I236" s="21">
        <f t="shared" si="84"/>
        <v>0.4032903718444131</v>
      </c>
      <c r="J236" s="21">
        <f t="shared" si="84"/>
        <v>0.4203599370452316</v>
      </c>
      <c r="K236" s="21">
        <f t="shared" si="84"/>
        <v>0.4309400017149049</v>
      </c>
      <c r="L236" s="21">
        <f t="shared" si="84"/>
        <v>0.3967207426043203</v>
      </c>
      <c r="M236" s="21">
        <f t="shared" si="84"/>
        <v>0.413021600689161</v>
      </c>
      <c r="N236" s="21">
        <f t="shared" si="84"/>
        <v>0.4101739909166507</v>
      </c>
    </row>
    <row r="237" spans="1:14" ht="12.75">
      <c r="A237" s="8" t="s">
        <v>8</v>
      </c>
      <c r="B237" s="22">
        <f>B81/B240</f>
        <v>0.5724263826045336</v>
      </c>
      <c r="C237" s="22">
        <f>C81/C240</f>
        <v>0.507515975712369</v>
      </c>
      <c r="D237" s="22">
        <f>D81/D240</f>
        <v>0.5221095503283185</v>
      </c>
      <c r="E237" s="22">
        <f>E81/E240</f>
        <v>0.5443232152787099</v>
      </c>
      <c r="F237" s="22">
        <f>F81/F240</f>
        <v>0.525584119146331</v>
      </c>
      <c r="G237" s="22">
        <f aca="true" t="shared" si="85" ref="G237:N237">G81/G240</f>
        <v>0.5113835933721906</v>
      </c>
      <c r="H237" s="22">
        <f t="shared" si="85"/>
        <v>0.4964488732261244</v>
      </c>
      <c r="I237" s="22">
        <f t="shared" si="85"/>
        <v>0.5812835998179728</v>
      </c>
      <c r="J237" s="22">
        <f t="shared" si="85"/>
        <v>0.5644335971655148</v>
      </c>
      <c r="K237" s="22">
        <f t="shared" si="85"/>
        <v>0.5448954297785434</v>
      </c>
      <c r="L237" s="22">
        <f t="shared" si="85"/>
        <v>0.5409749442021499</v>
      </c>
      <c r="M237" s="22">
        <f t="shared" si="85"/>
        <v>0.5257912067563542</v>
      </c>
      <c r="N237" s="22">
        <f t="shared" si="85"/>
        <v>0.5010714514168746</v>
      </c>
    </row>
    <row r="238" spans="1:14" ht="12.75">
      <c r="A238" s="9"/>
      <c r="B238" s="27">
        <f>SUM(B234:B237)</f>
        <v>1</v>
      </c>
      <c r="C238" s="27">
        <f>SUM(C234:C237)</f>
        <v>1</v>
      </c>
      <c r="D238" s="27">
        <f>SUM(D234:D237)</f>
        <v>1</v>
      </c>
      <c r="E238" s="27">
        <f>SUM(E234:E237)</f>
        <v>1</v>
      </c>
      <c r="F238" s="27">
        <f aca="true" t="shared" si="86" ref="F238:N238">SUM(F234:F237)</f>
        <v>1</v>
      </c>
      <c r="G238" s="27">
        <f t="shared" si="86"/>
        <v>1</v>
      </c>
      <c r="H238" s="27">
        <f t="shared" si="86"/>
        <v>1</v>
      </c>
      <c r="I238" s="27">
        <f t="shared" si="86"/>
        <v>1</v>
      </c>
      <c r="J238" s="27">
        <f t="shared" si="86"/>
        <v>1</v>
      </c>
      <c r="K238" s="27">
        <f t="shared" si="86"/>
        <v>1</v>
      </c>
      <c r="L238" s="27">
        <f t="shared" si="86"/>
        <v>1</v>
      </c>
      <c r="M238" s="27">
        <f t="shared" si="86"/>
        <v>1</v>
      </c>
      <c r="N238" s="27">
        <f t="shared" si="86"/>
        <v>1</v>
      </c>
    </row>
    <row r="239" spans="1:14" ht="12.75">
      <c r="A239" s="9"/>
      <c r="B239" s="35"/>
      <c r="C239" s="35"/>
      <c r="D239" s="35"/>
      <c r="E239" s="35"/>
      <c r="F239" s="10"/>
      <c r="G239" s="10"/>
      <c r="H239" s="10"/>
      <c r="I239" s="10"/>
      <c r="J239" s="10"/>
      <c r="K239" s="10"/>
      <c r="L239" s="10"/>
      <c r="M239" s="10"/>
      <c r="N239" s="10"/>
    </row>
    <row r="240" spans="1:14" ht="12.75">
      <c r="A240" s="9"/>
      <c r="B240" s="10">
        <f>B15+B37+B59+B81</f>
        <v>1796790</v>
      </c>
      <c r="C240" s="10">
        <f>C15+C37+C59+C81</f>
        <v>1758920</v>
      </c>
      <c r="D240" s="10">
        <f>D15+D37+D59+D81</f>
        <v>1443720</v>
      </c>
      <c r="E240" s="10">
        <f>E15+E37+E59+E81</f>
        <v>1564530</v>
      </c>
      <c r="F240" s="10">
        <f>F15+F37+F59+F81</f>
        <v>1502690</v>
      </c>
      <c r="G240" s="10">
        <f aca="true" t="shared" si="87" ref="G240:N240">G15+G37+G59+G81</f>
        <v>1571560</v>
      </c>
      <c r="H240" s="10">
        <f t="shared" si="87"/>
        <v>1481220</v>
      </c>
      <c r="I240" s="10">
        <f t="shared" si="87"/>
        <v>1296510</v>
      </c>
      <c r="J240" s="10">
        <f t="shared" si="87"/>
        <v>1315230</v>
      </c>
      <c r="K240" s="10">
        <f t="shared" si="87"/>
        <v>1282870</v>
      </c>
      <c r="L240" s="10">
        <f t="shared" si="87"/>
        <v>1267970</v>
      </c>
      <c r="M240" s="10">
        <f t="shared" si="87"/>
        <v>1242090</v>
      </c>
      <c r="N240" s="10">
        <f t="shared" si="87"/>
        <v>1250640</v>
      </c>
    </row>
    <row r="241" ht="12.75">
      <c r="B241" s="36"/>
    </row>
    <row r="242" spans="1:14" ht="12.75">
      <c r="A242" s="9" t="s">
        <v>30</v>
      </c>
      <c r="B242" s="42">
        <v>2006</v>
      </c>
      <c r="C242" s="4">
        <v>2005</v>
      </c>
      <c r="D242" s="4">
        <v>2005</v>
      </c>
      <c r="E242" s="4">
        <v>2005</v>
      </c>
      <c r="F242" s="4">
        <v>2005</v>
      </c>
      <c r="G242" s="4">
        <v>2004</v>
      </c>
      <c r="H242" s="4">
        <v>2004</v>
      </c>
      <c r="I242" s="4">
        <v>2004</v>
      </c>
      <c r="J242" s="4">
        <v>2004</v>
      </c>
      <c r="K242" s="4">
        <v>2003</v>
      </c>
      <c r="L242" s="4">
        <v>2003</v>
      </c>
      <c r="M242" s="4">
        <v>2003</v>
      </c>
      <c r="N242" s="4">
        <v>2003</v>
      </c>
    </row>
    <row r="243" spans="1:14" ht="12.75">
      <c r="A243" s="5" t="s">
        <v>23</v>
      </c>
      <c r="B243" s="43" t="s">
        <v>1</v>
      </c>
      <c r="C243" s="3" t="s">
        <v>0</v>
      </c>
      <c r="D243" s="3" t="s">
        <v>2</v>
      </c>
      <c r="E243" s="3" t="s">
        <v>3</v>
      </c>
      <c r="F243" s="3" t="s">
        <v>1</v>
      </c>
      <c r="G243" s="3" t="s">
        <v>0</v>
      </c>
      <c r="H243" s="3" t="s">
        <v>2</v>
      </c>
      <c r="I243" s="3" t="s">
        <v>3</v>
      </c>
      <c r="J243" s="3" t="s">
        <v>1</v>
      </c>
      <c r="K243" s="3" t="s">
        <v>0</v>
      </c>
      <c r="L243" s="3" t="s">
        <v>2</v>
      </c>
      <c r="M243" s="3" t="s">
        <v>3</v>
      </c>
      <c r="N243" s="3" t="s">
        <v>1</v>
      </c>
    </row>
    <row r="244" spans="1:14" ht="12.75">
      <c r="A244" s="6" t="s">
        <v>4</v>
      </c>
      <c r="B244" s="20">
        <f>B16/B250</f>
        <v>0.08775028884072225</v>
      </c>
      <c r="C244" s="20">
        <f>C16/C250</f>
        <v>0.2890335412711328</v>
      </c>
      <c r="D244" s="20">
        <f>D16/D250</f>
        <v>0.1895068654164663</v>
      </c>
      <c r="E244" s="20">
        <f>E16/E250</f>
        <v>0.19001399006223166</v>
      </c>
      <c r="F244" s="20">
        <f>F16/F250</f>
        <v>0.10710256901432433</v>
      </c>
      <c r="G244" s="20">
        <f aca="true" t="shared" si="88" ref="G244:N244">G16/G250</f>
        <v>0.26098803248325975</v>
      </c>
      <c r="H244" s="20">
        <f t="shared" si="88"/>
        <v>0.2615492406664301</v>
      </c>
      <c r="I244" s="20">
        <f t="shared" si="88"/>
        <v>0.12691466083150985</v>
      </c>
      <c r="J244" s="20">
        <f t="shared" si="88"/>
        <v>0.04970816788595224</v>
      </c>
      <c r="K244" s="20">
        <f t="shared" si="88"/>
        <v>0.3186409281466316</v>
      </c>
      <c r="L244" s="20">
        <f t="shared" si="88"/>
        <v>0.21699287640915693</v>
      </c>
      <c r="M244" s="20">
        <f t="shared" si="88"/>
        <v>0.13077383789862246</v>
      </c>
      <c r="N244" s="20">
        <f t="shared" si="88"/>
        <v>0.09214385338321363</v>
      </c>
    </row>
    <row r="245" spans="1:14" ht="12.75">
      <c r="A245" s="7" t="s">
        <v>5</v>
      </c>
      <c r="B245" s="21">
        <f>B38/B250</f>
        <v>0.003246474233497885</v>
      </c>
      <c r="C245" s="21">
        <f>C38/C250</f>
        <v>0.002851953218104561</v>
      </c>
      <c r="D245" s="21">
        <f>D38/D250</f>
        <v>0.0034727787572794784</v>
      </c>
      <c r="E245" s="21">
        <f>E38/E250</f>
        <v>0.0031742968787688746</v>
      </c>
      <c r="F245" s="21">
        <f>F38/F250</f>
        <v>0.003554477151310048</v>
      </c>
      <c r="G245" s="21">
        <f aca="true" t="shared" si="89" ref="G245:N245">G38/G250</f>
        <v>0.0027603647243197036</v>
      </c>
      <c r="H245" s="21">
        <f t="shared" si="89"/>
        <v>0.025241357974139893</v>
      </c>
      <c r="I245" s="21">
        <f t="shared" si="89"/>
        <v>0.029239209716804618</v>
      </c>
      <c r="J245" s="21">
        <f t="shared" si="89"/>
        <v>0.03150421535275847</v>
      </c>
      <c r="K245" s="21">
        <f t="shared" si="89"/>
        <v>0.027035195476260116</v>
      </c>
      <c r="L245" s="21">
        <f t="shared" si="89"/>
        <v>0.0028240772759757474</v>
      </c>
      <c r="M245" s="21">
        <f t="shared" si="89"/>
        <v>0.002921296126532458</v>
      </c>
      <c r="N245" s="21">
        <f t="shared" si="89"/>
        <v>0.0031153460119660572</v>
      </c>
    </row>
    <row r="246" spans="1:14" ht="12.75">
      <c r="A246" s="7" t="s">
        <v>7</v>
      </c>
      <c r="B246" s="21">
        <f>B60/B250</f>
        <v>0.31935758003991255</v>
      </c>
      <c r="C246" s="21">
        <f>C60/C250</f>
        <v>0.2756778525696345</v>
      </c>
      <c r="D246" s="21">
        <f>D60/D250</f>
        <v>0.3389432067104771</v>
      </c>
      <c r="E246" s="21">
        <f>E60/E250</f>
        <v>0.30690337208741375</v>
      </c>
      <c r="F246" s="21">
        <f>F60/F250</f>
        <v>0.3391439456824809</v>
      </c>
      <c r="G246" s="21">
        <f aca="true" t="shared" si="90" ref="G246:N246">G60/G250</f>
        <v>0.28482511753811085</v>
      </c>
      <c r="H246" s="21">
        <f t="shared" si="90"/>
        <v>0.28743664637530825</v>
      </c>
      <c r="I246" s="21">
        <f t="shared" si="90"/>
        <v>0.33489783190097144</v>
      </c>
      <c r="J246" s="21">
        <f t="shared" si="90"/>
        <v>0.36101851114423217</v>
      </c>
      <c r="K246" s="21">
        <f t="shared" si="90"/>
        <v>0.22724968314321928</v>
      </c>
      <c r="L246" s="21">
        <f t="shared" si="90"/>
        <v>0.2972773589690389</v>
      </c>
      <c r="M246" s="21">
        <f t="shared" si="90"/>
        <v>0.33450674098248445</v>
      </c>
      <c r="N246" s="21">
        <f t="shared" si="90"/>
        <v>0.35079578189970934</v>
      </c>
    </row>
    <row r="247" spans="1:14" ht="12.75">
      <c r="A247" s="8" t="s">
        <v>8</v>
      </c>
      <c r="B247" s="22">
        <f>B82/B250</f>
        <v>0.5896456568858673</v>
      </c>
      <c r="C247" s="22">
        <f>C82/C250</f>
        <v>0.4324366529411281</v>
      </c>
      <c r="D247" s="22">
        <f>D82/D250</f>
        <v>0.4680771491157771</v>
      </c>
      <c r="E247" s="22">
        <f>E82/E250</f>
        <v>0.4999083409715857</v>
      </c>
      <c r="F247" s="22">
        <f>F82/F250</f>
        <v>0.5501990081518847</v>
      </c>
      <c r="G247" s="22">
        <f aca="true" t="shared" si="91" ref="G247:N247">G82/G250</f>
        <v>0.45142648525430973</v>
      </c>
      <c r="H247" s="22">
        <f t="shared" si="91"/>
        <v>0.42577275498412176</v>
      </c>
      <c r="I247" s="22">
        <f t="shared" si="91"/>
        <v>0.508948297550714</v>
      </c>
      <c r="J247" s="22">
        <f t="shared" si="91"/>
        <v>0.5577691056170571</v>
      </c>
      <c r="K247" s="22">
        <f t="shared" si="91"/>
        <v>0.42707419323388907</v>
      </c>
      <c r="L247" s="22">
        <f t="shared" si="91"/>
        <v>0.48290568734582845</v>
      </c>
      <c r="M247" s="22">
        <f t="shared" si="91"/>
        <v>0.5317981249923607</v>
      </c>
      <c r="N247" s="22">
        <f t="shared" si="91"/>
        <v>0.553945018705111</v>
      </c>
    </row>
    <row r="248" spans="1:14" ht="12.75">
      <c r="A248" s="9"/>
      <c r="B248" s="27">
        <f>SUM(B244:B247)</f>
        <v>1</v>
      </c>
      <c r="C248" s="27">
        <f>SUM(C244:C247)</f>
        <v>1</v>
      </c>
      <c r="D248" s="27">
        <f>SUM(D244:D247)</f>
        <v>1</v>
      </c>
      <c r="E248" s="27">
        <f>SUM(E244:E247)</f>
        <v>1</v>
      </c>
      <c r="F248" s="27">
        <f aca="true" t="shared" si="92" ref="F248:N248">SUM(F244:F247)</f>
        <v>1</v>
      </c>
      <c r="G248" s="27">
        <f t="shared" si="92"/>
        <v>1</v>
      </c>
      <c r="H248" s="27">
        <f t="shared" si="92"/>
        <v>1</v>
      </c>
      <c r="I248" s="27">
        <f t="shared" si="92"/>
        <v>1</v>
      </c>
      <c r="J248" s="27">
        <f t="shared" si="92"/>
        <v>1</v>
      </c>
      <c r="K248" s="27">
        <f t="shared" si="92"/>
        <v>1</v>
      </c>
      <c r="L248" s="27">
        <f t="shared" si="92"/>
        <v>1</v>
      </c>
      <c r="M248" s="27">
        <f t="shared" si="92"/>
        <v>1</v>
      </c>
      <c r="N248" s="27">
        <f t="shared" si="92"/>
        <v>1</v>
      </c>
    </row>
    <row r="249" spans="1:14" ht="12.75">
      <c r="A249" s="9"/>
      <c r="B249" s="35"/>
      <c r="C249" s="35"/>
      <c r="D249" s="35"/>
      <c r="E249" s="35"/>
      <c r="F249" s="10"/>
      <c r="G249" s="10"/>
      <c r="H249" s="10"/>
      <c r="I249" s="10"/>
      <c r="J249" s="10"/>
      <c r="K249" s="10"/>
      <c r="L249" s="10"/>
      <c r="M249" s="10"/>
      <c r="N249" s="10"/>
    </row>
    <row r="250" spans="1:14" ht="12.75">
      <c r="A250" s="9"/>
      <c r="B250" s="10">
        <f>B16+B38+B60+B82</f>
        <v>1047290</v>
      </c>
      <c r="C250" s="10">
        <f>C16+C38+C60+C82</f>
        <v>1216710</v>
      </c>
      <c r="D250" s="10">
        <f>D16+D38+D60+D82</f>
        <v>935850</v>
      </c>
      <c r="E250" s="10">
        <f>E16+E38+E60+E82</f>
        <v>1036450</v>
      </c>
      <c r="F250" s="10">
        <f>F16+F38+F60+F82</f>
        <v>939660</v>
      </c>
      <c r="G250" s="10">
        <f aca="true" t="shared" si="93" ref="G250:N250">G16+G38+G60+G82</f>
        <v>1123040</v>
      </c>
      <c r="H250" s="10">
        <f t="shared" si="93"/>
        <v>1098990</v>
      </c>
      <c r="I250" s="10">
        <f t="shared" si="93"/>
        <v>945990</v>
      </c>
      <c r="J250" s="10">
        <f t="shared" si="93"/>
        <v>878930</v>
      </c>
      <c r="K250" s="10">
        <f t="shared" si="93"/>
        <v>1025700</v>
      </c>
      <c r="L250" s="10">
        <f t="shared" si="93"/>
        <v>867540</v>
      </c>
      <c r="M250" s="10">
        <f t="shared" si="93"/>
        <v>818130</v>
      </c>
      <c r="N250" s="10">
        <f t="shared" si="93"/>
        <v>767170</v>
      </c>
    </row>
    <row r="251" ht="12.75">
      <c r="B251" s="36"/>
    </row>
    <row r="252" spans="1:14" ht="12.75">
      <c r="A252" s="9" t="s">
        <v>31</v>
      </c>
      <c r="B252" s="42">
        <v>2006</v>
      </c>
      <c r="C252" s="4">
        <v>2005</v>
      </c>
      <c r="D252" s="4">
        <v>2005</v>
      </c>
      <c r="E252" s="4">
        <v>2005</v>
      </c>
      <c r="F252" s="4">
        <v>2005</v>
      </c>
      <c r="G252" s="4">
        <v>2004</v>
      </c>
      <c r="H252" s="4">
        <v>2004</v>
      </c>
      <c r="I252" s="4">
        <v>2004</v>
      </c>
      <c r="J252" s="4">
        <v>2004</v>
      </c>
      <c r="K252" s="4">
        <v>2003</v>
      </c>
      <c r="L252" s="4">
        <v>2003</v>
      </c>
      <c r="M252" s="4">
        <v>2003</v>
      </c>
      <c r="N252" s="4">
        <v>2003</v>
      </c>
    </row>
    <row r="253" spans="1:14" ht="12.75">
      <c r="A253" s="5" t="s">
        <v>23</v>
      </c>
      <c r="B253" s="43" t="s">
        <v>1</v>
      </c>
      <c r="C253" s="3" t="s">
        <v>0</v>
      </c>
      <c r="D253" s="3" t="s">
        <v>2</v>
      </c>
      <c r="E253" s="3" t="s">
        <v>3</v>
      </c>
      <c r="F253" s="3" t="s">
        <v>1</v>
      </c>
      <c r="G253" s="3" t="s">
        <v>0</v>
      </c>
      <c r="H253" s="3" t="s">
        <v>2</v>
      </c>
      <c r="I253" s="3" t="s">
        <v>3</v>
      </c>
      <c r="J253" s="3" t="s">
        <v>1</v>
      </c>
      <c r="K253" s="3" t="s">
        <v>0</v>
      </c>
      <c r="L253" s="3" t="s">
        <v>2</v>
      </c>
      <c r="M253" s="3" t="s">
        <v>3</v>
      </c>
      <c r="N253" s="3" t="s">
        <v>1</v>
      </c>
    </row>
    <row r="254" spans="1:14" ht="12.75">
      <c r="A254" s="6" t="s">
        <v>4</v>
      </c>
      <c r="B254" s="20">
        <f>B17/B260</f>
        <v>0.3945102106391711</v>
      </c>
      <c r="C254" s="20">
        <f>C17/C260</f>
        <v>0.1257675698433916</v>
      </c>
      <c r="D254" s="20">
        <f>D17/D260</f>
        <v>0.09275139655080382</v>
      </c>
      <c r="E254" s="20">
        <f>E17/E260</f>
        <v>0.03790094690397105</v>
      </c>
      <c r="F254" s="20">
        <f>F17/F260</f>
        <v>0.047584769202153744</v>
      </c>
      <c r="G254" s="20">
        <f aca="true" t="shared" si="94" ref="G254:N254">G17/G260</f>
        <v>0.07849229260245878</v>
      </c>
      <c r="H254" s="20">
        <f t="shared" si="94"/>
        <v>0.12966161487164832</v>
      </c>
      <c r="I254" s="20">
        <f t="shared" si="94"/>
        <v>0.17184321712133172</v>
      </c>
      <c r="J254" s="20">
        <f t="shared" si="94"/>
        <v>0.2265642408690878</v>
      </c>
      <c r="K254" s="20">
        <f t="shared" si="94"/>
        <v>0.13228150281789933</v>
      </c>
      <c r="L254" s="20">
        <f t="shared" si="94"/>
        <v>0.16405482119728465</v>
      </c>
      <c r="M254" s="20">
        <f t="shared" si="94"/>
        <v>0.15258261684149996</v>
      </c>
      <c r="N254" s="20">
        <f t="shared" si="94"/>
        <v>0.1083149799617287</v>
      </c>
    </row>
    <row r="255" spans="1:14" ht="12.75">
      <c r="A255" s="7" t="s">
        <v>5</v>
      </c>
      <c r="B255" s="21">
        <f>B39/B260</f>
        <v>0.0914837638270729</v>
      </c>
      <c r="C255" s="21">
        <f>C39/C260</f>
        <v>0.029138320169515314</v>
      </c>
      <c r="D255" s="21">
        <f>D39/D260</f>
        <v>0.02939312992157964</v>
      </c>
      <c r="E255" s="21">
        <f>E39/E260</f>
        <v>0.0002230925586237668</v>
      </c>
      <c r="F255" s="21">
        <f>F39/F260</f>
        <v>0.018597651560352386</v>
      </c>
      <c r="G255" s="21">
        <f aca="true" t="shared" si="95" ref="G255:N255">G39/G260</f>
        <v>0.0346052675575965</v>
      </c>
      <c r="H255" s="21">
        <f t="shared" si="95"/>
        <v>0.06593464951433477</v>
      </c>
      <c r="I255" s="21">
        <f t="shared" si="95"/>
        <v>0.0912259648301635</v>
      </c>
      <c r="J255" s="21">
        <f t="shared" si="95"/>
        <v>0.16878892367915058</v>
      </c>
      <c r="K255" s="21">
        <f t="shared" si="95"/>
        <v>0.035125335160993046</v>
      </c>
      <c r="L255" s="21">
        <f t="shared" si="95"/>
        <v>0.03085988811625621</v>
      </c>
      <c r="M255" s="21">
        <f t="shared" si="95"/>
        <v>0.04559577803129377</v>
      </c>
      <c r="N255" s="21">
        <f t="shared" si="95"/>
        <v>0.04883200346607936</v>
      </c>
    </row>
    <row r="256" spans="1:14" ht="12.75">
      <c r="A256" s="7" t="s">
        <v>7</v>
      </c>
      <c r="B256" s="21">
        <f>B61/B260</f>
        <v>0.2423177625990602</v>
      </c>
      <c r="C256" s="21">
        <f>C61/C260</f>
        <v>0.47144490637315917</v>
      </c>
      <c r="D256" s="21">
        <f>D61/D260</f>
        <v>0.47560474653212126</v>
      </c>
      <c r="E256" s="21">
        <f>E61/E260</f>
        <v>0.539725348272272</v>
      </c>
      <c r="F256" s="21">
        <f>F61/F260</f>
        <v>0.5259760807967593</v>
      </c>
      <c r="G256" s="21">
        <f aca="true" t="shared" si="96" ref="G256:N256">G61/G260</f>
        <v>0.5781077586687324</v>
      </c>
      <c r="H256" s="21">
        <f t="shared" si="96"/>
        <v>0.5068847882216383</v>
      </c>
      <c r="I256" s="21">
        <f t="shared" si="96"/>
        <v>0.5082646377078608</v>
      </c>
      <c r="J256" s="21">
        <f t="shared" si="96"/>
        <v>0.3932052551417735</v>
      </c>
      <c r="K256" s="21">
        <f t="shared" si="96"/>
        <v>0.512348280317309</v>
      </c>
      <c r="L256" s="21">
        <f t="shared" si="96"/>
        <v>0.47824329662052306</v>
      </c>
      <c r="M256" s="21">
        <f t="shared" si="96"/>
        <v>0.48650954858695755</v>
      </c>
      <c r="N256" s="21">
        <f t="shared" si="96"/>
        <v>0.5335460519189804</v>
      </c>
    </row>
    <row r="257" spans="1:14" ht="12.75">
      <c r="A257" s="8" t="s">
        <v>8</v>
      </c>
      <c r="B257" s="22">
        <f>B83/B260</f>
        <v>0.27168826293469583</v>
      </c>
      <c r="C257" s="22">
        <f>C83/C260</f>
        <v>0.37364920361393394</v>
      </c>
      <c r="D257" s="22">
        <f>D83/D260</f>
        <v>0.4022507269954953</v>
      </c>
      <c r="E257" s="22">
        <f>E83/E260</f>
        <v>0.4221506122651331</v>
      </c>
      <c r="F257" s="22">
        <f>F83/F260</f>
        <v>0.40784149844073464</v>
      </c>
      <c r="G257" s="22">
        <f aca="true" t="shared" si="97" ref="G257:N257">G83/G260</f>
        <v>0.30879468117121234</v>
      </c>
      <c r="H257" s="22">
        <f t="shared" si="97"/>
        <v>0.29751894739237855</v>
      </c>
      <c r="I257" s="22">
        <f t="shared" si="97"/>
        <v>0.22866618034064398</v>
      </c>
      <c r="J257" s="22">
        <f t="shared" si="97"/>
        <v>0.21144158030998814</v>
      </c>
      <c r="K257" s="22">
        <f t="shared" si="97"/>
        <v>0.3202448817037987</v>
      </c>
      <c r="L257" s="22">
        <f t="shared" si="97"/>
        <v>0.32684199406593606</v>
      </c>
      <c r="M257" s="22">
        <f t="shared" si="97"/>
        <v>0.31531205654024874</v>
      </c>
      <c r="N257" s="22">
        <f t="shared" si="97"/>
        <v>0.30930696465321156</v>
      </c>
    </row>
    <row r="258" spans="1:14" ht="12.75">
      <c r="A258" s="9"/>
      <c r="B258" s="27">
        <f>SUM(B254:B257)</f>
        <v>1</v>
      </c>
      <c r="C258" s="27">
        <f>SUM(C254:C257)</f>
        <v>1</v>
      </c>
      <c r="D258" s="27">
        <f>SUM(D254:D257)</f>
        <v>1</v>
      </c>
      <c r="E258" s="27">
        <f>SUM(E254:E257)</f>
        <v>1</v>
      </c>
      <c r="F258" s="27">
        <f aca="true" t="shared" si="98" ref="F258:N258">SUM(F254:F257)</f>
        <v>1</v>
      </c>
      <c r="G258" s="27">
        <f t="shared" si="98"/>
        <v>1</v>
      </c>
      <c r="H258" s="27">
        <f t="shared" si="98"/>
        <v>1</v>
      </c>
      <c r="I258" s="27">
        <f t="shared" si="98"/>
        <v>1</v>
      </c>
      <c r="J258" s="27">
        <f t="shared" si="98"/>
        <v>1</v>
      </c>
      <c r="K258" s="27">
        <f t="shared" si="98"/>
        <v>1</v>
      </c>
      <c r="L258" s="27">
        <f t="shared" si="98"/>
        <v>1</v>
      </c>
      <c r="M258" s="27">
        <f t="shared" si="98"/>
        <v>1</v>
      </c>
      <c r="N258" s="27">
        <f t="shared" si="98"/>
        <v>1</v>
      </c>
    </row>
    <row r="259" spans="1:14" ht="12.75">
      <c r="A259" s="9"/>
      <c r="B259" s="35"/>
      <c r="C259" s="35"/>
      <c r="D259" s="35"/>
      <c r="E259" s="35"/>
      <c r="F259" s="10"/>
      <c r="G259" s="10"/>
      <c r="H259" s="10"/>
      <c r="I259" s="10"/>
      <c r="J259" s="10"/>
      <c r="K259" s="10"/>
      <c r="L259" s="10"/>
      <c r="M259" s="10"/>
      <c r="N259" s="10"/>
    </row>
    <row r="260" spans="1:14" ht="12.75">
      <c r="A260" s="9"/>
      <c r="B260" s="10">
        <f>B17+B39+B61+B83</f>
        <v>6286580</v>
      </c>
      <c r="C260" s="10">
        <f>C17+C39+C61+C83</f>
        <v>4346510</v>
      </c>
      <c r="D260" s="10">
        <f>D17+D39+D61+D83</f>
        <v>4308830</v>
      </c>
      <c r="E260" s="10">
        <f>E17+E39+E61+E83</f>
        <v>4034200</v>
      </c>
      <c r="F260" s="10">
        <f>F17+F39+F61+F83</f>
        <v>4139770</v>
      </c>
      <c r="G260" s="10">
        <f aca="true" t="shared" si="99" ref="G260:N260">G17+G39+G61+G83</f>
        <v>3588760</v>
      </c>
      <c r="H260" s="10">
        <f t="shared" si="99"/>
        <v>3954370</v>
      </c>
      <c r="I260" s="10">
        <f t="shared" si="99"/>
        <v>4016510</v>
      </c>
      <c r="J260" s="10">
        <f t="shared" si="99"/>
        <v>4353070</v>
      </c>
      <c r="K260" s="10">
        <f t="shared" si="99"/>
        <v>2159410</v>
      </c>
      <c r="L260" s="10">
        <f t="shared" si="99"/>
        <v>2177260</v>
      </c>
      <c r="M260" s="10">
        <f t="shared" si="99"/>
        <v>2156340</v>
      </c>
      <c r="N260" s="10">
        <f t="shared" si="99"/>
        <v>2215760</v>
      </c>
    </row>
    <row r="261" ht="12.75">
      <c r="B261" s="36"/>
    </row>
    <row r="262" spans="1:14" ht="12.75">
      <c r="A262" s="9" t="s">
        <v>32</v>
      </c>
      <c r="B262" s="42">
        <v>2006</v>
      </c>
      <c r="C262" s="4">
        <v>2005</v>
      </c>
      <c r="D262" s="4">
        <v>2005</v>
      </c>
      <c r="E262" s="4">
        <v>2005</v>
      </c>
      <c r="F262" s="4">
        <v>2005</v>
      </c>
      <c r="G262" s="4">
        <v>2004</v>
      </c>
      <c r="H262" s="4">
        <v>2004</v>
      </c>
      <c r="I262" s="4">
        <v>2004</v>
      </c>
      <c r="J262" s="4">
        <v>2004</v>
      </c>
      <c r="K262" s="4">
        <v>2003</v>
      </c>
      <c r="L262" s="4">
        <v>2003</v>
      </c>
      <c r="M262" s="4">
        <v>2003</v>
      </c>
      <c r="N262" s="4">
        <v>2003</v>
      </c>
    </row>
    <row r="263" spans="1:14" ht="12.75">
      <c r="A263" s="5" t="s">
        <v>23</v>
      </c>
      <c r="B263" s="43" t="s">
        <v>1</v>
      </c>
      <c r="C263" s="3" t="s">
        <v>0</v>
      </c>
      <c r="D263" s="3" t="s">
        <v>2</v>
      </c>
      <c r="E263" s="3" t="s">
        <v>3</v>
      </c>
      <c r="F263" s="3" t="s">
        <v>1</v>
      </c>
      <c r="G263" s="3" t="s">
        <v>0</v>
      </c>
      <c r="H263" s="3" t="s">
        <v>2</v>
      </c>
      <c r="I263" s="3" t="s">
        <v>3</v>
      </c>
      <c r="J263" s="3" t="s">
        <v>1</v>
      </c>
      <c r="K263" s="3" t="s">
        <v>0</v>
      </c>
      <c r="L263" s="3" t="s">
        <v>2</v>
      </c>
      <c r="M263" s="3" t="s">
        <v>3</v>
      </c>
      <c r="N263" s="3" t="s">
        <v>1</v>
      </c>
    </row>
    <row r="264" spans="1:14" ht="12.75">
      <c r="A264" s="6" t="s">
        <v>4</v>
      </c>
      <c r="B264" s="20">
        <f>B18/B270</f>
        <v>0.03618234611930277</v>
      </c>
      <c r="C264" s="20">
        <f>C18/C270</f>
        <v>0.04730284231797605</v>
      </c>
      <c r="D264" s="20">
        <f>D18/D270</f>
        <v>0.05020395499301899</v>
      </c>
      <c r="E264" s="20">
        <f>E18/E270</f>
        <v>0.014942787056916478</v>
      </c>
      <c r="F264" s="20">
        <f>F18/F270</f>
        <v>0.019305852671162572</v>
      </c>
      <c r="G264" s="20">
        <f aca="true" t="shared" si="100" ref="G264:N264">G18/G270</f>
        <v>0.06099818631182281</v>
      </c>
      <c r="H264" s="20">
        <f t="shared" si="100"/>
        <v>0.03400588316585395</v>
      </c>
      <c r="I264" s="20">
        <f t="shared" si="100"/>
        <v>0.03109859959405567</v>
      </c>
      <c r="J264" s="20">
        <f t="shared" si="100"/>
        <v>0.003742606246896352</v>
      </c>
      <c r="K264" s="20">
        <f t="shared" si="100"/>
        <v>0.030493086355335246</v>
      </c>
      <c r="L264" s="20">
        <f t="shared" si="100"/>
        <v>0.003898216304138064</v>
      </c>
      <c r="M264" s="20">
        <f t="shared" si="100"/>
        <v>0.0004424020217772395</v>
      </c>
      <c r="N264" s="20">
        <f t="shared" si="100"/>
        <v>0.004842301808692522</v>
      </c>
    </row>
    <row r="265" spans="1:14" ht="12.75">
      <c r="A265" s="7" t="s">
        <v>5</v>
      </c>
      <c r="B265" s="21">
        <f>B40/B270</f>
        <v>0.03618234611930277</v>
      </c>
      <c r="C265" s="21">
        <f>C40/C270</f>
        <v>0.03671364153790493</v>
      </c>
      <c r="D265" s="21">
        <f>D40/D270</f>
        <v>0.03697197558015385</v>
      </c>
      <c r="E265" s="21">
        <f>E40/E270</f>
        <v>0.014942787056916478</v>
      </c>
      <c r="F265" s="21">
        <f>F40/F270</f>
        <v>0.019305852671162572</v>
      </c>
      <c r="G265" s="21">
        <f aca="true" t="shared" si="101" ref="G265:N265">G40/G270</f>
        <v>0.014011445969947281</v>
      </c>
      <c r="H265" s="21">
        <f t="shared" si="101"/>
        <v>0.015255759777308352</v>
      </c>
      <c r="I265" s="21">
        <f t="shared" si="101"/>
        <v>0.003559662597023755</v>
      </c>
      <c r="J265" s="21">
        <f t="shared" si="101"/>
        <v>0.0007253892524216309</v>
      </c>
      <c r="K265" s="21">
        <f t="shared" si="101"/>
        <v>0.0033550743542916776</v>
      </c>
      <c r="L265" s="21">
        <f t="shared" si="101"/>
        <v>0.003898216304138064</v>
      </c>
      <c r="M265" s="21">
        <f t="shared" si="101"/>
        <v>0.0044240202177723955</v>
      </c>
      <c r="N265" s="21">
        <f t="shared" si="101"/>
        <v>0.004842301808692522</v>
      </c>
    </row>
    <row r="266" spans="1:14" ht="12.75">
      <c r="A266" s="7" t="s">
        <v>7</v>
      </c>
      <c r="B266" s="21">
        <f>B62/B270</f>
        <v>0.5794581585762493</v>
      </c>
      <c r="C266" s="21">
        <f>C62/C270</f>
        <v>0.584568004729843</v>
      </c>
      <c r="D266" s="21">
        <f>D62/D270</f>
        <v>0.5699743573364482</v>
      </c>
      <c r="E266" s="21">
        <f>E62/E270</f>
        <v>0.6088002256958557</v>
      </c>
      <c r="F266" s="21">
        <f>F62/F270</f>
        <v>0.6053787784311656</v>
      </c>
      <c r="G266" s="21">
        <f aca="true" t="shared" si="102" ref="G266:N266">G62/G270</f>
        <v>0.5934143384736827</v>
      </c>
      <c r="H266" s="21">
        <f t="shared" si="102"/>
        <v>0.6241732967445166</v>
      </c>
      <c r="I266" s="21">
        <f t="shared" si="102"/>
        <v>0.6251185704231816</v>
      </c>
      <c r="J266" s="21">
        <f t="shared" si="102"/>
        <v>0.15342674134278728</v>
      </c>
      <c r="K266" s="21">
        <f t="shared" si="102"/>
        <v>0.6371823636837985</v>
      </c>
      <c r="L266" s="21">
        <f t="shared" si="102"/>
        <v>0.663904281421443</v>
      </c>
      <c r="M266" s="21">
        <f t="shared" si="102"/>
        <v>0.6658648130021955</v>
      </c>
      <c r="N266" s="21">
        <f t="shared" si="102"/>
        <v>0.64556712858814</v>
      </c>
    </row>
    <row r="267" spans="1:14" ht="12.75">
      <c r="A267" s="8" t="s">
        <v>8</v>
      </c>
      <c r="B267" s="22">
        <f>B84/B270</f>
        <v>0.34817714918514514</v>
      </c>
      <c r="C267" s="22">
        <f>C84/C270</f>
        <v>0.331415511414276</v>
      </c>
      <c r="D267" s="22">
        <f>D84/D270</f>
        <v>0.34284971209037896</v>
      </c>
      <c r="E267" s="22">
        <f>E84/E270</f>
        <v>0.36131420019031135</v>
      </c>
      <c r="F267" s="22">
        <f>F84/F270</f>
        <v>0.3560095162265092</v>
      </c>
      <c r="G267" s="22">
        <f aca="true" t="shared" si="103" ref="G267:N267">G84/G270</f>
        <v>0.3315760292445472</v>
      </c>
      <c r="H267" s="22">
        <f t="shared" si="103"/>
        <v>0.3265650603123211</v>
      </c>
      <c r="I267" s="22">
        <f t="shared" si="103"/>
        <v>0.34022316738573893</v>
      </c>
      <c r="J267" s="22">
        <f t="shared" si="103"/>
        <v>0.8421052631578947</v>
      </c>
      <c r="K267" s="22">
        <f t="shared" si="103"/>
        <v>0.32896947560657447</v>
      </c>
      <c r="L267" s="22">
        <f t="shared" si="103"/>
        <v>0.3282992859702809</v>
      </c>
      <c r="M267" s="22">
        <f t="shared" si="103"/>
        <v>0.32926876475825495</v>
      </c>
      <c r="N267" s="22">
        <f t="shared" si="103"/>
        <v>0.3447482677944749</v>
      </c>
    </row>
    <row r="268" spans="1:14" ht="12.75">
      <c r="A268" s="9"/>
      <c r="B268" s="27">
        <f>SUM(B264:B267)</f>
        <v>1</v>
      </c>
      <c r="C268" s="27">
        <f>SUM(C264:C267)</f>
        <v>1</v>
      </c>
      <c r="D268" s="27">
        <f>SUM(D264:D267)</f>
        <v>1</v>
      </c>
      <c r="E268" s="27">
        <f>SUM(E264:E267)</f>
        <v>1</v>
      </c>
      <c r="F268" s="27">
        <f aca="true" t="shared" si="104" ref="F268:N268">SUM(F264:F267)</f>
        <v>1</v>
      </c>
      <c r="G268" s="27">
        <f t="shared" si="104"/>
        <v>1</v>
      </c>
      <c r="H268" s="27">
        <f t="shared" si="104"/>
        <v>1</v>
      </c>
      <c r="I268" s="27">
        <f t="shared" si="104"/>
        <v>1</v>
      </c>
      <c r="J268" s="27">
        <f t="shared" si="104"/>
        <v>1</v>
      </c>
      <c r="K268" s="27">
        <f t="shared" si="104"/>
        <v>1</v>
      </c>
      <c r="L268" s="27">
        <f t="shared" si="104"/>
        <v>1</v>
      </c>
      <c r="M268" s="27">
        <f t="shared" si="104"/>
        <v>1</v>
      </c>
      <c r="N268" s="27">
        <f t="shared" si="104"/>
        <v>1</v>
      </c>
    </row>
    <row r="269" spans="1:14" ht="12.75">
      <c r="A269" s="9"/>
      <c r="B269" s="35"/>
      <c r="C269" s="35"/>
      <c r="D269" s="35"/>
      <c r="E269" s="35"/>
      <c r="F269" s="10"/>
      <c r="G269" s="10"/>
      <c r="H269" s="10"/>
      <c r="I269" s="10"/>
      <c r="J269" s="10"/>
      <c r="K269" s="10"/>
      <c r="L269" s="10"/>
      <c r="M269" s="10"/>
      <c r="N269" s="10"/>
    </row>
    <row r="270" spans="1:14" ht="12.75">
      <c r="A270" s="9"/>
      <c r="B270" s="10">
        <f>B18+B40+B62+B84</f>
        <v>2293660</v>
      </c>
      <c r="C270" s="10">
        <f>C18+C40+C62+C84</f>
        <v>2266460</v>
      </c>
      <c r="D270" s="10">
        <f>D18+D40+D62+D84</f>
        <v>2191660</v>
      </c>
      <c r="E270" s="10">
        <f>E18+E40+E62+E84</f>
        <v>2091310</v>
      </c>
      <c r="F270" s="10">
        <f>F18+F40+F62+F84</f>
        <v>2084860</v>
      </c>
      <c r="G270" s="10">
        <f aca="true" t="shared" si="105" ref="G270:N270">G18+G40+G62+G84</f>
        <v>2128260</v>
      </c>
      <c r="H270" s="10">
        <f t="shared" si="105"/>
        <v>2026120</v>
      </c>
      <c r="I270" s="10">
        <f t="shared" si="105"/>
        <v>1960860</v>
      </c>
      <c r="J270" s="10">
        <f t="shared" si="105"/>
        <v>7954350</v>
      </c>
      <c r="K270" s="10">
        <f t="shared" si="105"/>
        <v>1916500</v>
      </c>
      <c r="L270" s="10">
        <f t="shared" si="105"/>
        <v>1813650</v>
      </c>
      <c r="M270" s="10">
        <f t="shared" si="105"/>
        <v>1808310</v>
      </c>
      <c r="N270" s="10">
        <f t="shared" si="105"/>
        <v>1778080</v>
      </c>
    </row>
    <row r="271" ht="12.75">
      <c r="B271" s="36"/>
    </row>
    <row r="272" spans="1:14" ht="12.75">
      <c r="A272" s="9" t="s">
        <v>33</v>
      </c>
      <c r="B272" s="42">
        <v>2006</v>
      </c>
      <c r="C272" s="4">
        <v>2005</v>
      </c>
      <c r="D272" s="4">
        <v>2005</v>
      </c>
      <c r="E272" s="4">
        <v>2005</v>
      </c>
      <c r="F272" s="4">
        <v>2005</v>
      </c>
      <c r="G272" s="4">
        <v>2004</v>
      </c>
      <c r="H272" s="4">
        <v>2004</v>
      </c>
      <c r="I272" s="4">
        <v>2004</v>
      </c>
      <c r="J272" s="4">
        <v>2004</v>
      </c>
      <c r="K272" s="4">
        <v>2003</v>
      </c>
      <c r="L272" s="4">
        <v>2003</v>
      </c>
      <c r="M272" s="4">
        <v>2003</v>
      </c>
      <c r="N272" s="4">
        <v>2003</v>
      </c>
    </row>
    <row r="273" spans="1:14" ht="12.75">
      <c r="A273" s="5" t="s">
        <v>23</v>
      </c>
      <c r="B273" s="43" t="s">
        <v>1</v>
      </c>
      <c r="C273" s="3" t="s">
        <v>0</v>
      </c>
      <c r="D273" s="3" t="s">
        <v>2</v>
      </c>
      <c r="E273" s="3" t="s">
        <v>3</v>
      </c>
      <c r="F273" s="3" t="s">
        <v>1</v>
      </c>
      <c r="G273" s="3" t="s">
        <v>0</v>
      </c>
      <c r="H273" s="3" t="s">
        <v>2</v>
      </c>
      <c r="I273" s="3" t="s">
        <v>3</v>
      </c>
      <c r="J273" s="3" t="s">
        <v>1</v>
      </c>
      <c r="K273" s="3" t="s">
        <v>0</v>
      </c>
      <c r="L273" s="3" t="s">
        <v>2</v>
      </c>
      <c r="M273" s="3" t="s">
        <v>3</v>
      </c>
      <c r="N273" s="3" t="s">
        <v>1</v>
      </c>
    </row>
    <row r="274" spans="1:14" ht="12.75">
      <c r="A274" s="6" t="s">
        <v>4</v>
      </c>
      <c r="B274" s="20">
        <f>B19/B280</f>
        <v>0.06400587332309951</v>
      </c>
      <c r="C274" s="20">
        <f>C19/C280</f>
        <v>0.16837865055387713</v>
      </c>
      <c r="D274" s="20">
        <f>D19/D280</f>
        <v>0.11679759318067859</v>
      </c>
      <c r="E274" s="20">
        <f>E19/E280</f>
        <v>0.09866158090113408</v>
      </c>
      <c r="F274" s="20">
        <f>F19/F280</f>
        <v>0.08419702238276898</v>
      </c>
      <c r="G274" s="20">
        <f aca="true" t="shared" si="106" ref="G274:N274">G19/G280</f>
        <v>0.10391581503592026</v>
      </c>
      <c r="H274" s="20">
        <f t="shared" si="106"/>
        <v>0.08106124545888224</v>
      </c>
      <c r="I274" s="20">
        <f t="shared" si="106"/>
        <v>0.05943477635552999</v>
      </c>
      <c r="J274" s="20">
        <f t="shared" si="106"/>
        <v>0.056929890893377987</v>
      </c>
      <c r="K274" s="20">
        <f t="shared" si="106"/>
        <v>0.18316941836144363</v>
      </c>
      <c r="L274" s="20">
        <f t="shared" si="106"/>
        <v>0.06524305182959544</v>
      </c>
      <c r="M274" s="20">
        <f t="shared" si="106"/>
        <v>0.09563965446318387</v>
      </c>
      <c r="N274" s="20">
        <f t="shared" si="106"/>
        <v>0.08115314952706781</v>
      </c>
    </row>
    <row r="275" spans="1:14" ht="12.75">
      <c r="A275" s="7" t="s">
        <v>5</v>
      </c>
      <c r="B275" s="21">
        <f>B41/B280</f>
        <v>0.01902155776546753</v>
      </c>
      <c r="C275" s="21">
        <f>C41/C280</f>
        <v>0.12170910660336642</v>
      </c>
      <c r="D275" s="21">
        <f>D41/D280</f>
        <v>0.08423867624937323</v>
      </c>
      <c r="E275" s="21">
        <f>E41/E280</f>
        <v>0.07107584374893573</v>
      </c>
      <c r="F275" s="21">
        <f>F41/F280</f>
        <v>0.058134431653219</v>
      </c>
      <c r="G275" s="21">
        <f aca="true" t="shared" si="107" ref="G275:N275">G41/G280</f>
        <v>0.059327464669972005</v>
      </c>
      <c r="H275" s="21">
        <f t="shared" si="107"/>
        <v>0.045062566511320686</v>
      </c>
      <c r="I275" s="21">
        <f t="shared" si="107"/>
        <v>0.04185243779663455</v>
      </c>
      <c r="J275" s="21">
        <f t="shared" si="107"/>
        <v>0.03449641712577869</v>
      </c>
      <c r="K275" s="21">
        <f t="shared" si="107"/>
        <v>0.029059676916915134</v>
      </c>
      <c r="L275" s="21">
        <f t="shared" si="107"/>
        <v>0.03487498658654362</v>
      </c>
      <c r="M275" s="21">
        <f t="shared" si="107"/>
        <v>0.0854243795420266</v>
      </c>
      <c r="N275" s="21">
        <f t="shared" si="107"/>
        <v>0.062336486214530085</v>
      </c>
    </row>
    <row r="276" spans="1:14" ht="12.75">
      <c r="A276" s="7" t="s">
        <v>7</v>
      </c>
      <c r="B276" s="21">
        <f>B63/B280</f>
        <v>0.5462190482546887</v>
      </c>
      <c r="C276" s="21">
        <f>C63/C280</f>
        <v>0.41850093511724934</v>
      </c>
      <c r="D276" s="21">
        <f>D63/D280</f>
        <v>0.46548554237004847</v>
      </c>
      <c r="E276" s="21">
        <f>E63/E280</f>
        <v>0.49674760753329017</v>
      </c>
      <c r="F276" s="21">
        <f>F63/F280</f>
        <v>0.513250734276358</v>
      </c>
      <c r="G276" s="21">
        <f aca="true" t="shared" si="108" ref="G276:N276">G63/G280</f>
        <v>0.5267968565550272</v>
      </c>
      <c r="H276" s="21">
        <f t="shared" si="108"/>
        <v>0.5677956772228542</v>
      </c>
      <c r="I276" s="21">
        <f t="shared" si="108"/>
        <v>0.5658708471163526</v>
      </c>
      <c r="J276" s="21">
        <f t="shared" si="108"/>
        <v>0.5864750999243815</v>
      </c>
      <c r="K276" s="21">
        <f t="shared" si="108"/>
        <v>0.5169329357838992</v>
      </c>
      <c r="L276" s="21">
        <f t="shared" si="108"/>
        <v>0.6323103337267947</v>
      </c>
      <c r="M276" s="21">
        <f t="shared" si="108"/>
        <v>0.7787604552310434</v>
      </c>
      <c r="N276" s="21">
        <f t="shared" si="108"/>
        <v>0.570185147917086</v>
      </c>
    </row>
    <row r="277" spans="1:14" ht="12.75">
      <c r="A277" s="8" t="s">
        <v>8</v>
      </c>
      <c r="B277" s="22">
        <f>B85/B280</f>
        <v>0.37075352065674433</v>
      </c>
      <c r="C277" s="22">
        <f>C85/C280</f>
        <v>0.2914113077255071</v>
      </c>
      <c r="D277" s="22">
        <f>D85/D280</f>
        <v>0.3334781881998997</v>
      </c>
      <c r="E277" s="22">
        <f>E85/E280</f>
        <v>0.33351496781664</v>
      </c>
      <c r="F277" s="22">
        <f>F85/F280</f>
        <v>0.344417811687654</v>
      </c>
      <c r="G277" s="22">
        <f aca="true" t="shared" si="109" ref="G277:N277">G85/G280</f>
        <v>0.3099598637390806</v>
      </c>
      <c r="H277" s="22">
        <f t="shared" si="109"/>
        <v>0.3060805108069429</v>
      </c>
      <c r="I277" s="22">
        <f t="shared" si="109"/>
        <v>0.3328419387314828</v>
      </c>
      <c r="J277" s="22">
        <f t="shared" si="109"/>
        <v>0.3220985920564618</v>
      </c>
      <c r="K277" s="22">
        <f t="shared" si="109"/>
        <v>0.270837968937742</v>
      </c>
      <c r="L277" s="22">
        <f t="shared" si="109"/>
        <v>0.26757162785706623</v>
      </c>
      <c r="M277" s="22">
        <f t="shared" si="109"/>
        <v>0.04017551076374606</v>
      </c>
      <c r="N277" s="22">
        <f t="shared" si="109"/>
        <v>0.28632521634131614</v>
      </c>
    </row>
    <row r="278" spans="1:14" ht="12.75">
      <c r="A278" s="9"/>
      <c r="B278" s="27">
        <f>SUM(B274:B277)</f>
        <v>1</v>
      </c>
      <c r="C278" s="27">
        <f>SUM(C274:C277)</f>
        <v>1</v>
      </c>
      <c r="D278" s="27">
        <f>SUM(D274:D277)</f>
        <v>1</v>
      </c>
      <c r="E278" s="27">
        <f>SUM(E274:E277)</f>
        <v>1</v>
      </c>
      <c r="F278" s="27">
        <f aca="true" t="shared" si="110" ref="F278:N278">SUM(F274:F277)</f>
        <v>1</v>
      </c>
      <c r="G278" s="27">
        <f t="shared" si="110"/>
        <v>1</v>
      </c>
      <c r="H278" s="27">
        <f t="shared" si="110"/>
        <v>1</v>
      </c>
      <c r="I278" s="27">
        <f t="shared" si="110"/>
        <v>1</v>
      </c>
      <c r="J278" s="27">
        <f t="shared" si="110"/>
        <v>1</v>
      </c>
      <c r="K278" s="27">
        <f t="shared" si="110"/>
        <v>1</v>
      </c>
      <c r="L278" s="27">
        <f t="shared" si="110"/>
        <v>1</v>
      </c>
      <c r="M278" s="27">
        <f t="shared" si="110"/>
        <v>1</v>
      </c>
      <c r="N278" s="27">
        <f t="shared" si="110"/>
        <v>1</v>
      </c>
    </row>
    <row r="279" spans="1:14" ht="12.75">
      <c r="A279" s="9"/>
      <c r="B279" s="9"/>
      <c r="C279" s="35"/>
      <c r="D279" s="35"/>
      <c r="E279" s="35"/>
      <c r="F279" s="10"/>
      <c r="G279" s="10"/>
      <c r="H279" s="10"/>
      <c r="I279" s="10"/>
      <c r="J279" s="10"/>
      <c r="K279" s="10"/>
      <c r="L279" s="10"/>
      <c r="M279" s="10"/>
      <c r="N279" s="10"/>
    </row>
    <row r="280" spans="1:14" ht="12.75">
      <c r="A280" s="9"/>
      <c r="B280" s="10">
        <f>B19+B41+B63+B85</f>
        <v>2996600</v>
      </c>
      <c r="C280" s="10">
        <f>C19+C41+C63+C85</f>
        <v>3475500</v>
      </c>
      <c r="D280" s="10">
        <f>D19+D41+D63+D85</f>
        <v>2991500</v>
      </c>
      <c r="E280" s="10">
        <f>E19+E41+E63+E85</f>
        <v>2936300</v>
      </c>
      <c r="F280" s="10">
        <f>F19+F41+F63+F85</f>
        <v>2962100</v>
      </c>
      <c r="G280" s="10">
        <f aca="true" t="shared" si="111" ref="G280:N280">G19+G41+G63+G85</f>
        <v>2964900</v>
      </c>
      <c r="H280" s="10">
        <f t="shared" si="111"/>
        <v>2725100</v>
      </c>
      <c r="I280" s="10">
        <f t="shared" si="111"/>
        <v>2781200</v>
      </c>
      <c r="J280" s="10">
        <f t="shared" si="111"/>
        <v>2777100</v>
      </c>
      <c r="K280" s="10">
        <f t="shared" si="111"/>
        <v>2247100</v>
      </c>
      <c r="L280" s="10">
        <f t="shared" si="111"/>
        <v>1863800</v>
      </c>
      <c r="M280" s="10">
        <f t="shared" si="111"/>
        <v>1458600</v>
      </c>
      <c r="N280" s="10">
        <f t="shared" si="111"/>
        <v>1987600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4"/>
  <sheetViews>
    <sheetView workbookViewId="0" topLeftCell="A49">
      <selection activeCell="E3" sqref="E3"/>
    </sheetView>
  </sheetViews>
  <sheetFormatPr defaultColWidth="9.140625" defaultRowHeight="12.75"/>
  <cols>
    <col min="1" max="1" width="28.140625" style="10" bestFit="1" customWidth="1"/>
    <col min="2" max="4" width="10.7109375" style="11" customWidth="1"/>
    <col min="5" max="13" width="10.7109375" style="10" customWidth="1"/>
    <col min="14" max="14" width="1.7109375" style="10" customWidth="1"/>
    <col min="15" max="15" width="12.7109375" style="10" bestFit="1" customWidth="1"/>
    <col min="16" max="16" width="1.7109375" style="10" customWidth="1"/>
    <col min="17" max="17" width="12.28125" style="10" bestFit="1" customWidth="1"/>
    <col min="18" max="16384" width="9.140625" style="10" customWidth="1"/>
  </cols>
  <sheetData>
    <row r="1" spans="2:13" ht="11.25">
      <c r="B1" s="1">
        <v>2005</v>
      </c>
      <c r="C1" s="1">
        <v>2005</v>
      </c>
      <c r="D1" s="1">
        <v>2005</v>
      </c>
      <c r="E1" s="1">
        <v>2005</v>
      </c>
      <c r="F1" s="1">
        <v>2004</v>
      </c>
      <c r="G1" s="1">
        <v>2004</v>
      </c>
      <c r="H1" s="1">
        <v>2004</v>
      </c>
      <c r="I1" s="1">
        <v>2004</v>
      </c>
      <c r="J1" s="1">
        <v>2003</v>
      </c>
      <c r="K1" s="1">
        <v>2003</v>
      </c>
      <c r="L1" s="1">
        <v>2003</v>
      </c>
      <c r="M1" s="1">
        <v>2003</v>
      </c>
    </row>
    <row r="2" spans="1:13" ht="11.25">
      <c r="A2" s="2" t="s">
        <v>4</v>
      </c>
      <c r="B2" s="3" t="s">
        <v>0</v>
      </c>
      <c r="C2" s="3" t="s">
        <v>2</v>
      </c>
      <c r="D2" s="3" t="s">
        <v>3</v>
      </c>
      <c r="E2" s="3" t="s">
        <v>1</v>
      </c>
      <c r="F2" s="3" t="s">
        <v>0</v>
      </c>
      <c r="G2" s="3" t="s">
        <v>2</v>
      </c>
      <c r="H2" s="3" t="s">
        <v>3</v>
      </c>
      <c r="I2" s="3" t="s">
        <v>1</v>
      </c>
      <c r="J2" s="3" t="s">
        <v>0</v>
      </c>
      <c r="K2" s="3" t="s">
        <v>2</v>
      </c>
      <c r="L2" s="3" t="s">
        <v>3</v>
      </c>
      <c r="M2" s="3" t="s">
        <v>1</v>
      </c>
    </row>
    <row r="3" spans="1:13" ht="11.25">
      <c r="A3" s="10" t="s">
        <v>9</v>
      </c>
      <c r="B3" s="26">
        <v>522000</v>
      </c>
      <c r="C3" s="26">
        <v>344000</v>
      </c>
      <c r="D3" s="26">
        <v>172000</v>
      </c>
      <c r="E3" s="23">
        <v>38000</v>
      </c>
      <c r="F3" s="23">
        <v>334000</v>
      </c>
      <c r="G3" s="23">
        <v>85000</v>
      </c>
      <c r="H3" s="23">
        <v>195000</v>
      </c>
      <c r="I3" s="23">
        <v>133100</v>
      </c>
      <c r="J3" s="23">
        <v>383000</v>
      </c>
      <c r="K3" s="23">
        <v>169200</v>
      </c>
      <c r="L3" s="23">
        <v>242800</v>
      </c>
      <c r="M3" s="23">
        <v>166800</v>
      </c>
    </row>
    <row r="4" spans="1:13" ht="11.25">
      <c r="A4" s="24" t="s">
        <v>10</v>
      </c>
      <c r="B4" s="37">
        <v>477350</v>
      </c>
      <c r="C4" s="37">
        <v>148070</v>
      </c>
      <c r="D4" s="37">
        <v>3240</v>
      </c>
      <c r="E4" s="23">
        <v>5890</v>
      </c>
      <c r="F4" s="23">
        <v>34690</v>
      </c>
      <c r="G4" s="23">
        <v>5910</v>
      </c>
      <c r="H4" s="23">
        <v>5920</v>
      </c>
      <c r="I4" s="23">
        <v>8090</v>
      </c>
      <c r="J4" s="23">
        <v>198990</v>
      </c>
      <c r="K4" s="23">
        <v>127940</v>
      </c>
      <c r="L4" s="23">
        <v>10450</v>
      </c>
      <c r="M4" s="23">
        <v>38860</v>
      </c>
    </row>
    <row r="5" spans="1:13" ht="11.25">
      <c r="A5" s="10" t="s">
        <v>11</v>
      </c>
      <c r="B5" s="26">
        <v>26900</v>
      </c>
      <c r="C5" s="26">
        <v>12500</v>
      </c>
      <c r="D5" s="26">
        <v>22000</v>
      </c>
      <c r="E5" s="23">
        <v>18500</v>
      </c>
      <c r="F5" s="23">
        <v>55000</v>
      </c>
      <c r="G5" s="23">
        <v>47500</v>
      </c>
      <c r="H5" s="23">
        <v>32000</v>
      </c>
      <c r="I5" s="23">
        <v>31000</v>
      </c>
      <c r="J5" s="23">
        <v>28500</v>
      </c>
      <c r="K5" s="23">
        <v>25800</v>
      </c>
      <c r="L5" s="23">
        <v>0</v>
      </c>
      <c r="M5" s="23">
        <v>0</v>
      </c>
    </row>
    <row r="6" spans="1:13" ht="11.25">
      <c r="A6" s="10" t="s">
        <v>12</v>
      </c>
      <c r="B6" s="26">
        <v>670600</v>
      </c>
      <c r="C6" s="26">
        <v>321500</v>
      </c>
      <c r="D6" s="26">
        <v>285500</v>
      </c>
      <c r="E6" s="23">
        <v>547400</v>
      </c>
      <c r="F6" s="23">
        <v>983650</v>
      </c>
      <c r="G6" s="23">
        <v>591520</v>
      </c>
      <c r="H6" s="23">
        <v>56470</v>
      </c>
      <c r="I6" s="23">
        <v>295620</v>
      </c>
      <c r="J6" s="23">
        <v>655820</v>
      </c>
      <c r="K6" s="23">
        <v>542420</v>
      </c>
      <c r="L6" s="23">
        <v>688750</v>
      </c>
      <c r="M6" s="23">
        <v>927110</v>
      </c>
    </row>
    <row r="7" spans="1:13" ht="11.25">
      <c r="A7" s="10" t="s">
        <v>13</v>
      </c>
      <c r="B7" s="26">
        <v>309460</v>
      </c>
      <c r="C7" s="26">
        <v>110670</v>
      </c>
      <c r="D7" s="26">
        <v>87510</v>
      </c>
      <c r="E7" s="23">
        <v>86320</v>
      </c>
      <c r="F7" s="23">
        <v>177450</v>
      </c>
      <c r="G7" s="23">
        <v>96530</v>
      </c>
      <c r="H7" s="23">
        <v>3620</v>
      </c>
      <c r="I7" s="23">
        <v>216570</v>
      </c>
      <c r="J7" s="23">
        <v>265580</v>
      </c>
      <c r="K7" s="23">
        <v>218200</v>
      </c>
      <c r="L7" s="23">
        <v>128860</v>
      </c>
      <c r="M7" s="23">
        <v>147390</v>
      </c>
    </row>
    <row r="8" spans="1:13" ht="11.25">
      <c r="A8" s="10" t="s">
        <v>14</v>
      </c>
      <c r="B8" s="26">
        <v>636000</v>
      </c>
      <c r="C8" s="26">
        <v>144000</v>
      </c>
      <c r="D8" s="26">
        <v>0</v>
      </c>
      <c r="E8" s="23">
        <v>34600</v>
      </c>
      <c r="F8" s="23">
        <v>490200</v>
      </c>
      <c r="G8" s="23">
        <v>390200</v>
      </c>
      <c r="H8" s="23">
        <v>129200</v>
      </c>
      <c r="I8" s="23">
        <v>187000</v>
      </c>
      <c r="J8" s="23">
        <v>575000</v>
      </c>
      <c r="K8" s="23">
        <v>690000</v>
      </c>
      <c r="L8" s="23">
        <v>335000</v>
      </c>
      <c r="M8" s="23">
        <v>290000</v>
      </c>
    </row>
    <row r="9" spans="1:13" ht="11.25">
      <c r="A9" s="10" t="s">
        <v>15</v>
      </c>
      <c r="B9" s="26">
        <v>134700</v>
      </c>
      <c r="C9" s="26">
        <v>8000</v>
      </c>
      <c r="D9" s="26">
        <v>27240</v>
      </c>
      <c r="E9" s="23">
        <v>25500</v>
      </c>
      <c r="F9" s="23">
        <v>117500</v>
      </c>
      <c r="G9" s="23">
        <v>97700</v>
      </c>
      <c r="H9" s="23">
        <v>4900</v>
      </c>
      <c r="I9" s="23">
        <v>22900</v>
      </c>
      <c r="J9" s="23">
        <v>85200</v>
      </c>
      <c r="K9" s="23">
        <v>92880</v>
      </c>
      <c r="L9" s="23">
        <v>51600</v>
      </c>
      <c r="M9" s="23">
        <v>20000</v>
      </c>
    </row>
    <row r="10" spans="1:13" ht="11.25">
      <c r="A10" s="10" t="s">
        <v>16</v>
      </c>
      <c r="B10" s="26">
        <v>177270</v>
      </c>
      <c r="C10" s="26">
        <v>8150</v>
      </c>
      <c r="D10" s="26">
        <v>15200</v>
      </c>
      <c r="E10" s="23">
        <v>0</v>
      </c>
      <c r="F10" s="23">
        <v>172050</v>
      </c>
      <c r="G10" s="23">
        <v>55620</v>
      </c>
      <c r="H10" s="23">
        <v>50000</v>
      </c>
      <c r="I10" s="23">
        <v>50000</v>
      </c>
      <c r="J10" s="23">
        <v>242920</v>
      </c>
      <c r="K10" s="23">
        <v>207950</v>
      </c>
      <c r="L10" s="23">
        <v>152000</v>
      </c>
      <c r="M10" s="23">
        <v>242000</v>
      </c>
    </row>
    <row r="11" spans="1:13" ht="11.25">
      <c r="A11" s="10" t="s">
        <v>17</v>
      </c>
      <c r="B11" s="26">
        <v>193500</v>
      </c>
      <c r="C11" s="26">
        <v>119000</v>
      </c>
      <c r="D11" s="26">
        <v>0</v>
      </c>
      <c r="E11" s="23">
        <v>0</v>
      </c>
      <c r="F11" s="23">
        <v>189500</v>
      </c>
      <c r="G11" s="23">
        <v>109500</v>
      </c>
      <c r="H11" s="23">
        <v>27000</v>
      </c>
      <c r="I11" s="23">
        <v>2000</v>
      </c>
      <c r="J11" s="23">
        <v>125000</v>
      </c>
      <c r="K11" s="23">
        <v>557060</v>
      </c>
      <c r="L11" s="23">
        <v>47000</v>
      </c>
      <c r="M11" s="23">
        <v>47000</v>
      </c>
    </row>
    <row r="12" spans="1:13" ht="11.25">
      <c r="A12" s="10" t="s">
        <v>18</v>
      </c>
      <c r="B12" s="26">
        <v>149660</v>
      </c>
      <c r="C12" s="26">
        <v>73850</v>
      </c>
      <c r="D12" s="26">
        <v>55870</v>
      </c>
      <c r="E12" s="23">
        <v>34750</v>
      </c>
      <c r="F12" s="23">
        <v>97650</v>
      </c>
      <c r="G12" s="23">
        <v>73670</v>
      </c>
      <c r="H12" s="23">
        <v>45970</v>
      </c>
      <c r="I12" s="23">
        <v>49370</v>
      </c>
      <c r="J12" s="23">
        <v>118070</v>
      </c>
      <c r="K12" s="23">
        <v>104820</v>
      </c>
      <c r="L12" s="23">
        <v>133620</v>
      </c>
      <c r="M12" s="23">
        <v>96300</v>
      </c>
    </row>
    <row r="13" spans="1:13" ht="11.25">
      <c r="A13" s="10" t="s">
        <v>19</v>
      </c>
      <c r="B13" s="26">
        <v>385800</v>
      </c>
      <c r="C13" s="26">
        <v>91000</v>
      </c>
      <c r="D13" s="26">
        <v>76790</v>
      </c>
      <c r="E13" s="23">
        <v>173530</v>
      </c>
      <c r="F13" s="23">
        <v>221180</v>
      </c>
      <c r="G13" s="23">
        <v>165270</v>
      </c>
      <c r="H13" s="23">
        <v>122660</v>
      </c>
      <c r="I13" s="23">
        <v>146740</v>
      </c>
      <c r="J13" s="23">
        <v>198440</v>
      </c>
      <c r="K13" s="23">
        <v>178840</v>
      </c>
      <c r="L13" s="23">
        <v>66620</v>
      </c>
      <c r="M13" s="23">
        <v>138950</v>
      </c>
    </row>
    <row r="14" spans="1:13" ht="11.25">
      <c r="A14" s="10" t="s">
        <v>28</v>
      </c>
      <c r="B14" s="26">
        <v>152840</v>
      </c>
      <c r="C14" s="26">
        <v>118090</v>
      </c>
      <c r="D14" s="26">
        <v>133690</v>
      </c>
      <c r="E14" s="23">
        <v>71110</v>
      </c>
      <c r="F14" s="23">
        <v>90420</v>
      </c>
      <c r="G14" s="23">
        <v>60070</v>
      </c>
      <c r="H14" s="23">
        <v>59470</v>
      </c>
      <c r="I14" s="23">
        <v>58950</v>
      </c>
      <c r="J14" s="23">
        <v>58940</v>
      </c>
      <c r="K14" s="23">
        <v>58710</v>
      </c>
      <c r="L14" s="23">
        <v>60990</v>
      </c>
      <c r="M14" s="23">
        <v>60670</v>
      </c>
    </row>
    <row r="15" spans="1:13" ht="11.25">
      <c r="A15" s="10" t="s">
        <v>29</v>
      </c>
      <c r="B15" s="26">
        <v>168000</v>
      </c>
      <c r="C15" s="26">
        <v>15000</v>
      </c>
      <c r="D15" s="26">
        <v>10000</v>
      </c>
      <c r="E15" s="23">
        <v>10000</v>
      </c>
      <c r="F15" s="23">
        <v>145000</v>
      </c>
      <c r="G15" s="23">
        <v>223000</v>
      </c>
      <c r="H15" s="23">
        <v>10000</v>
      </c>
      <c r="I15" s="23">
        <v>10000</v>
      </c>
      <c r="J15" s="23">
        <v>21000</v>
      </c>
      <c r="K15" s="23">
        <v>59000</v>
      </c>
      <c r="L15" s="23">
        <v>53000</v>
      </c>
      <c r="M15" s="23">
        <v>88000</v>
      </c>
    </row>
    <row r="16" spans="1:13" ht="11.25">
      <c r="A16" s="10" t="s">
        <v>30</v>
      </c>
      <c r="B16" s="26">
        <v>351670</v>
      </c>
      <c r="C16" s="26">
        <v>177350</v>
      </c>
      <c r="D16" s="26">
        <v>196940</v>
      </c>
      <c r="E16" s="23">
        <v>100640</v>
      </c>
      <c r="F16" s="23">
        <v>293100</v>
      </c>
      <c r="G16" s="23">
        <v>287440</v>
      </c>
      <c r="H16" s="23">
        <v>120060</v>
      </c>
      <c r="I16" s="23">
        <v>43690</v>
      </c>
      <c r="J16" s="23">
        <v>326830</v>
      </c>
      <c r="K16" s="23">
        <v>188250</v>
      </c>
      <c r="L16" s="23">
        <v>106990</v>
      </c>
      <c r="M16" s="23">
        <v>70690</v>
      </c>
    </row>
    <row r="17" spans="1:13" ht="11.25">
      <c r="A17" s="10" t="s">
        <v>31</v>
      </c>
      <c r="B17" s="26">
        <v>546650</v>
      </c>
      <c r="C17" s="26">
        <v>399650</v>
      </c>
      <c r="D17" s="26">
        <v>152900</v>
      </c>
      <c r="E17" s="23">
        <v>196990</v>
      </c>
      <c r="F17" s="23">
        <v>281690</v>
      </c>
      <c r="G17" s="23">
        <v>512730</v>
      </c>
      <c r="H17" s="23">
        <v>690210</v>
      </c>
      <c r="I17" s="23">
        <v>986250</v>
      </c>
      <c r="J17" s="23">
        <v>285650</v>
      </c>
      <c r="K17" s="23">
        <v>357190</v>
      </c>
      <c r="L17" s="23">
        <v>329020</v>
      </c>
      <c r="M17" s="23">
        <v>240000</v>
      </c>
    </row>
    <row r="18" spans="1:13" ht="11.25">
      <c r="A18" s="10" t="s">
        <v>32</v>
      </c>
      <c r="B18" s="26">
        <v>107210</v>
      </c>
      <c r="C18" s="26">
        <v>110030</v>
      </c>
      <c r="D18" s="26">
        <v>31250</v>
      </c>
      <c r="E18" s="23">
        <v>40250</v>
      </c>
      <c r="F18" s="23">
        <v>129820</v>
      </c>
      <c r="G18" s="23">
        <v>68900</v>
      </c>
      <c r="H18" s="23">
        <v>60980</v>
      </c>
      <c r="I18" s="23">
        <v>29770</v>
      </c>
      <c r="J18" s="23">
        <v>58440</v>
      </c>
      <c r="K18" s="23">
        <v>7070</v>
      </c>
      <c r="L18" s="23">
        <v>800</v>
      </c>
      <c r="M18" s="23">
        <v>8610</v>
      </c>
    </row>
    <row r="19" spans="1:13" ht="11.25">
      <c r="A19" s="10" t="s">
        <v>33</v>
      </c>
      <c r="B19" s="26">
        <v>585200</v>
      </c>
      <c r="C19" s="26">
        <v>349400</v>
      </c>
      <c r="D19" s="26">
        <v>289700</v>
      </c>
      <c r="E19" s="23">
        <v>249400</v>
      </c>
      <c r="F19" s="23">
        <v>308100</v>
      </c>
      <c r="G19" s="23">
        <v>220900</v>
      </c>
      <c r="H19" s="23">
        <v>165300</v>
      </c>
      <c r="I19" s="23">
        <v>158100</v>
      </c>
      <c r="J19" s="23">
        <v>411600</v>
      </c>
      <c r="K19" s="23">
        <v>121600</v>
      </c>
      <c r="L19" s="23">
        <v>139500</v>
      </c>
      <c r="M19" s="23">
        <v>161300</v>
      </c>
    </row>
    <row r="20" spans="1:10" ht="11.25">
      <c r="A20" s="11"/>
      <c r="E20" s="11"/>
      <c r="F20" s="11"/>
      <c r="G20" s="11"/>
      <c r="H20" s="11"/>
      <c r="I20" s="11"/>
      <c r="J20" s="11"/>
    </row>
    <row r="21" spans="1:13" ht="11.25">
      <c r="A21" s="12" t="s">
        <v>20</v>
      </c>
      <c r="B21" s="13">
        <f>AVERAGE(B3:B19)</f>
        <v>329106.4705882353</v>
      </c>
      <c r="C21" s="13">
        <f>AVERAGE(C3:C19)</f>
        <v>150015.29411764705</v>
      </c>
      <c r="D21" s="13">
        <f>AVERAGE(D3:D19)</f>
        <v>91754.70588235294</v>
      </c>
      <c r="E21" s="13">
        <f aca="true" t="shared" si="0" ref="E21:M21">AVERAGE(E3:E19)</f>
        <v>96051.76470588235</v>
      </c>
      <c r="F21" s="13">
        <f t="shared" si="0"/>
        <v>242411.76470588235</v>
      </c>
      <c r="G21" s="13">
        <f t="shared" si="0"/>
        <v>181850.58823529413</v>
      </c>
      <c r="H21" s="13">
        <f t="shared" si="0"/>
        <v>104632.94117647059</v>
      </c>
      <c r="I21" s="13">
        <f t="shared" si="0"/>
        <v>142891.17647058822</v>
      </c>
      <c r="J21" s="13">
        <f t="shared" si="0"/>
        <v>237587.0588235294</v>
      </c>
      <c r="K21" s="13">
        <f t="shared" si="0"/>
        <v>218054.70588235295</v>
      </c>
      <c r="L21" s="13">
        <f t="shared" si="0"/>
        <v>149823.5294117647</v>
      </c>
      <c r="M21" s="13">
        <f t="shared" si="0"/>
        <v>161392.9411764706</v>
      </c>
    </row>
    <row r="22" spans="1:13" ht="11.25">
      <c r="A22" s="14" t="s">
        <v>24</v>
      </c>
      <c r="B22" s="15">
        <f>SUM(B3:B19)</f>
        <v>5594810</v>
      </c>
      <c r="C22" s="15">
        <f>SUM(C3:C19)</f>
        <v>2550260</v>
      </c>
      <c r="D22" s="15">
        <f>SUM(D3:D19)</f>
        <v>1559830</v>
      </c>
      <c r="E22" s="15">
        <f>SUM(E3:E19)</f>
        <v>1632880</v>
      </c>
      <c r="F22" s="15">
        <f aca="true" t="shared" si="1" ref="F22:M22">SUM(F3:F19)</f>
        <v>4121000</v>
      </c>
      <c r="G22" s="15">
        <f t="shared" si="1"/>
        <v>3091460</v>
      </c>
      <c r="H22" s="15">
        <f t="shared" si="1"/>
        <v>1778760</v>
      </c>
      <c r="I22" s="15">
        <f t="shared" si="1"/>
        <v>2429150</v>
      </c>
      <c r="J22" s="15">
        <f t="shared" si="1"/>
        <v>4038980</v>
      </c>
      <c r="K22" s="15">
        <f t="shared" si="1"/>
        <v>3706930</v>
      </c>
      <c r="L22" s="15">
        <f t="shared" si="1"/>
        <v>2547000</v>
      </c>
      <c r="M22" s="15">
        <f t="shared" si="1"/>
        <v>2743680</v>
      </c>
    </row>
    <row r="23" spans="1:13" ht="11.25">
      <c r="A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1.25">
      <c r="A24" s="2" t="s">
        <v>5</v>
      </c>
      <c r="B24" s="3" t="s">
        <v>0</v>
      </c>
      <c r="C24" s="3" t="s">
        <v>2</v>
      </c>
      <c r="D24" s="3" t="s">
        <v>3</v>
      </c>
      <c r="E24" s="3" t="s">
        <v>1</v>
      </c>
      <c r="F24" s="3" t="s">
        <v>0</v>
      </c>
      <c r="G24" s="3" t="s">
        <v>2</v>
      </c>
      <c r="H24" s="3" t="s">
        <v>3</v>
      </c>
      <c r="I24" s="3" t="s">
        <v>1</v>
      </c>
      <c r="J24" s="3" t="s">
        <v>0</v>
      </c>
      <c r="K24" s="3" t="s">
        <v>2</v>
      </c>
      <c r="L24" s="3" t="s">
        <v>3</v>
      </c>
      <c r="M24" s="3" t="s">
        <v>1</v>
      </c>
    </row>
    <row r="25" spans="1:13" ht="11.25">
      <c r="A25" s="10" t="s">
        <v>9</v>
      </c>
      <c r="B25" s="26">
        <v>0</v>
      </c>
      <c r="C25" s="26">
        <v>0</v>
      </c>
      <c r="D25" s="26">
        <v>0</v>
      </c>
      <c r="E25" s="23">
        <v>0</v>
      </c>
      <c r="F25" s="23">
        <v>0</v>
      </c>
      <c r="G25" s="23">
        <v>3400</v>
      </c>
      <c r="H25" s="23">
        <v>34000</v>
      </c>
      <c r="I25" s="23">
        <v>33500</v>
      </c>
      <c r="J25" s="23">
        <v>77000</v>
      </c>
      <c r="K25" s="23">
        <v>42000</v>
      </c>
      <c r="L25" s="23">
        <v>30000</v>
      </c>
      <c r="M25" s="23">
        <v>30000</v>
      </c>
    </row>
    <row r="26" spans="1:13" ht="11.25">
      <c r="A26" s="10" t="s">
        <v>10</v>
      </c>
      <c r="B26" s="26">
        <v>3290</v>
      </c>
      <c r="C26" s="26">
        <v>3260</v>
      </c>
      <c r="D26" s="26">
        <v>3240</v>
      </c>
      <c r="E26" s="23">
        <v>5890</v>
      </c>
      <c r="F26" s="23">
        <v>5900</v>
      </c>
      <c r="G26" s="23">
        <v>5910</v>
      </c>
      <c r="H26" s="23">
        <v>5920</v>
      </c>
      <c r="I26" s="23">
        <v>8090</v>
      </c>
      <c r="J26" s="23">
        <v>7200</v>
      </c>
      <c r="K26" s="23">
        <v>9350</v>
      </c>
      <c r="L26" s="23">
        <v>9750</v>
      </c>
      <c r="M26" s="23">
        <v>9160</v>
      </c>
    </row>
    <row r="27" spans="1:13" ht="11.25">
      <c r="A27" s="10" t="s">
        <v>11</v>
      </c>
      <c r="B27" s="26">
        <v>8000</v>
      </c>
      <c r="C27" s="26">
        <v>0</v>
      </c>
      <c r="D27" s="26">
        <v>5000</v>
      </c>
      <c r="E27" s="23">
        <v>5000</v>
      </c>
      <c r="F27" s="23">
        <v>10000</v>
      </c>
      <c r="G27" s="23">
        <v>14000</v>
      </c>
      <c r="H27" s="23">
        <v>31000</v>
      </c>
      <c r="I27" s="23">
        <v>31000</v>
      </c>
      <c r="J27" s="23">
        <v>26000</v>
      </c>
      <c r="K27" s="23">
        <v>22000</v>
      </c>
      <c r="L27" s="23">
        <v>0</v>
      </c>
      <c r="M27" s="23">
        <v>0</v>
      </c>
    </row>
    <row r="28" spans="1:13" ht="11.25">
      <c r="A28" s="10" t="s">
        <v>12</v>
      </c>
      <c r="B28" s="26">
        <v>13000</v>
      </c>
      <c r="C28" s="26">
        <v>1500</v>
      </c>
      <c r="D28" s="26">
        <v>1500</v>
      </c>
      <c r="E28" s="23">
        <v>76500</v>
      </c>
      <c r="F28" s="23">
        <v>71400</v>
      </c>
      <c r="G28" s="23">
        <v>16140</v>
      </c>
      <c r="H28" s="23">
        <v>16470</v>
      </c>
      <c r="I28" s="23">
        <v>1470</v>
      </c>
      <c r="J28" s="23">
        <v>1470</v>
      </c>
      <c r="K28" s="23">
        <v>11420</v>
      </c>
      <c r="L28" s="23">
        <v>111420</v>
      </c>
      <c r="M28" s="23">
        <v>11410</v>
      </c>
    </row>
    <row r="29" spans="1:13" ht="11.25">
      <c r="A29" s="10" t="s">
        <v>13</v>
      </c>
      <c r="B29" s="26">
        <v>40060</v>
      </c>
      <c r="C29" s="26">
        <v>40060</v>
      </c>
      <c r="D29" s="26">
        <v>40100</v>
      </c>
      <c r="E29" s="23">
        <v>90</v>
      </c>
      <c r="F29" s="23">
        <v>140</v>
      </c>
      <c r="G29" s="23">
        <v>25150</v>
      </c>
      <c r="H29" s="23">
        <v>0</v>
      </c>
      <c r="I29" s="23">
        <v>25150</v>
      </c>
      <c r="J29" s="23">
        <v>0</v>
      </c>
      <c r="K29" s="23">
        <v>0</v>
      </c>
      <c r="L29" s="23">
        <v>0</v>
      </c>
      <c r="M29" s="23">
        <v>25000</v>
      </c>
    </row>
    <row r="30" spans="1:13" ht="11.25">
      <c r="A30" s="10" t="s">
        <v>14</v>
      </c>
      <c r="B30" s="26">
        <v>50000</v>
      </c>
      <c r="C30" s="26">
        <v>0</v>
      </c>
      <c r="D30" s="26">
        <v>0</v>
      </c>
      <c r="E30" s="23">
        <v>0</v>
      </c>
      <c r="F30" s="23">
        <v>200</v>
      </c>
      <c r="G30" s="23">
        <v>200</v>
      </c>
      <c r="H30" s="23">
        <v>200</v>
      </c>
      <c r="I30" s="23">
        <v>0</v>
      </c>
      <c r="J30" s="23">
        <v>0</v>
      </c>
      <c r="K30" s="23">
        <v>0</v>
      </c>
      <c r="L30" s="23">
        <v>0</v>
      </c>
      <c r="M30" s="23">
        <v>100000</v>
      </c>
    </row>
    <row r="31" spans="1:16" ht="11.25">
      <c r="A31" s="10" t="s">
        <v>15</v>
      </c>
      <c r="B31" s="26">
        <v>8000</v>
      </c>
      <c r="C31" s="26">
        <v>8000</v>
      </c>
      <c r="D31" s="26">
        <v>27240</v>
      </c>
      <c r="E31" s="23">
        <v>15000</v>
      </c>
      <c r="F31" s="23">
        <v>15000</v>
      </c>
      <c r="G31" s="23">
        <v>0</v>
      </c>
      <c r="H31" s="23">
        <v>0</v>
      </c>
      <c r="I31" s="23">
        <v>0</v>
      </c>
      <c r="J31" s="23">
        <v>0</v>
      </c>
      <c r="K31" s="23">
        <v>7680</v>
      </c>
      <c r="L31" s="23">
        <v>35000</v>
      </c>
      <c r="M31" s="23">
        <v>20000</v>
      </c>
      <c r="N31" s="11"/>
      <c r="P31" s="11"/>
    </row>
    <row r="32" spans="1:16" ht="11.25">
      <c r="A32" s="10" t="s">
        <v>16</v>
      </c>
      <c r="B32" s="26">
        <v>0</v>
      </c>
      <c r="C32" s="26">
        <v>0</v>
      </c>
      <c r="D32" s="26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90000</v>
      </c>
      <c r="N32" s="11"/>
      <c r="P32" s="11"/>
    </row>
    <row r="33" spans="1:16" ht="11.25">
      <c r="A33" s="10" t="s">
        <v>17</v>
      </c>
      <c r="B33" s="26">
        <v>35000</v>
      </c>
      <c r="C33" s="26">
        <v>35000</v>
      </c>
      <c r="D33" s="26">
        <v>0</v>
      </c>
      <c r="E33" s="23">
        <v>0</v>
      </c>
      <c r="F33" s="23">
        <v>0</v>
      </c>
      <c r="G33" s="23">
        <v>0</v>
      </c>
      <c r="H33" s="23">
        <v>0</v>
      </c>
      <c r="I33" s="23">
        <v>2000</v>
      </c>
      <c r="J33" s="23">
        <v>2000</v>
      </c>
      <c r="K33" s="23">
        <v>2000</v>
      </c>
      <c r="L33" s="23">
        <v>2000</v>
      </c>
      <c r="M33" s="23">
        <v>47000</v>
      </c>
      <c r="N33" s="11"/>
      <c r="P33" s="11"/>
    </row>
    <row r="34" spans="1:14" ht="11.25">
      <c r="A34" s="10" t="s">
        <v>18</v>
      </c>
      <c r="B34" s="26">
        <v>2360</v>
      </c>
      <c r="C34" s="26">
        <v>2350</v>
      </c>
      <c r="D34" s="26">
        <v>2350</v>
      </c>
      <c r="E34" s="23">
        <v>2350</v>
      </c>
      <c r="F34" s="23">
        <v>5350</v>
      </c>
      <c r="G34" s="23">
        <v>5270</v>
      </c>
      <c r="H34" s="23">
        <v>5270</v>
      </c>
      <c r="I34" s="23">
        <v>5270</v>
      </c>
      <c r="J34" s="23">
        <v>5270</v>
      </c>
      <c r="K34" s="23">
        <v>8420</v>
      </c>
      <c r="L34" s="23">
        <v>8420</v>
      </c>
      <c r="M34" s="23">
        <v>10700</v>
      </c>
      <c r="N34" s="11"/>
    </row>
    <row r="35" spans="1:16" ht="11.25">
      <c r="A35" s="10" t="s">
        <v>19</v>
      </c>
      <c r="B35" s="26">
        <v>75090</v>
      </c>
      <c r="C35" s="26">
        <v>50120</v>
      </c>
      <c r="D35" s="26">
        <v>50120</v>
      </c>
      <c r="E35" s="23">
        <v>90620</v>
      </c>
      <c r="F35" s="23">
        <v>60610</v>
      </c>
      <c r="G35" s="23">
        <v>60640</v>
      </c>
      <c r="H35" s="23">
        <v>60650</v>
      </c>
      <c r="I35" s="23">
        <v>32170</v>
      </c>
      <c r="J35" s="23">
        <v>12170</v>
      </c>
      <c r="K35" s="23">
        <v>12180</v>
      </c>
      <c r="L35" s="23">
        <v>28200</v>
      </c>
      <c r="M35" s="23">
        <v>28220</v>
      </c>
      <c r="N35" s="11"/>
      <c r="P35" s="11"/>
    </row>
    <row r="36" spans="1:16" ht="11.25">
      <c r="A36" s="10" t="s">
        <v>28</v>
      </c>
      <c r="B36" s="26">
        <v>152840</v>
      </c>
      <c r="C36" s="26">
        <v>118090</v>
      </c>
      <c r="D36" s="26">
        <v>118690</v>
      </c>
      <c r="E36" s="23">
        <v>59110</v>
      </c>
      <c r="F36" s="23">
        <v>60420</v>
      </c>
      <c r="G36" s="23">
        <v>60070</v>
      </c>
      <c r="H36" s="23">
        <v>59470</v>
      </c>
      <c r="I36" s="23">
        <v>58950</v>
      </c>
      <c r="J36" s="23">
        <v>58940</v>
      </c>
      <c r="K36" s="23">
        <v>58710</v>
      </c>
      <c r="L36" s="23">
        <v>60990</v>
      </c>
      <c r="M36" s="23">
        <v>60670</v>
      </c>
      <c r="N36" s="11"/>
      <c r="P36" s="11"/>
    </row>
    <row r="37" spans="1:16" ht="11.25">
      <c r="A37" s="10" t="s">
        <v>29</v>
      </c>
      <c r="B37" s="26">
        <v>15000</v>
      </c>
      <c r="C37" s="26">
        <v>15000</v>
      </c>
      <c r="D37" s="26">
        <v>10000</v>
      </c>
      <c r="E37" s="23">
        <v>10000</v>
      </c>
      <c r="F37" s="23">
        <v>10000</v>
      </c>
      <c r="G37" s="23">
        <v>10000</v>
      </c>
      <c r="H37" s="23">
        <v>10000</v>
      </c>
      <c r="I37" s="23">
        <v>10000</v>
      </c>
      <c r="J37" s="23">
        <v>10000</v>
      </c>
      <c r="K37" s="23">
        <v>20000</v>
      </c>
      <c r="L37" s="23">
        <v>23000</v>
      </c>
      <c r="M37" s="23">
        <v>23000</v>
      </c>
      <c r="N37" s="11"/>
      <c r="P37" s="11"/>
    </row>
    <row r="38" spans="1:16" ht="11.25">
      <c r="A38" s="10" t="s">
        <v>30</v>
      </c>
      <c r="B38" s="26">
        <v>3470</v>
      </c>
      <c r="C38" s="26">
        <v>3250</v>
      </c>
      <c r="D38" s="26">
        <v>3290</v>
      </c>
      <c r="E38" s="23">
        <v>3340</v>
      </c>
      <c r="F38" s="23">
        <v>3100</v>
      </c>
      <c r="G38" s="23">
        <v>27740</v>
      </c>
      <c r="H38" s="23">
        <v>27660</v>
      </c>
      <c r="I38" s="23">
        <v>27690</v>
      </c>
      <c r="J38" s="23">
        <v>27730</v>
      </c>
      <c r="K38" s="23">
        <v>2450</v>
      </c>
      <c r="L38" s="23">
        <v>2390</v>
      </c>
      <c r="M38" s="23">
        <v>2390</v>
      </c>
      <c r="N38" s="11"/>
      <c r="P38" s="11"/>
    </row>
    <row r="39" spans="1:16" ht="11.25">
      <c r="A39" s="10" t="s">
        <v>31</v>
      </c>
      <c r="B39" s="26">
        <v>126650</v>
      </c>
      <c r="C39" s="26">
        <v>126650</v>
      </c>
      <c r="D39" s="26">
        <v>900</v>
      </c>
      <c r="E39" s="23">
        <v>76990</v>
      </c>
      <c r="F39" s="23">
        <v>124190</v>
      </c>
      <c r="G39" s="23">
        <v>260730</v>
      </c>
      <c r="H39" s="23">
        <v>366410</v>
      </c>
      <c r="I39" s="23">
        <v>734750</v>
      </c>
      <c r="J39" s="23">
        <v>75850</v>
      </c>
      <c r="K39" s="23">
        <v>67190</v>
      </c>
      <c r="L39" s="23">
        <v>98320</v>
      </c>
      <c r="M39" s="23">
        <v>108200</v>
      </c>
      <c r="N39" s="11"/>
      <c r="P39" s="11"/>
    </row>
    <row r="40" spans="1:16" ht="11.25">
      <c r="A40" s="10" t="s">
        <v>32</v>
      </c>
      <c r="B40" s="26">
        <v>83210</v>
      </c>
      <c r="C40" s="26">
        <v>81030</v>
      </c>
      <c r="D40" s="26">
        <v>31250</v>
      </c>
      <c r="E40" s="23">
        <v>40250</v>
      </c>
      <c r="F40" s="23">
        <v>29820</v>
      </c>
      <c r="G40" s="23">
        <v>30910</v>
      </c>
      <c r="H40" s="23">
        <v>6980</v>
      </c>
      <c r="I40" s="23">
        <v>5770</v>
      </c>
      <c r="J40" s="23">
        <v>6430</v>
      </c>
      <c r="K40" s="23">
        <v>7070</v>
      </c>
      <c r="L40" s="23">
        <v>8000</v>
      </c>
      <c r="M40" s="23">
        <v>8610</v>
      </c>
      <c r="N40" s="11"/>
      <c r="P40" s="11"/>
    </row>
    <row r="41" spans="1:16" ht="11.25">
      <c r="A41" s="10" t="s">
        <v>33</v>
      </c>
      <c r="B41" s="26">
        <v>423000</v>
      </c>
      <c r="C41" s="26">
        <v>252000</v>
      </c>
      <c r="D41" s="26">
        <v>208700</v>
      </c>
      <c r="E41" s="23">
        <v>172200</v>
      </c>
      <c r="F41" s="23">
        <v>175900</v>
      </c>
      <c r="G41" s="23">
        <v>122800</v>
      </c>
      <c r="H41" s="23">
        <v>116400</v>
      </c>
      <c r="I41" s="23">
        <v>95800</v>
      </c>
      <c r="J41" s="23">
        <v>65300</v>
      </c>
      <c r="K41" s="23">
        <v>65000</v>
      </c>
      <c r="L41" s="23">
        <v>124600</v>
      </c>
      <c r="M41" s="23">
        <v>123900</v>
      </c>
      <c r="N41" s="11"/>
      <c r="P41" s="11"/>
    </row>
    <row r="42" spans="5:16" ht="11.25">
      <c r="E42" s="11"/>
      <c r="F42" s="11"/>
      <c r="G42" s="11"/>
      <c r="H42" s="11"/>
      <c r="I42" s="11"/>
      <c r="J42" s="11"/>
      <c r="K42" s="11"/>
      <c r="L42" s="11"/>
      <c r="M42" s="11"/>
      <c r="N42" s="11"/>
      <c r="P42" s="11"/>
    </row>
    <row r="43" spans="1:16" ht="11.25">
      <c r="A43" s="12" t="s">
        <v>20</v>
      </c>
      <c r="B43" s="13">
        <f>AVERAGE(B25:B41)</f>
        <v>61115.882352941175</v>
      </c>
      <c r="C43" s="13">
        <f>AVERAGE(C25:C41)</f>
        <v>43312.35294117647</v>
      </c>
      <c r="D43" s="13">
        <f>AVERAGE(D25:D41)</f>
        <v>29551.764705882353</v>
      </c>
      <c r="E43" s="13">
        <f aca="true" t="shared" si="2" ref="E43:M43">AVERAGE(E25:E41)</f>
        <v>32784.705882352944</v>
      </c>
      <c r="F43" s="13">
        <f t="shared" si="2"/>
        <v>33648.82352941176</v>
      </c>
      <c r="G43" s="13">
        <f t="shared" si="2"/>
        <v>37821.17647058824</v>
      </c>
      <c r="H43" s="13">
        <f>AVERAGE(H25:H41)</f>
        <v>43554.705882352944</v>
      </c>
      <c r="I43" s="13">
        <f t="shared" si="2"/>
        <v>63035.882352941175</v>
      </c>
      <c r="J43" s="13">
        <f t="shared" si="2"/>
        <v>22080</v>
      </c>
      <c r="K43" s="13">
        <f t="shared" si="2"/>
        <v>19733.529411764706</v>
      </c>
      <c r="L43" s="13">
        <f t="shared" si="2"/>
        <v>31887.647058823528</v>
      </c>
      <c r="M43" s="13">
        <f t="shared" si="2"/>
        <v>41074.117647058825</v>
      </c>
      <c r="N43" s="11"/>
      <c r="P43" s="11"/>
    </row>
    <row r="44" spans="1:16" ht="11.25">
      <c r="A44" s="14" t="s">
        <v>24</v>
      </c>
      <c r="B44" s="15">
        <f>SUM(B25:B41)</f>
        <v>1038970</v>
      </c>
      <c r="C44" s="15">
        <f>SUM(C25:C41)</f>
        <v>736310</v>
      </c>
      <c r="D44" s="15">
        <f>SUM(D25:D41)</f>
        <v>502380</v>
      </c>
      <c r="E44" s="15">
        <f aca="true" t="shared" si="3" ref="E44:M44">SUM(E25:E41)</f>
        <v>557340</v>
      </c>
      <c r="F44" s="15">
        <f t="shared" si="3"/>
        <v>572030</v>
      </c>
      <c r="G44" s="15">
        <f t="shared" si="3"/>
        <v>642960</v>
      </c>
      <c r="H44" s="15">
        <f t="shared" si="3"/>
        <v>740430</v>
      </c>
      <c r="I44" s="15">
        <f t="shared" si="3"/>
        <v>1071610</v>
      </c>
      <c r="J44" s="15">
        <f t="shared" si="3"/>
        <v>375360</v>
      </c>
      <c r="K44" s="15">
        <f t="shared" si="3"/>
        <v>335470</v>
      </c>
      <c r="L44" s="15">
        <f t="shared" si="3"/>
        <v>542090</v>
      </c>
      <c r="M44" s="15">
        <f t="shared" si="3"/>
        <v>698260</v>
      </c>
      <c r="N44" s="11"/>
      <c r="P44" s="11"/>
    </row>
    <row r="46" spans="1:13" ht="11.25">
      <c r="A46" s="2" t="s">
        <v>7</v>
      </c>
      <c r="B46" s="3" t="s">
        <v>0</v>
      </c>
      <c r="C46" s="3" t="s">
        <v>2</v>
      </c>
      <c r="D46" s="3" t="s">
        <v>3</v>
      </c>
      <c r="E46" s="3" t="s">
        <v>1</v>
      </c>
      <c r="F46" s="3" t="s">
        <v>0</v>
      </c>
      <c r="G46" s="3" t="s">
        <v>2</v>
      </c>
      <c r="H46" s="3" t="s">
        <v>3</v>
      </c>
      <c r="I46" s="3" t="s">
        <v>1</v>
      </c>
      <c r="J46" s="3" t="s">
        <v>0</v>
      </c>
      <c r="K46" s="3" t="s">
        <v>2</v>
      </c>
      <c r="L46" s="3" t="s">
        <v>3</v>
      </c>
      <c r="M46" s="3" t="s">
        <v>1</v>
      </c>
    </row>
    <row r="47" spans="1:17" ht="11.25">
      <c r="A47" s="10" t="s">
        <v>9</v>
      </c>
      <c r="B47" s="26">
        <v>1615000</v>
      </c>
      <c r="C47" s="26">
        <v>1616000</v>
      </c>
      <c r="D47" s="26">
        <v>1621000</v>
      </c>
      <c r="E47" s="23">
        <v>1618000</v>
      </c>
      <c r="F47" s="23">
        <v>1623000</v>
      </c>
      <c r="G47" s="23">
        <v>1216000</v>
      </c>
      <c r="H47" s="23">
        <v>962000</v>
      </c>
      <c r="I47" s="23">
        <v>970200</v>
      </c>
      <c r="J47" s="23">
        <v>956000</v>
      </c>
      <c r="K47" s="23">
        <v>1130200</v>
      </c>
      <c r="L47" s="23">
        <v>765600</v>
      </c>
      <c r="M47" s="23">
        <v>767000</v>
      </c>
      <c r="N47" s="11"/>
      <c r="O47" s="11"/>
      <c r="P47" s="11"/>
      <c r="Q47" s="11"/>
    </row>
    <row r="48" spans="1:17" ht="11.25">
      <c r="A48" s="10" t="s">
        <v>10</v>
      </c>
      <c r="B48" s="26">
        <v>2181500</v>
      </c>
      <c r="C48" s="26">
        <v>2183100</v>
      </c>
      <c r="D48" s="26">
        <v>2183640</v>
      </c>
      <c r="E48" s="23">
        <v>2254820</v>
      </c>
      <c r="F48" s="23">
        <v>2255170</v>
      </c>
      <c r="G48" s="23">
        <v>861310</v>
      </c>
      <c r="H48" s="23">
        <v>863270</v>
      </c>
      <c r="I48" s="23">
        <v>864620</v>
      </c>
      <c r="J48" s="23">
        <v>860710</v>
      </c>
      <c r="K48" s="23">
        <v>862500</v>
      </c>
      <c r="L48" s="23">
        <v>864350</v>
      </c>
      <c r="M48" s="23">
        <v>864230</v>
      </c>
      <c r="N48" s="11"/>
      <c r="O48" s="11"/>
      <c r="P48" s="11"/>
      <c r="Q48" s="11"/>
    </row>
    <row r="49" spans="1:17" ht="11.25">
      <c r="A49" s="10" t="s">
        <v>11</v>
      </c>
      <c r="B49" s="26">
        <v>165730</v>
      </c>
      <c r="C49" s="26">
        <v>173840</v>
      </c>
      <c r="D49" s="26">
        <v>158900</v>
      </c>
      <c r="E49" s="25">
        <v>158900</v>
      </c>
      <c r="F49" s="25">
        <v>128900</v>
      </c>
      <c r="G49" s="25">
        <v>128900</v>
      </c>
      <c r="H49" s="25">
        <v>133930</v>
      </c>
      <c r="I49" s="25">
        <v>133930</v>
      </c>
      <c r="J49" s="25">
        <v>138930</v>
      </c>
      <c r="K49" s="25">
        <v>142930</v>
      </c>
      <c r="L49" s="25">
        <v>142930</v>
      </c>
      <c r="M49" s="25">
        <v>164930</v>
      </c>
      <c r="N49" s="11"/>
      <c r="O49" s="11"/>
      <c r="P49" s="11"/>
      <c r="Q49" s="11"/>
    </row>
    <row r="50" spans="1:17" ht="11.25">
      <c r="A50" s="10" t="s">
        <v>12</v>
      </c>
      <c r="B50" s="26">
        <v>3920800</v>
      </c>
      <c r="C50" s="26">
        <v>3914500</v>
      </c>
      <c r="D50" s="26">
        <v>3915400</v>
      </c>
      <c r="E50" s="25">
        <v>3914200</v>
      </c>
      <c r="F50" s="25">
        <v>4418730</v>
      </c>
      <c r="G50" s="25">
        <v>4423860</v>
      </c>
      <c r="H50" s="25">
        <v>5182650</v>
      </c>
      <c r="I50" s="25">
        <v>5537460</v>
      </c>
      <c r="J50" s="25">
        <v>5611430</v>
      </c>
      <c r="K50" s="25">
        <v>4927420</v>
      </c>
      <c r="L50" s="25">
        <v>4905610</v>
      </c>
      <c r="M50" s="25">
        <v>4740230</v>
      </c>
      <c r="N50" s="11"/>
      <c r="O50" s="11"/>
      <c r="P50" s="11"/>
      <c r="Q50" s="11"/>
    </row>
    <row r="51" spans="1:17" ht="11.25">
      <c r="A51" s="10" t="s">
        <v>13</v>
      </c>
      <c r="B51" s="26">
        <v>341400</v>
      </c>
      <c r="C51" s="26">
        <v>341380</v>
      </c>
      <c r="D51" s="26">
        <v>340410</v>
      </c>
      <c r="E51" s="25">
        <v>380390</v>
      </c>
      <c r="F51" s="25">
        <v>380360</v>
      </c>
      <c r="G51" s="25">
        <v>380340</v>
      </c>
      <c r="H51" s="25">
        <v>380310</v>
      </c>
      <c r="I51" s="25">
        <v>281060</v>
      </c>
      <c r="J51" s="25">
        <v>279640</v>
      </c>
      <c r="K51" s="25">
        <v>304620</v>
      </c>
      <c r="L51" s="25">
        <v>304610</v>
      </c>
      <c r="M51" s="25">
        <v>259570</v>
      </c>
      <c r="N51" s="11"/>
      <c r="O51" s="11"/>
      <c r="P51" s="11"/>
      <c r="Q51" s="11"/>
    </row>
    <row r="52" spans="1:16" ht="11.25">
      <c r="A52" s="10" t="s">
        <v>14</v>
      </c>
      <c r="B52" s="26">
        <v>486400</v>
      </c>
      <c r="C52" s="26">
        <v>496300</v>
      </c>
      <c r="D52" s="26">
        <v>496900</v>
      </c>
      <c r="E52" s="25">
        <v>497000</v>
      </c>
      <c r="F52" s="25">
        <v>496900</v>
      </c>
      <c r="G52" s="25">
        <v>796700</v>
      </c>
      <c r="H52" s="25">
        <v>496600</v>
      </c>
      <c r="I52" s="25">
        <v>496700</v>
      </c>
      <c r="J52" s="25">
        <v>496900</v>
      </c>
      <c r="K52" s="25">
        <v>398400</v>
      </c>
      <c r="L52" s="25">
        <v>396400</v>
      </c>
      <c r="M52" s="25">
        <v>396300</v>
      </c>
      <c r="N52" s="11"/>
      <c r="O52" s="11"/>
      <c r="P52" s="11"/>
    </row>
    <row r="53" spans="1:16" ht="11.25">
      <c r="A53" s="10" t="s">
        <v>15</v>
      </c>
      <c r="B53" s="26">
        <v>521500</v>
      </c>
      <c r="C53" s="26">
        <v>594000</v>
      </c>
      <c r="D53" s="26">
        <v>521500</v>
      </c>
      <c r="E53" s="25">
        <v>483880</v>
      </c>
      <c r="F53" s="25">
        <v>484030</v>
      </c>
      <c r="G53" s="25">
        <v>484910</v>
      </c>
      <c r="H53" s="25">
        <v>500070</v>
      </c>
      <c r="I53" s="25">
        <v>500130</v>
      </c>
      <c r="J53" s="25">
        <v>500320</v>
      </c>
      <c r="K53" s="25">
        <v>450790</v>
      </c>
      <c r="L53" s="25">
        <v>450860</v>
      </c>
      <c r="M53" s="25">
        <v>485930</v>
      </c>
      <c r="N53" s="11"/>
      <c r="O53" s="11"/>
      <c r="P53" s="11"/>
    </row>
    <row r="54" spans="1:16" ht="11.25">
      <c r="A54" s="10" t="s">
        <v>16</v>
      </c>
      <c r="B54" s="26">
        <v>895210</v>
      </c>
      <c r="C54" s="26">
        <v>895580</v>
      </c>
      <c r="D54" s="26">
        <v>897110</v>
      </c>
      <c r="E54" s="25">
        <v>895650</v>
      </c>
      <c r="F54" s="25">
        <v>897210</v>
      </c>
      <c r="G54" s="25">
        <v>987380</v>
      </c>
      <c r="H54" s="25">
        <v>946330</v>
      </c>
      <c r="I54" s="25">
        <v>846330</v>
      </c>
      <c r="J54" s="25">
        <v>846330</v>
      </c>
      <c r="K54" s="25">
        <v>744340</v>
      </c>
      <c r="L54" s="25">
        <v>744340</v>
      </c>
      <c r="M54" s="25">
        <v>629340</v>
      </c>
      <c r="N54" s="11"/>
      <c r="O54" s="11"/>
      <c r="P54" s="11"/>
    </row>
    <row r="55" spans="1:16" ht="11.25">
      <c r="A55" s="10" t="s">
        <v>17</v>
      </c>
      <c r="B55" s="26">
        <v>625000</v>
      </c>
      <c r="C55" s="26">
        <v>625000</v>
      </c>
      <c r="D55" s="26">
        <v>660000</v>
      </c>
      <c r="E55" s="25">
        <v>660000</v>
      </c>
      <c r="F55" s="25">
        <v>660000</v>
      </c>
      <c r="G55" s="25">
        <v>660000</v>
      </c>
      <c r="H55" s="25">
        <v>660000</v>
      </c>
      <c r="I55" s="25">
        <v>660000</v>
      </c>
      <c r="J55" s="25">
        <v>660000</v>
      </c>
      <c r="K55" s="25">
        <v>460000</v>
      </c>
      <c r="L55" s="25">
        <v>460000</v>
      </c>
      <c r="M55" s="25">
        <v>462000</v>
      </c>
      <c r="N55" s="11"/>
      <c r="O55" s="11"/>
      <c r="P55" s="11"/>
    </row>
    <row r="56" spans="1:15" ht="11.25">
      <c r="A56" s="10" t="s">
        <v>18</v>
      </c>
      <c r="B56" s="26">
        <v>319070</v>
      </c>
      <c r="C56" s="26">
        <v>319100</v>
      </c>
      <c r="D56" s="26">
        <v>319130</v>
      </c>
      <c r="E56" s="25">
        <v>321410</v>
      </c>
      <c r="F56" s="25">
        <v>328910</v>
      </c>
      <c r="G56" s="25">
        <v>327010</v>
      </c>
      <c r="H56" s="25">
        <v>302010</v>
      </c>
      <c r="I56" s="25">
        <v>304280</v>
      </c>
      <c r="J56" s="25">
        <v>308780</v>
      </c>
      <c r="K56" s="25">
        <v>328560</v>
      </c>
      <c r="L56" s="25">
        <v>265630</v>
      </c>
      <c r="M56" s="25">
        <v>273020</v>
      </c>
      <c r="N56" s="11"/>
      <c r="O56" s="11"/>
    </row>
    <row r="57" spans="1:16" ht="11.25">
      <c r="A57" s="10" t="s">
        <v>19</v>
      </c>
      <c r="B57" s="26">
        <v>560410</v>
      </c>
      <c r="C57" s="26">
        <v>584150</v>
      </c>
      <c r="D57" s="26">
        <v>523680</v>
      </c>
      <c r="E57" s="23">
        <v>523690</v>
      </c>
      <c r="F57" s="23">
        <v>573720</v>
      </c>
      <c r="G57" s="23">
        <v>590160</v>
      </c>
      <c r="H57" s="23">
        <v>5893900</v>
      </c>
      <c r="I57" s="23">
        <v>617900</v>
      </c>
      <c r="J57" s="23">
        <v>367610</v>
      </c>
      <c r="K57" s="23">
        <v>636650</v>
      </c>
      <c r="L57" s="23">
        <v>623300</v>
      </c>
      <c r="M57" s="23">
        <v>623260</v>
      </c>
      <c r="N57" s="11"/>
      <c r="O57" s="11"/>
      <c r="P57" s="11"/>
    </row>
    <row r="58" spans="1:16" ht="11.25">
      <c r="A58" s="10" t="s">
        <v>28</v>
      </c>
      <c r="B58" s="26">
        <v>759790</v>
      </c>
      <c r="C58" s="26">
        <v>795410</v>
      </c>
      <c r="D58" s="26">
        <v>795660</v>
      </c>
      <c r="E58" s="23">
        <v>540400</v>
      </c>
      <c r="F58" s="23">
        <v>840810</v>
      </c>
      <c r="G58" s="23">
        <v>841280</v>
      </c>
      <c r="H58" s="23">
        <v>8421100</v>
      </c>
      <c r="I58" s="23">
        <v>866760</v>
      </c>
      <c r="J58" s="23">
        <v>867100</v>
      </c>
      <c r="K58" s="23">
        <v>868580</v>
      </c>
      <c r="L58" s="23">
        <v>868930</v>
      </c>
      <c r="M58" s="23">
        <v>889640</v>
      </c>
      <c r="N58" s="11"/>
      <c r="O58" s="11"/>
      <c r="P58" s="11"/>
    </row>
    <row r="59" spans="1:16" ht="11.25">
      <c r="A59" s="10" t="s">
        <v>29</v>
      </c>
      <c r="B59" s="26">
        <v>683240</v>
      </c>
      <c r="C59" s="26">
        <v>659940</v>
      </c>
      <c r="D59" s="26">
        <v>692920</v>
      </c>
      <c r="E59" s="23">
        <v>692900</v>
      </c>
      <c r="F59" s="23">
        <v>612890</v>
      </c>
      <c r="G59" s="23">
        <v>512870</v>
      </c>
      <c r="H59" s="23">
        <v>522870</v>
      </c>
      <c r="I59" s="23">
        <v>552870</v>
      </c>
      <c r="J59" s="23">
        <v>552840</v>
      </c>
      <c r="K59" s="23">
        <v>503030</v>
      </c>
      <c r="L59" s="23">
        <v>513010</v>
      </c>
      <c r="M59" s="23">
        <v>512980</v>
      </c>
      <c r="N59" s="11"/>
      <c r="O59" s="11"/>
      <c r="P59" s="11"/>
    </row>
    <row r="60" spans="1:16" ht="11.25">
      <c r="A60" s="10" t="s">
        <v>30</v>
      </c>
      <c r="B60" s="26">
        <v>335420</v>
      </c>
      <c r="C60" s="26">
        <v>317200</v>
      </c>
      <c r="D60" s="26">
        <v>318090</v>
      </c>
      <c r="E60" s="23">
        <v>318680</v>
      </c>
      <c r="F60" s="23">
        <v>319870</v>
      </c>
      <c r="G60" s="23">
        <v>315890</v>
      </c>
      <c r="H60" s="23">
        <v>316810</v>
      </c>
      <c r="I60" s="23">
        <v>317310</v>
      </c>
      <c r="J60" s="23">
        <v>233090</v>
      </c>
      <c r="K60" s="23">
        <v>257900</v>
      </c>
      <c r="L60" s="23">
        <v>273670</v>
      </c>
      <c r="M60" s="23">
        <v>269120</v>
      </c>
      <c r="N60" s="11"/>
      <c r="O60" s="11"/>
      <c r="P60" s="11"/>
    </row>
    <row r="61" spans="1:16" ht="11.25">
      <c r="A61" s="10" t="s">
        <v>31</v>
      </c>
      <c r="B61" s="26">
        <v>2049140</v>
      </c>
      <c r="C61" s="26">
        <v>2049300</v>
      </c>
      <c r="D61" s="26">
        <v>2177360</v>
      </c>
      <c r="E61" s="23">
        <v>2177420</v>
      </c>
      <c r="F61" s="23">
        <v>2074690</v>
      </c>
      <c r="G61" s="23">
        <v>2004410</v>
      </c>
      <c r="H61" s="23">
        <v>2041450</v>
      </c>
      <c r="I61" s="23">
        <v>1711650</v>
      </c>
      <c r="J61" s="23">
        <v>1106370</v>
      </c>
      <c r="K61" s="23">
        <v>1041260</v>
      </c>
      <c r="L61" s="23">
        <v>1049080</v>
      </c>
      <c r="M61" s="23">
        <v>1182210</v>
      </c>
      <c r="N61" s="11"/>
      <c r="O61" s="11"/>
      <c r="P61" s="11"/>
    </row>
    <row r="62" spans="1:16" ht="11.25">
      <c r="A62" s="10" t="s">
        <v>32</v>
      </c>
      <c r="B62" s="26">
        <v>1324900</v>
      </c>
      <c r="C62" s="26">
        <v>1249190</v>
      </c>
      <c r="D62" s="26">
        <v>1273190</v>
      </c>
      <c r="E62" s="23">
        <v>1262130</v>
      </c>
      <c r="F62" s="23">
        <v>1262940</v>
      </c>
      <c r="G62" s="23">
        <v>1264650</v>
      </c>
      <c r="H62" s="23">
        <v>1225770</v>
      </c>
      <c r="I62" s="23">
        <v>1220410</v>
      </c>
      <c r="J62" s="23">
        <v>1221160</v>
      </c>
      <c r="K62" s="23">
        <v>1204090</v>
      </c>
      <c r="L62" s="23">
        <v>1204090</v>
      </c>
      <c r="M62" s="23">
        <v>1147870</v>
      </c>
      <c r="N62" s="11"/>
      <c r="O62" s="11"/>
      <c r="P62" s="11"/>
    </row>
    <row r="63" spans="1:16" ht="11.25">
      <c r="A63" s="10" t="s">
        <v>33</v>
      </c>
      <c r="B63" s="26">
        <v>1454500</v>
      </c>
      <c r="C63" s="26">
        <v>1392500</v>
      </c>
      <c r="D63" s="26">
        <v>1458600</v>
      </c>
      <c r="E63" s="23">
        <v>1520300</v>
      </c>
      <c r="F63" s="23">
        <v>1561900</v>
      </c>
      <c r="G63" s="23">
        <v>1547300</v>
      </c>
      <c r="H63" s="23">
        <v>1573800</v>
      </c>
      <c r="I63" s="23">
        <v>1628700</v>
      </c>
      <c r="J63" s="23">
        <v>1161600</v>
      </c>
      <c r="K63" s="23">
        <v>1178500</v>
      </c>
      <c r="L63" s="23">
        <v>1135900</v>
      </c>
      <c r="M63" s="23">
        <v>1133300</v>
      </c>
      <c r="N63" s="11"/>
      <c r="O63" s="11"/>
      <c r="P63" s="11"/>
    </row>
    <row r="64" spans="1:16" ht="11.25">
      <c r="A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 ht="11.25">
      <c r="A65" s="12" t="s">
        <v>20</v>
      </c>
      <c r="B65" s="13">
        <f>AVERAGE(B47:B63)</f>
        <v>1072882.9411764706</v>
      </c>
      <c r="C65" s="13">
        <f>AVERAGE(C47:C63)</f>
        <v>1070970</v>
      </c>
      <c r="D65" s="13">
        <f>AVERAGE(D47:D63)</f>
        <v>1079617.0588235294</v>
      </c>
      <c r="E65" s="13">
        <f aca="true" t="shared" si="4" ref="E65:M65">AVERAGE(E47:E63)</f>
        <v>1071751.1764705882</v>
      </c>
      <c r="F65" s="13">
        <f t="shared" si="4"/>
        <v>1112942.9411764706</v>
      </c>
      <c r="G65" s="13">
        <f t="shared" si="4"/>
        <v>1020174.7058823529</v>
      </c>
      <c r="H65" s="13">
        <f t="shared" si="4"/>
        <v>1789580.5882352942</v>
      </c>
      <c r="I65" s="13">
        <f t="shared" si="4"/>
        <v>1030018.2352941176</v>
      </c>
      <c r="J65" s="13">
        <f t="shared" si="4"/>
        <v>951106.4705882353</v>
      </c>
      <c r="K65" s="13">
        <f t="shared" si="4"/>
        <v>908221.7647058824</v>
      </c>
      <c r="L65" s="13">
        <f t="shared" si="4"/>
        <v>880488.8235294118</v>
      </c>
      <c r="M65" s="13">
        <f t="shared" si="4"/>
        <v>870642.9411764706</v>
      </c>
      <c r="N65" s="11"/>
      <c r="O65" s="11"/>
      <c r="P65" s="11"/>
    </row>
    <row r="66" spans="1:16" ht="11.25">
      <c r="A66" s="14" t="s">
        <v>24</v>
      </c>
      <c r="B66" s="15">
        <f>SUM(B47:B63)</f>
        <v>18239010</v>
      </c>
      <c r="C66" s="15">
        <f>SUM(C47:C63)</f>
        <v>18206490</v>
      </c>
      <c r="D66" s="15">
        <f>SUM(D47:D63)</f>
        <v>18353490</v>
      </c>
      <c r="E66" s="15">
        <f aca="true" t="shared" si="5" ref="E66:M66">SUM(E47:E63)</f>
        <v>18219770</v>
      </c>
      <c r="F66" s="15">
        <f t="shared" si="5"/>
        <v>18920030</v>
      </c>
      <c r="G66" s="15">
        <f t="shared" si="5"/>
        <v>17342970</v>
      </c>
      <c r="H66" s="15">
        <f t="shared" si="5"/>
        <v>30422870</v>
      </c>
      <c r="I66" s="15">
        <f t="shared" si="5"/>
        <v>17510310</v>
      </c>
      <c r="J66" s="15">
        <f t="shared" si="5"/>
        <v>16168810</v>
      </c>
      <c r="K66" s="15">
        <f t="shared" si="5"/>
        <v>15439770</v>
      </c>
      <c r="L66" s="15">
        <f t="shared" si="5"/>
        <v>14968310</v>
      </c>
      <c r="M66" s="15">
        <f t="shared" si="5"/>
        <v>14800930</v>
      </c>
      <c r="N66" s="11"/>
      <c r="O66" s="11"/>
      <c r="P66" s="11"/>
    </row>
    <row r="68" spans="1:13" ht="11.25">
      <c r="A68" s="2" t="s">
        <v>8</v>
      </c>
      <c r="B68" s="3" t="s">
        <v>0</v>
      </c>
      <c r="C68" s="3" t="s">
        <v>2</v>
      </c>
      <c r="D68" s="3" t="s">
        <v>3</v>
      </c>
      <c r="E68" s="3" t="s">
        <v>1</v>
      </c>
      <c r="F68" s="3" t="s">
        <v>0</v>
      </c>
      <c r="G68" s="3" t="s">
        <v>2</v>
      </c>
      <c r="H68" s="3" t="s">
        <v>3</v>
      </c>
      <c r="I68" s="3" t="s">
        <v>1</v>
      </c>
      <c r="J68" s="3" t="s">
        <v>0</v>
      </c>
      <c r="K68" s="3" t="s">
        <v>2</v>
      </c>
      <c r="L68" s="3" t="s">
        <v>3</v>
      </c>
      <c r="M68" s="3" t="s">
        <v>1</v>
      </c>
    </row>
    <row r="69" spans="1:16" ht="11.25">
      <c r="A69" s="10" t="s">
        <v>9</v>
      </c>
      <c r="B69" s="26">
        <v>1499000</v>
      </c>
      <c r="C69" s="26">
        <v>1451000</v>
      </c>
      <c r="D69" s="26">
        <v>1457000</v>
      </c>
      <c r="E69" s="23">
        <v>1446000</v>
      </c>
      <c r="F69" s="23">
        <v>1385000</v>
      </c>
      <c r="G69" s="23">
        <v>1023000</v>
      </c>
      <c r="H69" s="23">
        <v>1011000</v>
      </c>
      <c r="I69" s="23">
        <v>1001900</v>
      </c>
      <c r="J69" s="23">
        <v>945000</v>
      </c>
      <c r="K69" s="23">
        <v>908500</v>
      </c>
      <c r="L69" s="23">
        <v>885900</v>
      </c>
      <c r="M69" s="23">
        <v>710100</v>
      </c>
      <c r="N69" s="11"/>
      <c r="O69" s="11"/>
      <c r="P69" s="11"/>
    </row>
    <row r="70" spans="1:16" ht="11.25">
      <c r="A70" s="10" t="s">
        <v>10</v>
      </c>
      <c r="B70" s="26">
        <v>1637620</v>
      </c>
      <c r="C70" s="26">
        <v>1602420</v>
      </c>
      <c r="D70" s="26">
        <v>1616010</v>
      </c>
      <c r="E70" s="23">
        <v>1632270</v>
      </c>
      <c r="F70" s="23">
        <v>1539080</v>
      </c>
      <c r="G70" s="23">
        <v>1133460</v>
      </c>
      <c r="H70" s="23">
        <v>926850</v>
      </c>
      <c r="I70" s="23">
        <v>9328500</v>
      </c>
      <c r="J70" s="23">
        <v>879350</v>
      </c>
      <c r="K70" s="23">
        <v>857520</v>
      </c>
      <c r="L70" s="23">
        <v>827450</v>
      </c>
      <c r="M70" s="23">
        <v>707730</v>
      </c>
      <c r="N70" s="11"/>
      <c r="O70" s="11"/>
      <c r="P70" s="11"/>
    </row>
    <row r="71" spans="1:16" ht="11.25">
      <c r="A71" s="10" t="s">
        <v>11</v>
      </c>
      <c r="B71" s="26">
        <v>124430</v>
      </c>
      <c r="C71" s="26">
        <v>118610</v>
      </c>
      <c r="D71" s="26">
        <v>125140</v>
      </c>
      <c r="E71" s="23">
        <v>128360</v>
      </c>
      <c r="F71" s="23">
        <v>122940</v>
      </c>
      <c r="G71" s="23">
        <v>118510</v>
      </c>
      <c r="H71" s="23">
        <v>122460</v>
      </c>
      <c r="I71" s="23">
        <v>125040</v>
      </c>
      <c r="J71" s="23">
        <v>118620</v>
      </c>
      <c r="K71" s="23">
        <v>112560</v>
      </c>
      <c r="L71" s="23">
        <v>118800</v>
      </c>
      <c r="M71" s="23">
        <v>122880</v>
      </c>
      <c r="N71" s="11"/>
      <c r="O71" s="11"/>
      <c r="P71" s="11"/>
    </row>
    <row r="72" spans="1:16" ht="11.25">
      <c r="A72" s="10" t="s">
        <v>12</v>
      </c>
      <c r="B72" s="26">
        <v>4464100</v>
      </c>
      <c r="C72" s="26">
        <v>4387600</v>
      </c>
      <c r="D72" s="26">
        <v>4483500</v>
      </c>
      <c r="E72" s="23">
        <v>4067300</v>
      </c>
      <c r="F72" s="23">
        <v>3894710</v>
      </c>
      <c r="G72" s="23">
        <v>3740230</v>
      </c>
      <c r="H72" s="23">
        <v>3916380</v>
      </c>
      <c r="I72" s="23">
        <v>3832530</v>
      </c>
      <c r="J72" s="23">
        <v>3670660</v>
      </c>
      <c r="K72" s="23">
        <v>3573290</v>
      </c>
      <c r="L72" s="23">
        <v>3588520</v>
      </c>
      <c r="M72" s="23">
        <v>3613150</v>
      </c>
      <c r="N72" s="11"/>
      <c r="O72" s="11"/>
      <c r="P72" s="11"/>
    </row>
    <row r="73" spans="1:16" ht="11.25">
      <c r="A73" s="10" t="s">
        <v>13</v>
      </c>
      <c r="B73" s="26">
        <v>392580</v>
      </c>
      <c r="C73" s="26">
        <v>366520</v>
      </c>
      <c r="D73" s="26">
        <v>384210</v>
      </c>
      <c r="E73" s="23">
        <v>382630</v>
      </c>
      <c r="F73" s="23">
        <v>368510</v>
      </c>
      <c r="G73" s="23">
        <v>355920</v>
      </c>
      <c r="H73" s="23">
        <v>368760</v>
      </c>
      <c r="I73" s="23">
        <v>325180</v>
      </c>
      <c r="J73" s="23">
        <v>309180</v>
      </c>
      <c r="K73" s="23">
        <v>299070</v>
      </c>
      <c r="L73" s="23">
        <v>308510</v>
      </c>
      <c r="M73" s="23">
        <v>295490</v>
      </c>
      <c r="N73" s="11"/>
      <c r="O73" s="11"/>
      <c r="P73" s="11"/>
    </row>
    <row r="74" spans="1:16" ht="11.25">
      <c r="A74" s="10" t="s">
        <v>14</v>
      </c>
      <c r="B74" s="26">
        <v>811300</v>
      </c>
      <c r="C74" s="26">
        <v>780900</v>
      </c>
      <c r="D74" s="26">
        <v>789900</v>
      </c>
      <c r="E74" s="23">
        <v>776400</v>
      </c>
      <c r="F74" s="23">
        <v>749100</v>
      </c>
      <c r="G74" s="23">
        <v>726300</v>
      </c>
      <c r="H74" s="23">
        <v>754300</v>
      </c>
      <c r="I74" s="23">
        <v>754600</v>
      </c>
      <c r="J74" s="23">
        <v>754600</v>
      </c>
      <c r="K74" s="23">
        <v>736200</v>
      </c>
      <c r="L74" s="23">
        <v>758200</v>
      </c>
      <c r="M74" s="23">
        <v>755500</v>
      </c>
      <c r="N74" s="11"/>
      <c r="O74" s="11"/>
      <c r="P74" s="11"/>
    </row>
    <row r="75" spans="1:16" ht="11.25">
      <c r="A75" s="10" t="s">
        <v>15</v>
      </c>
      <c r="B75" s="26">
        <v>586930</v>
      </c>
      <c r="C75" s="26">
        <v>570500</v>
      </c>
      <c r="D75" s="26">
        <v>591840</v>
      </c>
      <c r="E75" s="23">
        <v>599380</v>
      </c>
      <c r="F75" s="23">
        <v>568520</v>
      </c>
      <c r="G75" s="23">
        <v>548320</v>
      </c>
      <c r="H75" s="23">
        <v>563000</v>
      </c>
      <c r="I75" s="23">
        <v>532740</v>
      </c>
      <c r="J75" s="23">
        <v>50620</v>
      </c>
      <c r="K75" s="23">
        <v>489170</v>
      </c>
      <c r="L75" s="23">
        <v>501070</v>
      </c>
      <c r="M75" s="23">
        <v>502800</v>
      </c>
      <c r="N75" s="11"/>
      <c r="O75" s="11"/>
      <c r="P75" s="11"/>
    </row>
    <row r="76" spans="1:16" ht="11.25">
      <c r="A76" s="10" t="s">
        <v>16</v>
      </c>
      <c r="B76" s="26">
        <v>802100</v>
      </c>
      <c r="C76" s="26">
        <v>800150</v>
      </c>
      <c r="D76" s="26">
        <v>879720</v>
      </c>
      <c r="E76" s="23">
        <v>877800</v>
      </c>
      <c r="F76" s="23">
        <v>883790</v>
      </c>
      <c r="G76" s="23">
        <v>870080</v>
      </c>
      <c r="H76" s="23">
        <v>890550</v>
      </c>
      <c r="I76" s="23">
        <v>906570</v>
      </c>
      <c r="J76" s="23">
        <v>862580</v>
      </c>
      <c r="K76" s="23">
        <v>848000</v>
      </c>
      <c r="L76" s="23">
        <v>875660</v>
      </c>
      <c r="M76" s="23">
        <v>862040</v>
      </c>
      <c r="N76" s="11"/>
      <c r="O76" s="11"/>
      <c r="P76" s="11"/>
    </row>
    <row r="77" spans="1:16" ht="11.25">
      <c r="A77" s="10" t="s">
        <v>17</v>
      </c>
      <c r="B77" s="26">
        <v>884190</v>
      </c>
      <c r="C77" s="26">
        <v>905310</v>
      </c>
      <c r="D77" s="26">
        <v>930980</v>
      </c>
      <c r="E77" s="23">
        <v>930980</v>
      </c>
      <c r="F77" s="23">
        <v>910180</v>
      </c>
      <c r="G77" s="23">
        <v>854900</v>
      </c>
      <c r="H77" s="23">
        <v>883000</v>
      </c>
      <c r="I77" s="23">
        <v>901260</v>
      </c>
      <c r="J77" s="23">
        <v>871450</v>
      </c>
      <c r="K77" s="23">
        <v>630200</v>
      </c>
      <c r="L77" s="23">
        <v>645140</v>
      </c>
      <c r="M77" s="23">
        <v>664510</v>
      </c>
      <c r="N77" s="11"/>
      <c r="O77" s="11"/>
      <c r="P77" s="11"/>
    </row>
    <row r="78" spans="1:15" ht="11.25">
      <c r="A78" s="10" t="s">
        <v>18</v>
      </c>
      <c r="B78" s="26">
        <v>391180</v>
      </c>
      <c r="C78" s="26">
        <v>368220</v>
      </c>
      <c r="D78" s="26">
        <v>367650</v>
      </c>
      <c r="E78" s="23">
        <v>367960</v>
      </c>
      <c r="F78" s="23">
        <v>344410</v>
      </c>
      <c r="G78" s="23">
        <v>336920</v>
      </c>
      <c r="H78" s="23">
        <v>338530</v>
      </c>
      <c r="I78" s="23">
        <v>329340</v>
      </c>
      <c r="J78" s="23">
        <v>297960</v>
      </c>
      <c r="K78" s="23">
        <v>255620</v>
      </c>
      <c r="L78" s="23">
        <v>258630</v>
      </c>
      <c r="M78" s="23">
        <v>256030</v>
      </c>
      <c r="N78" s="11"/>
      <c r="O78" s="11"/>
    </row>
    <row r="79" spans="1:16" ht="11.25">
      <c r="A79" s="10" t="s">
        <v>19</v>
      </c>
      <c r="B79" s="26">
        <v>921760</v>
      </c>
      <c r="C79" s="26">
        <v>893990</v>
      </c>
      <c r="D79" s="26">
        <v>922460</v>
      </c>
      <c r="E79" s="23">
        <v>945490</v>
      </c>
      <c r="F79" s="23">
        <v>881640</v>
      </c>
      <c r="G79" s="23">
        <v>863420</v>
      </c>
      <c r="H79" s="23">
        <v>887970</v>
      </c>
      <c r="I79" s="23">
        <v>906270</v>
      </c>
      <c r="J79" s="23">
        <v>842740</v>
      </c>
      <c r="K79" s="23">
        <v>818220</v>
      </c>
      <c r="L79" s="23">
        <v>850900</v>
      </c>
      <c r="M79" s="23">
        <v>868220</v>
      </c>
      <c r="N79" s="11"/>
      <c r="O79" s="11"/>
      <c r="P79" s="11"/>
    </row>
    <row r="80" spans="1:16" ht="11.25">
      <c r="A80" s="10" t="s">
        <v>28</v>
      </c>
      <c r="B80" s="26">
        <v>322920</v>
      </c>
      <c r="C80" s="26">
        <v>337420</v>
      </c>
      <c r="D80" s="26">
        <v>273850</v>
      </c>
      <c r="E80" s="23">
        <v>359220</v>
      </c>
      <c r="F80" s="23">
        <v>277040</v>
      </c>
      <c r="G80" s="23">
        <v>289040</v>
      </c>
      <c r="H80" s="23">
        <v>350300</v>
      </c>
      <c r="I80" s="23">
        <v>347790</v>
      </c>
      <c r="J80" s="23">
        <v>282250</v>
      </c>
      <c r="K80" s="23">
        <v>253680</v>
      </c>
      <c r="L80" s="23">
        <v>316130</v>
      </c>
      <c r="M80" s="23">
        <v>293670</v>
      </c>
      <c r="N80" s="11"/>
      <c r="O80" s="11"/>
      <c r="P80" s="11"/>
    </row>
    <row r="81" spans="1:16" ht="11.25">
      <c r="A81" s="10" t="s">
        <v>29</v>
      </c>
      <c r="B81" s="26">
        <v>892680</v>
      </c>
      <c r="C81" s="26">
        <v>753780</v>
      </c>
      <c r="D81" s="26">
        <v>851610</v>
      </c>
      <c r="E81" s="23">
        <v>789790</v>
      </c>
      <c r="F81" s="23">
        <v>803670</v>
      </c>
      <c r="G81" s="23">
        <v>735350</v>
      </c>
      <c r="H81" s="23">
        <v>753640</v>
      </c>
      <c r="I81" s="23">
        <v>742360</v>
      </c>
      <c r="J81" s="23">
        <v>699030</v>
      </c>
      <c r="K81" s="23">
        <v>685940</v>
      </c>
      <c r="L81" s="23">
        <v>653080</v>
      </c>
      <c r="M81" s="23">
        <v>626660</v>
      </c>
      <c r="N81" s="11"/>
      <c r="O81" s="11"/>
      <c r="P81" s="11"/>
    </row>
    <row r="82" spans="1:16" ht="11.25">
      <c r="A82" s="10" t="s">
        <v>30</v>
      </c>
      <c r="B82" s="26">
        <v>526150</v>
      </c>
      <c r="C82" s="26">
        <v>438050</v>
      </c>
      <c r="D82" s="26">
        <v>518130</v>
      </c>
      <c r="E82" s="23">
        <v>517000</v>
      </c>
      <c r="F82" s="23">
        <v>506970</v>
      </c>
      <c r="G82" s="23">
        <v>467920</v>
      </c>
      <c r="H82" s="23">
        <v>481460</v>
      </c>
      <c r="I82" s="23">
        <v>490240</v>
      </c>
      <c r="J82" s="23">
        <v>438050</v>
      </c>
      <c r="K82" s="23">
        <v>418940</v>
      </c>
      <c r="L82" s="23">
        <v>435080</v>
      </c>
      <c r="M82" s="23">
        <v>424970</v>
      </c>
      <c r="N82" s="11"/>
      <c r="O82" s="11"/>
      <c r="P82" s="11"/>
    </row>
    <row r="83" spans="1:16" ht="11.25">
      <c r="A83" s="10" t="s">
        <v>31</v>
      </c>
      <c r="B83" s="26">
        <v>1624070</v>
      </c>
      <c r="C83" s="26">
        <v>1733230</v>
      </c>
      <c r="D83" s="26">
        <v>1703040</v>
      </c>
      <c r="E83" s="23">
        <v>1688370</v>
      </c>
      <c r="F83" s="23">
        <v>1108190</v>
      </c>
      <c r="G83" s="23">
        <v>1176500</v>
      </c>
      <c r="H83" s="23">
        <v>918440</v>
      </c>
      <c r="I83" s="23">
        <v>920420</v>
      </c>
      <c r="J83" s="23">
        <v>691540</v>
      </c>
      <c r="K83" s="23">
        <v>711620</v>
      </c>
      <c r="L83" s="23">
        <v>679920</v>
      </c>
      <c r="M83" s="23">
        <v>685350</v>
      </c>
      <c r="N83" s="11"/>
      <c r="O83" s="11"/>
      <c r="P83" s="11"/>
    </row>
    <row r="84" spans="1:16" ht="11.25">
      <c r="A84" s="10" t="s">
        <v>32</v>
      </c>
      <c r="B84" s="26">
        <v>751140</v>
      </c>
      <c r="C84" s="26">
        <v>751410</v>
      </c>
      <c r="D84" s="26">
        <v>755620</v>
      </c>
      <c r="E84" s="23">
        <v>742230</v>
      </c>
      <c r="F84" s="23">
        <v>705680</v>
      </c>
      <c r="G84" s="23">
        <v>661660</v>
      </c>
      <c r="H84" s="23">
        <v>667130</v>
      </c>
      <c r="I84" s="23">
        <v>6698400</v>
      </c>
      <c r="J84" s="23">
        <v>630470</v>
      </c>
      <c r="K84" s="23">
        <v>595420</v>
      </c>
      <c r="L84" s="23">
        <v>595420</v>
      </c>
      <c r="M84" s="23">
        <v>612990</v>
      </c>
      <c r="N84" s="11"/>
      <c r="O84" s="11"/>
      <c r="P84" s="11"/>
    </row>
    <row r="85" spans="1:16" ht="11.25">
      <c r="A85" s="10" t="s">
        <v>33</v>
      </c>
      <c r="B85" s="26">
        <v>1012800</v>
      </c>
      <c r="C85" s="26">
        <v>997600</v>
      </c>
      <c r="D85" s="26">
        <v>979300</v>
      </c>
      <c r="E85" s="23">
        <v>1020200</v>
      </c>
      <c r="F85" s="23">
        <v>919000</v>
      </c>
      <c r="G85" s="23">
        <v>834100</v>
      </c>
      <c r="H85" s="23">
        <v>925700</v>
      </c>
      <c r="I85" s="23">
        <v>894500</v>
      </c>
      <c r="J85" s="23">
        <v>608600</v>
      </c>
      <c r="K85" s="23">
        <v>498700</v>
      </c>
      <c r="L85" s="23">
        <v>58600</v>
      </c>
      <c r="M85" s="23">
        <v>569100</v>
      </c>
      <c r="N85" s="11"/>
      <c r="O85" s="11"/>
      <c r="P85" s="11"/>
    </row>
    <row r="86" spans="1:16" ht="11.25">
      <c r="A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1:16" ht="11.25">
      <c r="A87" s="12" t="s">
        <v>20</v>
      </c>
      <c r="B87" s="13">
        <f>AVERAGE(B69:B85)</f>
        <v>1037938.2352941176</v>
      </c>
      <c r="C87" s="13">
        <f>AVERAGE(C69:C85)</f>
        <v>1015100.5882352941</v>
      </c>
      <c r="D87" s="13">
        <f>AVERAGE(D69:D85)</f>
        <v>1037056.4705882353</v>
      </c>
      <c r="E87" s="13">
        <f aca="true" t="shared" si="6" ref="E87:M87">AVERAGE(E69:E85)</f>
        <v>1015963.5294117647</v>
      </c>
      <c r="F87" s="13">
        <f t="shared" si="6"/>
        <v>939319.4117647059</v>
      </c>
      <c r="G87" s="13">
        <f t="shared" si="6"/>
        <v>866801.7647058824</v>
      </c>
      <c r="H87" s="13">
        <f t="shared" si="6"/>
        <v>868204.1176470588</v>
      </c>
      <c r="I87" s="13">
        <f t="shared" si="6"/>
        <v>1708096.4705882352</v>
      </c>
      <c r="J87" s="13">
        <f t="shared" si="6"/>
        <v>761923.5294117647</v>
      </c>
      <c r="K87" s="13">
        <f t="shared" si="6"/>
        <v>746626.4705882353</v>
      </c>
      <c r="L87" s="13">
        <f t="shared" si="6"/>
        <v>726882.9411764706</v>
      </c>
      <c r="M87" s="13">
        <f t="shared" si="6"/>
        <v>739481.7647058824</v>
      </c>
      <c r="N87" s="11"/>
      <c r="O87" s="11"/>
      <c r="P87" s="11"/>
    </row>
    <row r="88" spans="1:16" ht="11.25">
      <c r="A88" s="14" t="s">
        <v>24</v>
      </c>
      <c r="B88" s="15">
        <f>SUM(B69:B85)</f>
        <v>17644950</v>
      </c>
      <c r="C88" s="15">
        <f>SUM(C69:C85)</f>
        <v>17256710</v>
      </c>
      <c r="D88" s="15">
        <f>SUM(D69:D85)</f>
        <v>17629960</v>
      </c>
      <c r="E88" s="15">
        <f aca="true" t="shared" si="7" ref="E88:M88">SUM(E69:E85)</f>
        <v>17271380</v>
      </c>
      <c r="F88" s="15">
        <f t="shared" si="7"/>
        <v>15968430</v>
      </c>
      <c r="G88" s="15">
        <f t="shared" si="7"/>
        <v>14735630</v>
      </c>
      <c r="H88" s="15">
        <f t="shared" si="7"/>
        <v>14759470</v>
      </c>
      <c r="I88" s="15">
        <f t="shared" si="7"/>
        <v>29037640</v>
      </c>
      <c r="J88" s="15">
        <f t="shared" si="7"/>
        <v>12952700</v>
      </c>
      <c r="K88" s="15">
        <f t="shared" si="7"/>
        <v>12692650</v>
      </c>
      <c r="L88" s="15">
        <f t="shared" si="7"/>
        <v>12357010</v>
      </c>
      <c r="M88" s="15">
        <f t="shared" si="7"/>
        <v>12571190</v>
      </c>
      <c r="N88" s="16"/>
      <c r="O88" s="11"/>
      <c r="P88" s="11"/>
    </row>
    <row r="89" spans="5:16" ht="11.25"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13" ht="11.25">
      <c r="A90" s="2" t="s">
        <v>6</v>
      </c>
      <c r="B90" s="3" t="s">
        <v>0</v>
      </c>
      <c r="C90" s="3" t="s">
        <v>2</v>
      </c>
      <c r="D90" s="3" t="s">
        <v>3</v>
      </c>
      <c r="E90" s="3" t="s">
        <v>1</v>
      </c>
      <c r="F90" s="3" t="s">
        <v>0</v>
      </c>
      <c r="G90" s="3" t="s">
        <v>2</v>
      </c>
      <c r="H90" s="3" t="s">
        <v>3</v>
      </c>
      <c r="I90" s="3" t="s">
        <v>1</v>
      </c>
      <c r="J90" s="3" t="s">
        <v>0</v>
      </c>
      <c r="K90" s="3" t="s">
        <v>2</v>
      </c>
      <c r="L90" s="3" t="s">
        <v>3</v>
      </c>
      <c r="M90" s="3" t="s">
        <v>1</v>
      </c>
    </row>
    <row r="91" spans="1:13" ht="11.25">
      <c r="A91" s="10" t="s">
        <v>9</v>
      </c>
      <c r="B91" s="26">
        <v>3152000</v>
      </c>
      <c r="C91" s="26">
        <v>3098000</v>
      </c>
      <c r="D91" s="26">
        <v>3110000</v>
      </c>
      <c r="E91" s="23">
        <v>3064000</v>
      </c>
      <c r="F91" s="23">
        <v>3008000</v>
      </c>
      <c r="G91" s="23">
        <v>2239000</v>
      </c>
      <c r="H91" s="23">
        <v>1973000</v>
      </c>
      <c r="I91" s="23">
        <v>1972100</v>
      </c>
      <c r="J91" s="23">
        <v>1901400</v>
      </c>
      <c r="K91" s="23">
        <v>2038700</v>
      </c>
      <c r="L91" s="23">
        <v>1821000</v>
      </c>
      <c r="M91" s="23">
        <v>1878800</v>
      </c>
    </row>
    <row r="92" spans="1:13" ht="11.25">
      <c r="A92" s="10" t="s">
        <v>10</v>
      </c>
      <c r="B92" s="26">
        <v>3819110</v>
      </c>
      <c r="C92" s="26">
        <v>3785530</v>
      </c>
      <c r="D92" s="26">
        <v>3799650</v>
      </c>
      <c r="E92" s="23">
        <v>3794251</v>
      </c>
      <c r="F92" s="23">
        <v>1994770</v>
      </c>
      <c r="G92" s="23">
        <v>1790112</v>
      </c>
      <c r="H92" s="23">
        <v>1797473</v>
      </c>
      <c r="I92" s="23">
        <v>1740057</v>
      </c>
      <c r="J92" s="23">
        <v>1721435</v>
      </c>
      <c r="K92" s="23">
        <v>1691801</v>
      </c>
      <c r="L92" s="23">
        <v>1571957</v>
      </c>
      <c r="M92" s="23">
        <v>1482049</v>
      </c>
    </row>
    <row r="93" spans="1:13" ht="11.25">
      <c r="A93" s="10" t="s">
        <v>11</v>
      </c>
      <c r="B93" s="26">
        <v>290160</v>
      </c>
      <c r="C93" s="26">
        <v>292450</v>
      </c>
      <c r="D93" s="26">
        <v>284040</v>
      </c>
      <c r="E93" s="23">
        <v>287260</v>
      </c>
      <c r="F93" s="23">
        <v>251840</v>
      </c>
      <c r="G93" s="23">
        <v>247410</v>
      </c>
      <c r="H93" s="23">
        <v>256390</v>
      </c>
      <c r="I93" s="23">
        <v>258970</v>
      </c>
      <c r="J93" s="23">
        <v>257550</v>
      </c>
      <c r="K93" s="23">
        <v>255490</v>
      </c>
      <c r="L93" s="23">
        <v>283730</v>
      </c>
      <c r="M93" s="23">
        <v>287810</v>
      </c>
    </row>
    <row r="94" spans="1:16" ht="11.25">
      <c r="A94" s="10" t="s">
        <v>12</v>
      </c>
      <c r="B94" s="26">
        <v>8400200</v>
      </c>
      <c r="C94" s="26">
        <v>8317300</v>
      </c>
      <c r="D94" s="26">
        <v>8411600</v>
      </c>
      <c r="E94" s="23">
        <v>7981500</v>
      </c>
      <c r="F94" s="23">
        <v>8333139</v>
      </c>
      <c r="G94" s="23">
        <v>8239094</v>
      </c>
      <c r="H94" s="23">
        <v>9182378</v>
      </c>
      <c r="I94" s="23">
        <v>9453415</v>
      </c>
      <c r="J94" s="23">
        <v>9356948</v>
      </c>
      <c r="K94" s="23">
        <v>8584406</v>
      </c>
      <c r="L94" s="23">
        <v>8577826</v>
      </c>
      <c r="M94" s="23">
        <v>8437229</v>
      </c>
      <c r="N94" s="11"/>
      <c r="P94" s="11"/>
    </row>
    <row r="95" spans="1:16" ht="11.25">
      <c r="A95" s="10" t="s">
        <v>13</v>
      </c>
      <c r="B95" s="26">
        <v>733990</v>
      </c>
      <c r="C95" s="26">
        <v>707910</v>
      </c>
      <c r="D95" s="26">
        <v>725570</v>
      </c>
      <c r="E95" s="23">
        <v>749978</v>
      </c>
      <c r="F95" s="23">
        <v>737359</v>
      </c>
      <c r="G95" s="23">
        <v>750174</v>
      </c>
      <c r="H95" s="23">
        <v>607354</v>
      </c>
      <c r="I95" s="23">
        <v>590082</v>
      </c>
      <c r="J95" s="23">
        <v>604955</v>
      </c>
      <c r="K95" s="23">
        <v>614376</v>
      </c>
      <c r="L95" s="23">
        <v>617691</v>
      </c>
      <c r="M95" s="23">
        <v>601327</v>
      </c>
      <c r="N95" s="11"/>
      <c r="P95" s="11"/>
    </row>
    <row r="96" spans="1:16" ht="11.25">
      <c r="A96" s="10" t="s">
        <v>14</v>
      </c>
      <c r="B96" s="26">
        <v>1297700</v>
      </c>
      <c r="C96" s="26">
        <v>1277200</v>
      </c>
      <c r="D96" s="26">
        <v>1286800</v>
      </c>
      <c r="E96" s="23">
        <v>1273400</v>
      </c>
      <c r="F96" s="23">
        <v>1246000</v>
      </c>
      <c r="G96" s="23"/>
      <c r="H96" s="23"/>
      <c r="I96" s="23"/>
      <c r="J96" s="23">
        <v>1251500</v>
      </c>
      <c r="K96" s="23">
        <v>1134600</v>
      </c>
      <c r="L96" s="23">
        <v>1156600</v>
      </c>
      <c r="M96" s="23">
        <v>1153800</v>
      </c>
      <c r="N96" s="11"/>
      <c r="P96" s="11"/>
    </row>
    <row r="97" spans="1:16" ht="11.25">
      <c r="A97" s="10" t="s">
        <v>15</v>
      </c>
      <c r="B97" s="26">
        <v>1108430</v>
      </c>
      <c r="C97" s="26">
        <v>1164500</v>
      </c>
      <c r="D97" s="26">
        <v>1113330</v>
      </c>
      <c r="E97" s="23">
        <v>1083256</v>
      </c>
      <c r="F97" s="23">
        <v>1052544</v>
      </c>
      <c r="G97" s="23">
        <v>1033230</v>
      </c>
      <c r="H97" s="23">
        <v>1063077</v>
      </c>
      <c r="I97" s="23">
        <v>1032868</v>
      </c>
      <c r="J97" s="23">
        <v>1006635</v>
      </c>
      <c r="K97" s="23">
        <v>939960</v>
      </c>
      <c r="L97" s="23">
        <v>959429</v>
      </c>
      <c r="M97" s="23">
        <v>996976</v>
      </c>
      <c r="N97" s="11"/>
      <c r="P97" s="11"/>
    </row>
    <row r="98" spans="1:16" ht="11.25">
      <c r="A98" s="10" t="s">
        <v>16</v>
      </c>
      <c r="B98" s="26">
        <v>1697310</v>
      </c>
      <c r="C98" s="26">
        <v>1695740</v>
      </c>
      <c r="D98" s="26">
        <v>1776830</v>
      </c>
      <c r="E98" s="23">
        <v>1781000</v>
      </c>
      <c r="F98" s="23">
        <v>1767460</v>
      </c>
      <c r="G98" s="23">
        <v>1736883</v>
      </c>
      <c r="H98" s="23">
        <v>1752904</v>
      </c>
      <c r="I98" s="23">
        <v>1708914</v>
      </c>
      <c r="J98" s="23">
        <v>1592344</v>
      </c>
      <c r="K98" s="23">
        <v>1620003</v>
      </c>
      <c r="L98" s="23">
        <v>1491386</v>
      </c>
      <c r="M98" s="23">
        <v>1344144</v>
      </c>
      <c r="N98" s="11"/>
      <c r="P98" s="11"/>
    </row>
    <row r="99" spans="1:16" ht="11.25">
      <c r="A99" s="10" t="s">
        <v>17</v>
      </c>
      <c r="B99" s="26">
        <v>1509190</v>
      </c>
      <c r="C99" s="26">
        <v>1530310</v>
      </c>
      <c r="D99" s="26">
        <v>1590980</v>
      </c>
      <c r="E99" s="23">
        <v>1570183</v>
      </c>
      <c r="F99" s="23">
        <v>1514898</v>
      </c>
      <c r="G99" s="23">
        <v>1542998</v>
      </c>
      <c r="H99" s="23">
        <v>1561263</v>
      </c>
      <c r="I99" s="23">
        <v>1531448</v>
      </c>
      <c r="J99" s="23">
        <v>1090195</v>
      </c>
      <c r="K99" s="23">
        <v>1105144</v>
      </c>
      <c r="L99" s="23">
        <v>1126507</v>
      </c>
      <c r="M99" s="23">
        <v>1104329</v>
      </c>
      <c r="N99" s="11"/>
      <c r="P99" s="11"/>
    </row>
    <row r="100" spans="1:14" ht="11.25">
      <c r="A100" s="10" t="s">
        <v>18</v>
      </c>
      <c r="B100" s="26">
        <v>710650</v>
      </c>
      <c r="C100" s="26">
        <v>687670</v>
      </c>
      <c r="D100" s="26">
        <v>687050</v>
      </c>
      <c r="E100" s="23"/>
      <c r="F100" s="23">
        <v>675016</v>
      </c>
      <c r="G100" s="23">
        <v>665616</v>
      </c>
      <c r="H100" s="23">
        <v>642229</v>
      </c>
      <c r="I100" s="23">
        <v>635313</v>
      </c>
      <c r="J100" s="23">
        <v>608432</v>
      </c>
      <c r="K100" s="23">
        <v>585867</v>
      </c>
      <c r="L100" s="23">
        <v>525950</v>
      </c>
      <c r="M100" s="23">
        <v>530732</v>
      </c>
      <c r="N100" s="11"/>
    </row>
    <row r="101" spans="1:16" ht="11.25">
      <c r="A101" s="10" t="s">
        <v>19</v>
      </c>
      <c r="B101" s="26">
        <v>1510350</v>
      </c>
      <c r="C101" s="26">
        <v>1506310</v>
      </c>
      <c r="D101" s="26">
        <v>1474320</v>
      </c>
      <c r="E101" s="23">
        <v>1483238</v>
      </c>
      <c r="F101" s="23">
        <v>1471761</v>
      </c>
      <c r="G101" s="23">
        <v>1505535</v>
      </c>
      <c r="H101" s="23">
        <v>1552343</v>
      </c>
      <c r="I101" s="23">
        <v>1508523</v>
      </c>
      <c r="J101" s="23">
        <v>1483041</v>
      </c>
      <c r="K101" s="23">
        <v>1502380</v>
      </c>
      <c r="L101" s="23">
        <v>1519655</v>
      </c>
      <c r="M101" s="23">
        <v>1453339</v>
      </c>
      <c r="N101" s="11"/>
      <c r="P101" s="11"/>
    </row>
    <row r="102" spans="1:16" ht="11.25">
      <c r="A102" s="10" t="s">
        <v>28</v>
      </c>
      <c r="B102" s="26"/>
      <c r="C102" s="26"/>
      <c r="D102" s="26"/>
      <c r="E102" s="23"/>
      <c r="F102" s="23">
        <v>289038</v>
      </c>
      <c r="G102" s="23"/>
      <c r="H102" s="23"/>
      <c r="I102" s="23">
        <v>277040</v>
      </c>
      <c r="J102" s="23">
        <v>253683</v>
      </c>
      <c r="K102" s="23">
        <v>316126</v>
      </c>
      <c r="L102" s="23">
        <v>293668</v>
      </c>
      <c r="M102" s="23">
        <v>282252</v>
      </c>
      <c r="N102" s="11"/>
      <c r="P102" s="11"/>
    </row>
    <row r="103" spans="1:16" ht="11.25">
      <c r="A103" s="10" t="s">
        <v>29</v>
      </c>
      <c r="B103" s="26">
        <v>1575910</v>
      </c>
      <c r="C103" s="26">
        <v>1413710</v>
      </c>
      <c r="D103" s="26">
        <v>1544530</v>
      </c>
      <c r="E103" s="23">
        <v>1491688</v>
      </c>
      <c r="F103" s="23">
        <v>1416557</v>
      </c>
      <c r="G103" s="23">
        <v>1248214</v>
      </c>
      <c r="H103" s="23">
        <v>1276518</v>
      </c>
      <c r="I103" s="23">
        <v>1295230</v>
      </c>
      <c r="J103" s="23">
        <v>1251874</v>
      </c>
      <c r="K103" s="23">
        <v>1188969</v>
      </c>
      <c r="L103" s="23">
        <v>1166085</v>
      </c>
      <c r="M103" s="23">
        <v>1139645</v>
      </c>
      <c r="N103" s="11"/>
      <c r="P103" s="11"/>
    </row>
    <row r="104" spans="1:16" ht="11.25">
      <c r="A104" s="10" t="s">
        <v>30</v>
      </c>
      <c r="B104" s="26">
        <v>861560</v>
      </c>
      <c r="C104" s="26">
        <v>755260</v>
      </c>
      <c r="D104" s="26">
        <v>836230</v>
      </c>
      <c r="E104" s="23">
        <v>823838</v>
      </c>
      <c r="F104" s="23">
        <v>783804</v>
      </c>
      <c r="G104" s="23">
        <v>798265</v>
      </c>
      <c r="H104" s="23">
        <v>807552</v>
      </c>
      <c r="I104" s="23">
        <v>671143</v>
      </c>
      <c r="J104" s="23">
        <v>676840</v>
      </c>
      <c r="K104" s="23">
        <v>708760</v>
      </c>
      <c r="L104" s="23">
        <v>694090</v>
      </c>
      <c r="M104" s="23">
        <v>730102</v>
      </c>
      <c r="N104" s="11"/>
      <c r="P104" s="11"/>
    </row>
    <row r="105" spans="1:16" ht="11.25">
      <c r="A105" s="10" t="s">
        <v>31</v>
      </c>
      <c r="B105" s="26">
        <v>3903210</v>
      </c>
      <c r="C105" s="26">
        <v>4012530</v>
      </c>
      <c r="D105" s="26">
        <v>4110400</v>
      </c>
      <c r="E105" s="23">
        <v>4095790</v>
      </c>
      <c r="F105" s="23">
        <v>3412878</v>
      </c>
      <c r="G105" s="23">
        <v>3567910</v>
      </c>
      <c r="H105" s="23">
        <v>3434758</v>
      </c>
      <c r="I105" s="23">
        <v>3180910</v>
      </c>
      <c r="J105" s="23">
        <v>2959896</v>
      </c>
      <c r="K105" s="23">
        <v>3416606</v>
      </c>
      <c r="L105" s="23">
        <v>1884733</v>
      </c>
      <c r="M105" s="23">
        <v>1852880</v>
      </c>
      <c r="N105" s="11"/>
      <c r="P105" s="11"/>
    </row>
    <row r="106" spans="1:16" ht="11.25">
      <c r="A106" s="10" t="s">
        <v>32</v>
      </c>
      <c r="B106" s="26">
        <v>2076030</v>
      </c>
      <c r="C106" s="26">
        <v>2000600</v>
      </c>
      <c r="D106" s="26">
        <v>2028810</v>
      </c>
      <c r="E106" s="23">
        <v>2004361</v>
      </c>
      <c r="F106" s="23">
        <v>1968612</v>
      </c>
      <c r="G106" s="23">
        <v>1926312</v>
      </c>
      <c r="H106" s="23">
        <v>1892898</v>
      </c>
      <c r="I106" s="23">
        <v>1890249</v>
      </c>
      <c r="J106" s="23">
        <v>1851631</v>
      </c>
      <c r="K106" s="23">
        <v>1799516</v>
      </c>
      <c r="L106" s="23">
        <v>1760858</v>
      </c>
      <c r="M106" s="23">
        <v>1750923</v>
      </c>
      <c r="N106" s="11"/>
      <c r="P106" s="11"/>
    </row>
    <row r="107" spans="1:16" ht="11.25">
      <c r="A107" s="10" t="s">
        <v>33</v>
      </c>
      <c r="B107" s="26">
        <v>2665300</v>
      </c>
      <c r="C107" s="26">
        <v>2596400</v>
      </c>
      <c r="D107" s="26">
        <v>2604600</v>
      </c>
      <c r="E107" s="26">
        <v>2754700</v>
      </c>
      <c r="F107" s="26">
        <v>2650700</v>
      </c>
      <c r="G107" s="26">
        <v>2559800</v>
      </c>
      <c r="H107" s="26">
        <v>2704400</v>
      </c>
      <c r="I107" s="26">
        <v>2721500</v>
      </c>
      <c r="J107" s="26">
        <v>1920000</v>
      </c>
      <c r="K107" s="26">
        <v>1811800</v>
      </c>
      <c r="L107" s="26">
        <v>1889300</v>
      </c>
      <c r="M107" s="26">
        <v>1870500</v>
      </c>
      <c r="N107" s="11"/>
      <c r="P107" s="11"/>
    </row>
    <row r="108" spans="1:16" ht="11.25">
      <c r="A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P108" s="11"/>
    </row>
    <row r="109" spans="1:16" ht="11.25">
      <c r="A109" s="12" t="s">
        <v>20</v>
      </c>
      <c r="B109" s="13">
        <f>AVERAGE(B91:B107)</f>
        <v>2206943.75</v>
      </c>
      <c r="C109" s="13">
        <f>AVERAGE(C91:C107)</f>
        <v>2177588.75</v>
      </c>
      <c r="D109" s="13">
        <f>AVERAGE(D91:D107)</f>
        <v>2211546.25</v>
      </c>
      <c r="E109" s="13">
        <f>AVERAGE(E91:E107)</f>
        <v>2282562.8666666667</v>
      </c>
      <c r="F109" s="13">
        <f aca="true" t="shared" si="8" ref="F109:M109">AVERAGE(F91:F107)</f>
        <v>1916139.7647058824</v>
      </c>
      <c r="G109" s="13">
        <f t="shared" si="8"/>
        <v>1990036.8666666667</v>
      </c>
      <c r="H109" s="13">
        <f t="shared" si="8"/>
        <v>2033635.8</v>
      </c>
      <c r="I109" s="13">
        <f t="shared" si="8"/>
        <v>1904235.125</v>
      </c>
      <c r="J109" s="13">
        <f t="shared" si="8"/>
        <v>1752256.4117647058</v>
      </c>
      <c r="K109" s="13">
        <f t="shared" si="8"/>
        <v>1724382.5882352942</v>
      </c>
      <c r="L109" s="13">
        <f t="shared" si="8"/>
        <v>1608262.6470588236</v>
      </c>
      <c r="M109" s="13">
        <f t="shared" si="8"/>
        <v>1582166.8823529412</v>
      </c>
      <c r="N109" s="11"/>
      <c r="P109" s="11"/>
    </row>
    <row r="110" spans="1:16" ht="11.25">
      <c r="A110" s="14" t="s">
        <v>24</v>
      </c>
      <c r="B110" s="15">
        <f>SUM(B91:B107)</f>
        <v>35311100</v>
      </c>
      <c r="C110" s="15">
        <f>SUM(C91:C107)</f>
        <v>34841420</v>
      </c>
      <c r="D110" s="15">
        <f>SUM(D91:D107)</f>
        <v>35384740</v>
      </c>
      <c r="E110" s="15">
        <f aca="true" t="shared" si="9" ref="E110:M110">SUM(E91:E107)</f>
        <v>34238443</v>
      </c>
      <c r="F110" s="15">
        <f t="shared" si="9"/>
        <v>32574376</v>
      </c>
      <c r="G110" s="15">
        <f t="shared" si="9"/>
        <v>29850553</v>
      </c>
      <c r="H110" s="15">
        <f t="shared" si="9"/>
        <v>30504537</v>
      </c>
      <c r="I110" s="15">
        <f t="shared" si="9"/>
        <v>30467762</v>
      </c>
      <c r="J110" s="15">
        <f t="shared" si="9"/>
        <v>29788359</v>
      </c>
      <c r="K110" s="15">
        <f t="shared" si="9"/>
        <v>29314504</v>
      </c>
      <c r="L110" s="15">
        <f t="shared" si="9"/>
        <v>27340465</v>
      </c>
      <c r="M110" s="15">
        <f t="shared" si="9"/>
        <v>26896837</v>
      </c>
      <c r="N110" s="11"/>
      <c r="P110" s="11"/>
    </row>
    <row r="111" spans="1:16" ht="11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1"/>
      <c r="P111" s="11"/>
    </row>
    <row r="112" spans="2:16" ht="11.25">
      <c r="B112" s="4">
        <v>2005</v>
      </c>
      <c r="C112" s="4">
        <v>2005</v>
      </c>
      <c r="D112" s="4">
        <v>2005</v>
      </c>
      <c r="E112" s="4">
        <v>2005</v>
      </c>
      <c r="F112" s="4">
        <v>2004</v>
      </c>
      <c r="G112" s="4">
        <v>2004</v>
      </c>
      <c r="H112" s="4">
        <v>2004</v>
      </c>
      <c r="I112" s="4">
        <v>2004</v>
      </c>
      <c r="J112" s="4">
        <v>2003</v>
      </c>
      <c r="K112" s="4">
        <v>2003</v>
      </c>
      <c r="L112" s="4">
        <v>2003</v>
      </c>
      <c r="M112" s="4">
        <v>2003</v>
      </c>
      <c r="N112" s="11"/>
      <c r="O112" s="11"/>
      <c r="P112" s="11"/>
    </row>
    <row r="113" spans="1:13" ht="11.25">
      <c r="A113" s="5" t="s">
        <v>22</v>
      </c>
      <c r="B113" s="3" t="s">
        <v>0</v>
      </c>
      <c r="C113" s="3" t="s">
        <v>2</v>
      </c>
      <c r="D113" s="3" t="s">
        <v>3</v>
      </c>
      <c r="E113" s="3" t="s">
        <v>1</v>
      </c>
      <c r="F113" s="3" t="s">
        <v>0</v>
      </c>
      <c r="G113" s="3" t="s">
        <v>2</v>
      </c>
      <c r="H113" s="3" t="s">
        <v>3</v>
      </c>
      <c r="I113" s="3" t="s">
        <v>1</v>
      </c>
      <c r="J113" s="3" t="s">
        <v>0</v>
      </c>
      <c r="K113" s="3" t="s">
        <v>2</v>
      </c>
      <c r="L113" s="3" t="s">
        <v>3</v>
      </c>
      <c r="M113" s="3" t="s">
        <v>1</v>
      </c>
    </row>
    <row r="114" spans="1:13" ht="11.25">
      <c r="A114" s="6" t="s">
        <v>4</v>
      </c>
      <c r="B114" s="17">
        <f>B22</f>
        <v>5594810</v>
      </c>
      <c r="C114" s="17">
        <f>C22</f>
        <v>2550260</v>
      </c>
      <c r="D114" s="17">
        <f>D22</f>
        <v>1559830</v>
      </c>
      <c r="E114" s="17">
        <f>E22</f>
        <v>1632880</v>
      </c>
      <c r="F114" s="17">
        <f aca="true" t="shared" si="10" ref="F114:L114">F22</f>
        <v>4121000</v>
      </c>
      <c r="G114" s="17">
        <f t="shared" si="10"/>
        <v>3091460</v>
      </c>
      <c r="H114" s="17">
        <f t="shared" si="10"/>
        <v>1778760</v>
      </c>
      <c r="I114" s="17">
        <f t="shared" si="10"/>
        <v>2429150</v>
      </c>
      <c r="J114" s="17">
        <f t="shared" si="10"/>
        <v>4038980</v>
      </c>
      <c r="K114" s="17">
        <f t="shared" si="10"/>
        <v>3706930</v>
      </c>
      <c r="L114" s="17">
        <f t="shared" si="10"/>
        <v>2547000</v>
      </c>
      <c r="M114" s="17">
        <f>M22</f>
        <v>2743680</v>
      </c>
    </row>
    <row r="115" spans="1:13" ht="11.25">
      <c r="A115" s="7" t="s">
        <v>5</v>
      </c>
      <c r="B115" s="18">
        <f>B44</f>
        <v>1038970</v>
      </c>
      <c r="C115" s="18">
        <f>C44</f>
        <v>736310</v>
      </c>
      <c r="D115" s="18">
        <f>D44</f>
        <v>502380</v>
      </c>
      <c r="E115" s="18">
        <f>E44</f>
        <v>557340</v>
      </c>
      <c r="F115" s="18">
        <f aca="true" t="shared" si="11" ref="F115:M115">F44</f>
        <v>572030</v>
      </c>
      <c r="G115" s="18">
        <f t="shared" si="11"/>
        <v>642960</v>
      </c>
      <c r="H115" s="18">
        <f t="shared" si="11"/>
        <v>740430</v>
      </c>
      <c r="I115" s="18">
        <f t="shared" si="11"/>
        <v>1071610</v>
      </c>
      <c r="J115" s="18">
        <f t="shared" si="11"/>
        <v>375360</v>
      </c>
      <c r="K115" s="18">
        <f t="shared" si="11"/>
        <v>335470</v>
      </c>
      <c r="L115" s="18">
        <f t="shared" si="11"/>
        <v>542090</v>
      </c>
      <c r="M115" s="18">
        <f t="shared" si="11"/>
        <v>698260</v>
      </c>
    </row>
    <row r="116" spans="1:13" ht="11.25">
      <c r="A116" s="7" t="s">
        <v>7</v>
      </c>
      <c r="B116" s="18">
        <f>B66</f>
        <v>18239010</v>
      </c>
      <c r="C116" s="18">
        <f>C66</f>
        <v>18206490</v>
      </c>
      <c r="D116" s="18">
        <f>D66</f>
        <v>18353490</v>
      </c>
      <c r="E116" s="18">
        <f>E66</f>
        <v>18219770</v>
      </c>
      <c r="F116" s="18">
        <f>F66</f>
        <v>18920030</v>
      </c>
      <c r="G116" s="18">
        <f aca="true" t="shared" si="12" ref="G116:M116">G66</f>
        <v>17342970</v>
      </c>
      <c r="H116" s="18">
        <f t="shared" si="12"/>
        <v>30422870</v>
      </c>
      <c r="I116" s="18">
        <f t="shared" si="12"/>
        <v>17510310</v>
      </c>
      <c r="J116" s="18">
        <f t="shared" si="12"/>
        <v>16168810</v>
      </c>
      <c r="K116" s="18">
        <f t="shared" si="12"/>
        <v>15439770</v>
      </c>
      <c r="L116" s="18">
        <f t="shared" si="12"/>
        <v>14968310</v>
      </c>
      <c r="M116" s="18">
        <f t="shared" si="12"/>
        <v>14800930</v>
      </c>
    </row>
    <row r="117" spans="1:13" ht="11.25">
      <c r="A117" s="8" t="s">
        <v>8</v>
      </c>
      <c r="B117" s="19">
        <f>B88</f>
        <v>17644950</v>
      </c>
      <c r="C117" s="19">
        <f>C88</f>
        <v>17256710</v>
      </c>
      <c r="D117" s="19">
        <f>D88</f>
        <v>17629960</v>
      </c>
      <c r="E117" s="19">
        <f>E88</f>
        <v>17271380</v>
      </c>
      <c r="F117" s="19">
        <f aca="true" t="shared" si="13" ref="F117:M117">F88</f>
        <v>15968430</v>
      </c>
      <c r="G117" s="19">
        <f t="shared" si="13"/>
        <v>14735630</v>
      </c>
      <c r="H117" s="19">
        <f t="shared" si="13"/>
        <v>14759470</v>
      </c>
      <c r="I117" s="19">
        <f t="shared" si="13"/>
        <v>29037640</v>
      </c>
      <c r="J117" s="19">
        <f t="shared" si="13"/>
        <v>12952700</v>
      </c>
      <c r="K117" s="19">
        <f t="shared" si="13"/>
        <v>12692650</v>
      </c>
      <c r="L117" s="19">
        <f t="shared" si="13"/>
        <v>12357010</v>
      </c>
      <c r="M117" s="19">
        <f t="shared" si="13"/>
        <v>12571190</v>
      </c>
    </row>
    <row r="118" spans="1:13" ht="11.25">
      <c r="A118" s="9" t="s">
        <v>25</v>
      </c>
      <c r="B118" s="10">
        <f>B110</f>
        <v>35311100</v>
      </c>
      <c r="C118" s="10">
        <f>C110</f>
        <v>34841420</v>
      </c>
      <c r="D118" s="10">
        <f>D110</f>
        <v>35384740</v>
      </c>
      <c r="E118" s="10">
        <f>E110</f>
        <v>34238443</v>
      </c>
      <c r="F118" s="10">
        <f aca="true" t="shared" si="14" ref="F118:M118">F110</f>
        <v>32574376</v>
      </c>
      <c r="G118" s="10">
        <f t="shared" si="14"/>
        <v>29850553</v>
      </c>
      <c r="H118" s="10">
        <f t="shared" si="14"/>
        <v>30504537</v>
      </c>
      <c r="I118" s="10">
        <f t="shared" si="14"/>
        <v>30467762</v>
      </c>
      <c r="J118" s="10">
        <f t="shared" si="14"/>
        <v>29788359</v>
      </c>
      <c r="K118" s="10">
        <f t="shared" si="14"/>
        <v>29314504</v>
      </c>
      <c r="L118" s="10">
        <f t="shared" si="14"/>
        <v>27340465</v>
      </c>
      <c r="M118" s="10">
        <f t="shared" si="14"/>
        <v>26896837</v>
      </c>
    </row>
    <row r="119" spans="1:13" ht="11.25">
      <c r="A119" s="9" t="s">
        <v>21</v>
      </c>
      <c r="B119" s="10">
        <f>SUM(B114:B117)</f>
        <v>42517740</v>
      </c>
      <c r="C119" s="10">
        <f>SUM(C114:C117)</f>
        <v>38749770</v>
      </c>
      <c r="D119" s="10">
        <f>SUM(D114:D117)</f>
        <v>38045660</v>
      </c>
      <c r="E119" s="10">
        <f>SUM(E114:E117)</f>
        <v>37681370</v>
      </c>
      <c r="F119" s="10">
        <f aca="true" t="shared" si="15" ref="F119:M119">SUM(F114:F117)</f>
        <v>39581490</v>
      </c>
      <c r="G119" s="10">
        <f t="shared" si="15"/>
        <v>35813020</v>
      </c>
      <c r="H119" s="10">
        <f t="shared" si="15"/>
        <v>47701530</v>
      </c>
      <c r="I119" s="10">
        <f t="shared" si="15"/>
        <v>50048710</v>
      </c>
      <c r="J119" s="10">
        <f t="shared" si="15"/>
        <v>33535850</v>
      </c>
      <c r="K119" s="10">
        <f t="shared" si="15"/>
        <v>32174820</v>
      </c>
      <c r="L119" s="10">
        <f t="shared" si="15"/>
        <v>30414410</v>
      </c>
      <c r="M119" s="10">
        <f t="shared" si="15"/>
        <v>30814060</v>
      </c>
    </row>
    <row r="120" spans="1:4" ht="11.25">
      <c r="A120" s="9"/>
      <c r="B120" s="35"/>
      <c r="C120" s="35"/>
      <c r="D120" s="35"/>
    </row>
    <row r="121" spans="1:13" ht="11.25">
      <c r="A121" s="5" t="s">
        <v>26</v>
      </c>
      <c r="B121" s="3" t="s">
        <v>0</v>
      </c>
      <c r="C121" s="3" t="s">
        <v>2</v>
      </c>
      <c r="D121" s="3" t="s">
        <v>3</v>
      </c>
      <c r="E121" s="3" t="s">
        <v>1</v>
      </c>
      <c r="F121" s="3" t="s">
        <v>0</v>
      </c>
      <c r="G121" s="3" t="s">
        <v>2</v>
      </c>
      <c r="H121" s="3" t="s">
        <v>3</v>
      </c>
      <c r="I121" s="3" t="s">
        <v>1</v>
      </c>
      <c r="J121" s="3" t="s">
        <v>0</v>
      </c>
      <c r="K121" s="3" t="s">
        <v>2</v>
      </c>
      <c r="L121" s="3" t="s">
        <v>3</v>
      </c>
      <c r="M121" s="3" t="s">
        <v>1</v>
      </c>
    </row>
    <row r="122" spans="1:13" ht="11.25">
      <c r="A122" s="6" t="s">
        <v>4</v>
      </c>
      <c r="B122" s="17">
        <f>B21</f>
        <v>329106.4705882353</v>
      </c>
      <c r="C122" s="17">
        <f>C21</f>
        <v>150015.29411764705</v>
      </c>
      <c r="D122" s="17">
        <f>D21</f>
        <v>91754.70588235294</v>
      </c>
      <c r="E122" s="17">
        <f>E21</f>
        <v>96051.76470588235</v>
      </c>
      <c r="F122" s="17">
        <f aca="true" t="shared" si="16" ref="F122:L122">F21</f>
        <v>242411.76470588235</v>
      </c>
      <c r="G122" s="17">
        <f t="shared" si="16"/>
        <v>181850.58823529413</v>
      </c>
      <c r="H122" s="17">
        <f t="shared" si="16"/>
        <v>104632.94117647059</v>
      </c>
      <c r="I122" s="17">
        <f t="shared" si="16"/>
        <v>142891.17647058822</v>
      </c>
      <c r="J122" s="17">
        <f t="shared" si="16"/>
        <v>237587.0588235294</v>
      </c>
      <c r="K122" s="17">
        <f t="shared" si="16"/>
        <v>218054.70588235295</v>
      </c>
      <c r="L122" s="17">
        <f t="shared" si="16"/>
        <v>149823.5294117647</v>
      </c>
      <c r="M122" s="17">
        <f>M21</f>
        <v>161392.9411764706</v>
      </c>
    </row>
    <row r="123" spans="1:13" ht="11.25">
      <c r="A123" s="7" t="s">
        <v>5</v>
      </c>
      <c r="B123" s="18">
        <f>B43</f>
        <v>61115.882352941175</v>
      </c>
      <c r="C123" s="18">
        <f>C43</f>
        <v>43312.35294117647</v>
      </c>
      <c r="D123" s="18">
        <f>D43</f>
        <v>29551.764705882353</v>
      </c>
      <c r="E123" s="18">
        <f>E43</f>
        <v>32784.705882352944</v>
      </c>
      <c r="F123" s="18">
        <f aca="true" t="shared" si="17" ref="F123:M123">F43</f>
        <v>33648.82352941176</v>
      </c>
      <c r="G123" s="18">
        <f t="shared" si="17"/>
        <v>37821.17647058824</v>
      </c>
      <c r="H123" s="18">
        <f t="shared" si="17"/>
        <v>43554.705882352944</v>
      </c>
      <c r="I123" s="18">
        <f t="shared" si="17"/>
        <v>63035.882352941175</v>
      </c>
      <c r="J123" s="18">
        <f t="shared" si="17"/>
        <v>22080</v>
      </c>
      <c r="K123" s="18">
        <f t="shared" si="17"/>
        <v>19733.529411764706</v>
      </c>
      <c r="L123" s="18">
        <f t="shared" si="17"/>
        <v>31887.647058823528</v>
      </c>
      <c r="M123" s="18">
        <f t="shared" si="17"/>
        <v>41074.117647058825</v>
      </c>
    </row>
    <row r="124" spans="1:13" ht="11.25">
      <c r="A124" s="7" t="s">
        <v>7</v>
      </c>
      <c r="B124" s="18">
        <f>B65</f>
        <v>1072882.9411764706</v>
      </c>
      <c r="C124" s="18">
        <f>C65</f>
        <v>1070970</v>
      </c>
      <c r="D124" s="18">
        <f>D65</f>
        <v>1079617.0588235294</v>
      </c>
      <c r="E124" s="18">
        <f>E65</f>
        <v>1071751.1764705882</v>
      </c>
      <c r="F124" s="18">
        <f aca="true" t="shared" si="18" ref="F124:M124">F65</f>
        <v>1112942.9411764706</v>
      </c>
      <c r="G124" s="18">
        <f t="shared" si="18"/>
        <v>1020174.7058823529</v>
      </c>
      <c r="H124" s="18">
        <f t="shared" si="18"/>
        <v>1789580.5882352942</v>
      </c>
      <c r="I124" s="18">
        <f t="shared" si="18"/>
        <v>1030018.2352941176</v>
      </c>
      <c r="J124" s="18">
        <f t="shared" si="18"/>
        <v>951106.4705882353</v>
      </c>
      <c r="K124" s="18">
        <f t="shared" si="18"/>
        <v>908221.7647058824</v>
      </c>
      <c r="L124" s="18">
        <f t="shared" si="18"/>
        <v>880488.8235294118</v>
      </c>
      <c r="M124" s="18">
        <f t="shared" si="18"/>
        <v>870642.9411764706</v>
      </c>
    </row>
    <row r="125" spans="1:13" ht="11.25">
      <c r="A125" s="8" t="s">
        <v>8</v>
      </c>
      <c r="B125" s="19">
        <f>B87</f>
        <v>1037938.2352941176</v>
      </c>
      <c r="C125" s="19">
        <f>C87</f>
        <v>1015100.5882352941</v>
      </c>
      <c r="D125" s="19">
        <f>D87</f>
        <v>1037056.4705882353</v>
      </c>
      <c r="E125" s="19">
        <f>E87</f>
        <v>1015963.5294117647</v>
      </c>
      <c r="F125" s="19">
        <f aca="true" t="shared" si="19" ref="F125:M125">F87</f>
        <v>939319.4117647059</v>
      </c>
      <c r="G125" s="19">
        <f t="shared" si="19"/>
        <v>866801.7647058824</v>
      </c>
      <c r="H125" s="19">
        <f t="shared" si="19"/>
        <v>868204.1176470588</v>
      </c>
      <c r="I125" s="19">
        <f t="shared" si="19"/>
        <v>1708096.4705882352</v>
      </c>
      <c r="J125" s="19">
        <f t="shared" si="19"/>
        <v>761923.5294117647</v>
      </c>
      <c r="K125" s="19">
        <f t="shared" si="19"/>
        <v>746626.4705882353</v>
      </c>
      <c r="L125" s="19">
        <f t="shared" si="19"/>
        <v>726882.9411764706</v>
      </c>
      <c r="M125" s="19">
        <f t="shared" si="19"/>
        <v>739481.7647058824</v>
      </c>
    </row>
    <row r="126" spans="1:13" ht="11.25">
      <c r="A126" s="9" t="s">
        <v>27</v>
      </c>
      <c r="B126" s="10">
        <f>SUM(B122:B125)</f>
        <v>2501043.529411765</v>
      </c>
      <c r="C126" s="10">
        <f>SUM(C122:C125)</f>
        <v>2279398.2352941176</v>
      </c>
      <c r="D126" s="10">
        <f>SUM(D122:D125)</f>
        <v>2237980</v>
      </c>
      <c r="E126" s="10">
        <f>SUM(E122:E125)</f>
        <v>2216551.1764705884</v>
      </c>
      <c r="F126" s="10">
        <f aca="true" t="shared" si="20" ref="F126:M126">SUM(F122:F125)</f>
        <v>2328322.941176471</v>
      </c>
      <c r="G126" s="10">
        <f t="shared" si="20"/>
        <v>2106648.2352941176</v>
      </c>
      <c r="H126" s="10">
        <f t="shared" si="20"/>
        <v>2805972.352941177</v>
      </c>
      <c r="I126" s="10">
        <f t="shared" si="20"/>
        <v>2944041.7647058824</v>
      </c>
      <c r="J126" s="10">
        <f t="shared" si="20"/>
        <v>1972697.0588235296</v>
      </c>
      <c r="K126" s="10">
        <f t="shared" si="20"/>
        <v>1892636.4705882352</v>
      </c>
      <c r="L126" s="10">
        <f t="shared" si="20"/>
        <v>1789082.9411764706</v>
      </c>
      <c r="M126" s="10">
        <f t="shared" si="20"/>
        <v>1812591.7647058824</v>
      </c>
    </row>
    <row r="127" spans="1:4" ht="11.25">
      <c r="A127" s="9"/>
      <c r="B127" s="35"/>
      <c r="C127" s="35"/>
      <c r="D127" s="35"/>
    </row>
    <row r="128" spans="1:13" ht="11.25">
      <c r="A128" s="5" t="s">
        <v>23</v>
      </c>
      <c r="B128" s="3" t="s">
        <v>0</v>
      </c>
      <c r="C128" s="3" t="s">
        <v>2</v>
      </c>
      <c r="D128" s="3" t="s">
        <v>3</v>
      </c>
      <c r="E128" s="3" t="s">
        <v>1</v>
      </c>
      <c r="F128" s="3" t="s">
        <v>0</v>
      </c>
      <c r="G128" s="3" t="s">
        <v>2</v>
      </c>
      <c r="H128" s="3" t="s">
        <v>3</v>
      </c>
      <c r="I128" s="3" t="s">
        <v>1</v>
      </c>
      <c r="J128" s="3" t="s">
        <v>0</v>
      </c>
      <c r="K128" s="3" t="s">
        <v>2</v>
      </c>
      <c r="L128" s="3" t="s">
        <v>3</v>
      </c>
      <c r="M128" s="3" t="s">
        <v>1</v>
      </c>
    </row>
    <row r="129" spans="1:13" ht="11.25">
      <c r="A129" s="6" t="s">
        <v>4</v>
      </c>
      <c r="B129" s="20">
        <f>B114/$B$119</f>
        <v>0.13158766199708638</v>
      </c>
      <c r="C129" s="20">
        <f>C114/$C$119</f>
        <v>0.06581355192559853</v>
      </c>
      <c r="D129" s="20">
        <f>D114/$D$119</f>
        <v>0.04099889448625678</v>
      </c>
      <c r="E129" s="20">
        <f>E114/E119</f>
        <v>0.043333880907196316</v>
      </c>
      <c r="F129" s="20">
        <f>F114/$F$119</f>
        <v>0.1041143221238008</v>
      </c>
      <c r="G129" s="20">
        <f>G114/$G$119</f>
        <v>0.08632223699648899</v>
      </c>
      <c r="H129" s="20">
        <f>H114/$H$119</f>
        <v>0.03728936996360494</v>
      </c>
      <c r="I129" s="20">
        <f>I114/$I$119</f>
        <v>0.04853571650498085</v>
      </c>
      <c r="J129" s="20">
        <f>J114/$J$119</f>
        <v>0.12043768086987508</v>
      </c>
      <c r="K129" s="20">
        <f>K114/$K$119</f>
        <v>0.11521214415496342</v>
      </c>
      <c r="L129" s="20">
        <f>L114/$L$119</f>
        <v>0.08374319935846199</v>
      </c>
      <c r="M129" s="20">
        <f>M114/$M$119</f>
        <v>0.08903987335651323</v>
      </c>
    </row>
    <row r="130" spans="1:13" ht="11.25">
      <c r="A130" s="7" t="s">
        <v>5</v>
      </c>
      <c r="B130" s="21">
        <f>B115/$B$119</f>
        <v>0.024436153003428687</v>
      </c>
      <c r="C130" s="21">
        <f>C115/$C$119</f>
        <v>0.019001661171150177</v>
      </c>
      <c r="D130" s="21">
        <f>D115/$D$119</f>
        <v>0.013204659874477142</v>
      </c>
      <c r="E130" s="21">
        <f>E115/$E$119</f>
        <v>0.014790863495674388</v>
      </c>
      <c r="F130" s="21">
        <f>F115/$F$119</f>
        <v>0.014451957215354956</v>
      </c>
      <c r="G130" s="21">
        <f>G115/$G$119</f>
        <v>0.017953247171000938</v>
      </c>
      <c r="H130" s="21">
        <f>H115/$H$119</f>
        <v>0.015522143629355285</v>
      </c>
      <c r="I130" s="21">
        <f>I115/$I$119</f>
        <v>0.021411341071528117</v>
      </c>
      <c r="J130" s="21">
        <f>J115/$J$119</f>
        <v>0.01119279815481045</v>
      </c>
      <c r="K130" s="21">
        <f>K115/$K$119</f>
        <v>0.010426476356355685</v>
      </c>
      <c r="L130" s="21">
        <f>L115/$L$119</f>
        <v>0.017823459340490247</v>
      </c>
      <c r="M130" s="21">
        <f>M115/$M$119</f>
        <v>0.022660434879402454</v>
      </c>
    </row>
    <row r="131" spans="1:13" ht="11.25">
      <c r="A131" s="7" t="s">
        <v>7</v>
      </c>
      <c r="B131" s="21">
        <f>B116/$B$119</f>
        <v>0.42897411762713633</v>
      </c>
      <c r="C131" s="21">
        <f>C116/$C$119</f>
        <v>0.4698476919992041</v>
      </c>
      <c r="D131" s="21">
        <f>D116/$D$119</f>
        <v>0.4824069289374925</v>
      </c>
      <c r="E131" s="21">
        <f>E116/$E$119</f>
        <v>0.48352196324072083</v>
      </c>
      <c r="F131" s="21">
        <f>F116/$F$119</f>
        <v>0.4780019650599308</v>
      </c>
      <c r="G131" s="21">
        <f>G116/$G$119</f>
        <v>0.4842643820599324</v>
      </c>
      <c r="H131" s="21">
        <f>H116/$H$119</f>
        <v>0.6377755598195697</v>
      </c>
      <c r="I131" s="21">
        <f>I116/$I$119</f>
        <v>0.34986536116515293</v>
      </c>
      <c r="J131" s="21">
        <f>J116/$J$119</f>
        <v>0.48213508827120827</v>
      </c>
      <c r="K131" s="21">
        <f>K116/$K$119</f>
        <v>0.4798712160627472</v>
      </c>
      <c r="L131" s="21">
        <f>L116/$L$119</f>
        <v>0.49214533505663927</v>
      </c>
      <c r="M131" s="21">
        <f>M116/$M$119</f>
        <v>0.4803304076126288</v>
      </c>
    </row>
    <row r="132" spans="1:13" ht="11.25">
      <c r="A132" s="8" t="s">
        <v>8</v>
      </c>
      <c r="B132" s="22">
        <f>B117/$B$119</f>
        <v>0.41500206737234857</v>
      </c>
      <c r="C132" s="22">
        <f>C117/$C$119</f>
        <v>0.44533709490404716</v>
      </c>
      <c r="D132" s="22">
        <f>D117/$D$119</f>
        <v>0.4633895167017736</v>
      </c>
      <c r="E132" s="22">
        <f>E117/$E$119</f>
        <v>0.4583532923564085</v>
      </c>
      <c r="F132" s="22">
        <f>F117/$F$119</f>
        <v>0.40343175560091343</v>
      </c>
      <c r="G132" s="22">
        <f>G117/$G$119</f>
        <v>0.4114601337725777</v>
      </c>
      <c r="H132" s="22">
        <f>H117/$H$119</f>
        <v>0.30941292658747005</v>
      </c>
      <c r="I132" s="22">
        <f>I117/$I$119</f>
        <v>0.5801875812583381</v>
      </c>
      <c r="J132" s="22">
        <f>J117/$J$119</f>
        <v>0.3862344327041062</v>
      </c>
      <c r="K132" s="22">
        <f>K117/$K$119</f>
        <v>0.3944901634259337</v>
      </c>
      <c r="L132" s="22">
        <f>L117/$L$119</f>
        <v>0.4062880062444085</v>
      </c>
      <c r="M132" s="22">
        <f>M117/$M$119</f>
        <v>0.40796928415145556</v>
      </c>
    </row>
    <row r="133" spans="1:13" ht="11.25">
      <c r="A133" s="9"/>
      <c r="B133" s="28">
        <f>SUM(B129:B132)</f>
        <v>1</v>
      </c>
      <c r="C133" s="28">
        <f>SUM(C129:C132)</f>
        <v>1</v>
      </c>
      <c r="D133" s="28">
        <f>SUM(D129:D132)</f>
        <v>1</v>
      </c>
      <c r="E133" s="28">
        <f>SUM(E129:E132)</f>
        <v>1</v>
      </c>
      <c r="F133" s="28">
        <f aca="true" t="shared" si="21" ref="F133:M133">SUM(F129:F132)</f>
        <v>1</v>
      </c>
      <c r="G133" s="28">
        <f t="shared" si="21"/>
        <v>1</v>
      </c>
      <c r="H133" s="28">
        <f t="shared" si="21"/>
        <v>1</v>
      </c>
      <c r="I133" s="28">
        <f t="shared" si="21"/>
        <v>1</v>
      </c>
      <c r="J133" s="28">
        <f t="shared" si="21"/>
        <v>1</v>
      </c>
      <c r="K133" s="28">
        <f t="shared" si="21"/>
        <v>1</v>
      </c>
      <c r="L133" s="28">
        <f t="shared" si="21"/>
        <v>1</v>
      </c>
      <c r="M133" s="28">
        <f t="shared" si="21"/>
        <v>1</v>
      </c>
    </row>
    <row r="134" spans="3:5" ht="13.5" thickBot="1">
      <c r="C134"/>
      <c r="D134"/>
      <c r="E134"/>
    </row>
    <row r="135" spans="1:5" ht="13.5" thickTop="1">
      <c r="A135" s="29" t="s">
        <v>34</v>
      </c>
      <c r="B135" s="30"/>
      <c r="C135"/>
      <c r="D135"/>
      <c r="E135"/>
    </row>
    <row r="136" spans="1:5" ht="12.75">
      <c r="A136" s="31" t="s">
        <v>4</v>
      </c>
      <c r="B136" s="32">
        <f>AVERAGE(B129:M129)</f>
        <v>0.0805357110537356</v>
      </c>
      <c r="C136"/>
      <c r="D136"/>
      <c r="E136"/>
    </row>
    <row r="137" spans="1:5" ht="12.75">
      <c r="A137" s="31" t="str">
        <f>A130</f>
        <v>Current portion of long-term debt</v>
      </c>
      <c r="B137" s="32">
        <f>AVERAGE(B130:M130)</f>
        <v>0.016906266280252377</v>
      </c>
      <c r="C137"/>
      <c r="D137"/>
      <c r="E137"/>
    </row>
    <row r="138" spans="1:5" ht="12.75">
      <c r="A138" s="31" t="str">
        <f>A131</f>
        <v>Long-term debt</v>
      </c>
      <c r="B138" s="32">
        <f>AVERAGE(B131:M131)</f>
        <v>0.47909500140936356</v>
      </c>
      <c r="C138"/>
      <c r="D138"/>
      <c r="E138"/>
    </row>
    <row r="139" spans="1:5" ht="12.75">
      <c r="A139" s="31" t="str">
        <f>A132</f>
        <v>Common shareholder's equity</v>
      </c>
      <c r="B139" s="32">
        <f>AVERAGE(B132:M132)</f>
        <v>0.4234630212566484</v>
      </c>
      <c r="C139"/>
      <c r="D139"/>
      <c r="E139"/>
    </row>
    <row r="140" spans="1:5" ht="13.5" thickBot="1">
      <c r="A140" s="33" t="s">
        <v>35</v>
      </c>
      <c r="B140" s="34">
        <f>SUM(B136:B139)</f>
        <v>1</v>
      </c>
      <c r="C140"/>
      <c r="D140"/>
      <c r="E140"/>
    </row>
    <row r="141" spans="3:5" ht="13.5" thickTop="1">
      <c r="C141"/>
      <c r="D141"/>
      <c r="E141"/>
    </row>
    <row r="142" spans="3:5" ht="12.75">
      <c r="C142"/>
      <c r="D142"/>
      <c r="E142"/>
    </row>
    <row r="143" spans="3:5" ht="12.75">
      <c r="C143"/>
      <c r="D143"/>
      <c r="E143"/>
    </row>
    <row r="144" spans="3:5" ht="12.75">
      <c r="C144"/>
      <c r="D144"/>
      <c r="E14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J. Randall Woolridge</cp:lastModifiedBy>
  <dcterms:created xsi:type="dcterms:W3CDTF">2005-05-31T13:36:48Z</dcterms:created>
  <dcterms:modified xsi:type="dcterms:W3CDTF">2006-09-05T12:32:05Z</dcterms:modified>
  <cp:category/>
  <cp:version/>
  <cp:contentType/>
  <cp:contentStatus/>
</cp:coreProperties>
</file>