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EF38DDD6-5656-4C16-944B-E7630034C4CE}" xr6:coauthVersionLast="47" xr6:coauthVersionMax="47" xr10:uidLastSave="{00000000-0000-0000-0000-000000000000}"/>
  <bookViews>
    <workbookView xWindow="28680" yWindow="270" windowWidth="25440" windowHeight="15270" xr2:uid="{00958448-5478-4970-A7EB-DA14C2B062C7}"/>
  </bookViews>
  <sheets>
    <sheet name="Working Trial Balance" sheetId="1" r:id="rId1"/>
  </sheets>
  <definedNames>
    <definedName name="_xlnm.Print_Titles" localSheetId="0">'Working Trial Balance'!$8:$8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3" i="1" l="1"/>
  <c r="H61" i="1"/>
  <c r="H38" i="1"/>
  <c r="H16" i="1"/>
  <c r="H11" i="1"/>
  <c r="G67" i="1"/>
  <c r="F24" i="1"/>
  <c r="H24" i="1" s="1"/>
  <c r="F40" i="1"/>
  <c r="H40" i="1" s="1"/>
  <c r="E67" i="1"/>
  <c r="F55" i="1"/>
  <c r="H55" i="1" s="1"/>
  <c r="F58" i="1"/>
  <c r="H58" i="1" s="1"/>
  <c r="F34" i="1"/>
  <c r="H34" i="1" s="1"/>
  <c r="F18" i="1" l="1"/>
  <c r="H18" i="1" s="1"/>
  <c r="F9" i="1"/>
  <c r="F14" i="1"/>
  <c r="H14" i="1" s="1"/>
  <c r="H9" i="1" l="1"/>
  <c r="H67" i="1" s="1"/>
  <c r="F67" i="1"/>
</calcChain>
</file>

<file path=xl/sharedStrings.xml><?xml version="1.0" encoding="utf-8"?>
<sst xmlns="http://schemas.openxmlformats.org/spreadsheetml/2006/main" count="111" uniqueCount="106">
  <si>
    <t>5310</t>
  </si>
  <si>
    <t>Salaries</t>
  </si>
  <si>
    <t>5330</t>
  </si>
  <si>
    <t>Supplies</t>
  </si>
  <si>
    <t>5350</t>
  </si>
  <si>
    <t>Repairs &amp; Maintenance</t>
  </si>
  <si>
    <t>5360</t>
  </si>
  <si>
    <t>Repairs-Outside Service</t>
  </si>
  <si>
    <t>5365</t>
  </si>
  <si>
    <t>Outside Services</t>
  </si>
  <si>
    <t>5366</t>
  </si>
  <si>
    <t>Technology expense</t>
  </si>
  <si>
    <t>5370</t>
  </si>
  <si>
    <t>Utilities-Electric</t>
  </si>
  <si>
    <t>5380</t>
  </si>
  <si>
    <t>Jefferson St. Utilities</t>
  </si>
  <si>
    <t>5390</t>
  </si>
  <si>
    <t>Telephone</t>
  </si>
  <si>
    <t>5400</t>
  </si>
  <si>
    <t>Purchased Water</t>
  </si>
  <si>
    <t>5430</t>
  </si>
  <si>
    <t>Lab Testing</t>
  </si>
  <si>
    <t>5450</t>
  </si>
  <si>
    <t>Truck Expense</t>
  </si>
  <si>
    <t>5455</t>
  </si>
  <si>
    <t>Equipment expense</t>
  </si>
  <si>
    <t>5460</t>
  </si>
  <si>
    <t>Equipment rental</t>
  </si>
  <si>
    <t>5490</t>
  </si>
  <si>
    <t>Loading Station Exp.</t>
  </si>
  <si>
    <t>5550</t>
  </si>
  <si>
    <t>5600</t>
  </si>
  <si>
    <t>Capitalized expenses</t>
  </si>
  <si>
    <t>6030</t>
  </si>
  <si>
    <t>Office Salaries</t>
  </si>
  <si>
    <t>6050</t>
  </si>
  <si>
    <t>Commissioners' Comp.</t>
  </si>
  <si>
    <t>6080</t>
  </si>
  <si>
    <t>Emp. Benefits-Medical Ins.</t>
  </si>
  <si>
    <t>6090</t>
  </si>
  <si>
    <t>Emp. Benefits-Retirement</t>
  </si>
  <si>
    <t>6190</t>
  </si>
  <si>
    <t>Uniforms</t>
  </si>
  <si>
    <t>6210</t>
  </si>
  <si>
    <t>Office supplies</t>
  </si>
  <si>
    <t>6225</t>
  </si>
  <si>
    <t>Maintenance</t>
  </si>
  <si>
    <t>6230</t>
  </si>
  <si>
    <t>Supplies - Other</t>
  </si>
  <si>
    <t>6330</t>
  </si>
  <si>
    <t>Repairs - Outside Srvc.</t>
  </si>
  <si>
    <t>6332</t>
  </si>
  <si>
    <t>Security System</t>
  </si>
  <si>
    <t>6335</t>
  </si>
  <si>
    <t>Outside services - Admin.</t>
  </si>
  <si>
    <t>6390</t>
  </si>
  <si>
    <t>Billing service fees</t>
  </si>
  <si>
    <t>6410</t>
  </si>
  <si>
    <t>Postage</t>
  </si>
  <si>
    <t>6430</t>
  </si>
  <si>
    <t>6440</t>
  </si>
  <si>
    <t>Utilities - Gas</t>
  </si>
  <si>
    <t>6450</t>
  </si>
  <si>
    <t>Utilities - Water</t>
  </si>
  <si>
    <t>6470</t>
  </si>
  <si>
    <t>6510</t>
  </si>
  <si>
    <t>Legal Fees</t>
  </si>
  <si>
    <t>6520</t>
  </si>
  <si>
    <t>Accounting Fees</t>
  </si>
  <si>
    <t>6530</t>
  </si>
  <si>
    <t>Audit Fees</t>
  </si>
  <si>
    <t>6541</t>
  </si>
  <si>
    <t>Technology</t>
  </si>
  <si>
    <t>6610</t>
  </si>
  <si>
    <t>Insurance-Gen. Liability</t>
  </si>
  <si>
    <t>6670</t>
  </si>
  <si>
    <t>Miscellaneous</t>
  </si>
  <si>
    <t>6675</t>
  </si>
  <si>
    <t>Dues &amp; Subscriptions</t>
  </si>
  <si>
    <t>6680</t>
  </si>
  <si>
    <t>Bad Debt</t>
  </si>
  <si>
    <t>6730</t>
  </si>
  <si>
    <t>Emp. Training &amp; Seminars</t>
  </si>
  <si>
    <t>6740</t>
  </si>
  <si>
    <t>Travel &amp; Meals Expense</t>
  </si>
  <si>
    <t>6750</t>
  </si>
  <si>
    <t>Salasries &amp; Wages Employees</t>
  </si>
  <si>
    <t>Salaries Officers and Directors</t>
  </si>
  <si>
    <t>Total per TB</t>
  </si>
  <si>
    <t>Employee Pensions and Benefits</t>
  </si>
  <si>
    <t>Purchased power</t>
  </si>
  <si>
    <t>Materials and Supplies</t>
  </si>
  <si>
    <t>Contractural Services Accounting</t>
  </si>
  <si>
    <t>Contractural Services Water Testing</t>
  </si>
  <si>
    <t>Rental of Equipment</t>
  </si>
  <si>
    <t>Transportation Expense</t>
  </si>
  <si>
    <t>Insurance</t>
  </si>
  <si>
    <t>Bad Debts</t>
  </si>
  <si>
    <t>Miscellaneous Expenses</t>
  </si>
  <si>
    <t>Contractural Services Other</t>
  </si>
  <si>
    <t>Total PSC Rept</t>
  </si>
  <si>
    <t>Difference</t>
  </si>
  <si>
    <t>ECCWD</t>
  </si>
  <si>
    <t>SAO cross reference to general ledger expense accounts</t>
  </si>
  <si>
    <t>FYE 12/31/2025</t>
  </si>
  <si>
    <t>Note:  Difference deemed immaterial rounding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</si>
</sst>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color theme="1"/>
      <name val="Aptos Narrow"/>
      <family val="2"/>
      <scheme val="minor"/>
    </font>
    <font>
      <u/>
      <sz val="8"/>
      <color rgb="FF000000"/>
      <name val="Times New Roman"/>
      <family val="1"/>
    </font>
    <font>
      <u val="doubleAccounting"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43" fontId="1" fillId="0" borderId="0" xfId="1" applyFont="1"/>
    <xf numFmtId="43" fontId="1" fillId="0" borderId="1" xfId="1" applyFont="1" applyBorder="1"/>
    <xf numFmtId="43" fontId="1" fillId="0" borderId="0" xfId="1" applyFont="1" applyBorder="1" applyAlignment="1">
      <alignment horizontal="right"/>
    </xf>
    <xf numFmtId="43" fontId="4" fillId="0" borderId="0" xfId="1" applyFont="1"/>
    <xf numFmtId="43" fontId="1" fillId="0" borderId="0" xfId="1" applyFont="1" applyAlignment="1">
      <alignment horizontal="right"/>
    </xf>
    <xf numFmtId="43" fontId="1" fillId="0" borderId="1" xfId="1" applyFont="1" applyBorder="1" applyAlignment="1">
      <alignment horizontal="right"/>
    </xf>
    <xf numFmtId="43" fontId="4" fillId="0" borderId="0" xfId="1" applyFont="1" applyAlignment="1">
      <alignment horizontal="right"/>
    </xf>
    <xf numFmtId="43" fontId="4" fillId="0" borderId="0" xfId="1" applyFont="1" applyBorder="1" applyAlignment="1">
      <alignment horizontal="right"/>
    </xf>
    <xf numFmtId="43" fontId="5" fillId="0" borderId="0" xfId="1" applyFont="1" applyAlignment="1">
      <alignment horizontal="right"/>
    </xf>
    <xf numFmtId="4" fontId="5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7393-DE0F-4C64-B697-83D5F05F136E}">
  <dimension ref="A1:H69"/>
  <sheetViews>
    <sheetView tabSelected="1" zoomScale="115" zoomScaleNormal="115" workbookViewId="0">
      <pane ySplit="8" topLeftCell="A9" activePane="bottomLeft" state="frozenSplit"/>
      <selection pane="bottomLeft" activeCell="E25" sqref="E25"/>
    </sheetView>
  </sheetViews>
  <sheetFormatPr defaultColWidth="9.08984375" defaultRowHeight="10.5" x14ac:dyDescent="0.25"/>
  <cols>
    <col min="1" max="2" width="9.08984375" style="1"/>
    <col min="3" max="3" width="11.7265625" style="2" customWidth="1"/>
    <col min="4" max="4" width="22.7265625" style="2" customWidth="1"/>
    <col min="5" max="5" width="11.7265625" style="10" customWidth="1"/>
    <col min="6" max="6" width="9.08984375" style="6"/>
    <col min="7" max="7" width="10.26953125" style="6" customWidth="1"/>
    <col min="8" max="8" width="9.08984375" style="6"/>
    <col min="9" max="16384" width="9.08984375" style="1"/>
  </cols>
  <sheetData>
    <row r="1" spans="1:8" x14ac:dyDescent="0.25">
      <c r="A1" s="1" t="s">
        <v>102</v>
      </c>
    </row>
    <row r="2" spans="1:8" x14ac:dyDescent="0.25">
      <c r="A2" s="1" t="s">
        <v>103</v>
      </c>
    </row>
    <row r="3" spans="1:8" x14ac:dyDescent="0.25">
      <c r="A3" s="1" t="s">
        <v>104</v>
      </c>
    </row>
    <row r="7" spans="1:8" x14ac:dyDescent="0.25">
      <c r="B7" s="1" t="s">
        <v>86</v>
      </c>
      <c r="F7" s="6" t="s">
        <v>88</v>
      </c>
      <c r="G7" s="6" t="s">
        <v>100</v>
      </c>
      <c r="H7" s="6" t="s">
        <v>101</v>
      </c>
    </row>
    <row r="8" spans="1:8" s="3" customFormat="1" x14ac:dyDescent="0.25">
      <c r="B8" s="5">
        <v>601</v>
      </c>
      <c r="C8" s="4" t="s">
        <v>0</v>
      </c>
      <c r="D8" s="4" t="s">
        <v>1</v>
      </c>
      <c r="E8" s="11">
        <v>340837.83</v>
      </c>
      <c r="F8" s="7"/>
      <c r="G8" s="7"/>
      <c r="H8" s="7"/>
    </row>
    <row r="9" spans="1:8" x14ac:dyDescent="0.25">
      <c r="B9" s="1">
        <v>601</v>
      </c>
      <c r="C9" s="2" t="s">
        <v>33</v>
      </c>
      <c r="D9" s="2" t="s">
        <v>34</v>
      </c>
      <c r="E9" s="10">
        <v>150083.37</v>
      </c>
      <c r="F9" s="6">
        <f>E8+E9</f>
        <v>490921.2</v>
      </c>
      <c r="G9" s="6">
        <v>490921</v>
      </c>
      <c r="H9" s="6">
        <f>F9-G9</f>
        <v>0.20000000001164153</v>
      </c>
    </row>
    <row r="10" spans="1:8" x14ac:dyDescent="0.25">
      <c r="B10" s="1" t="s">
        <v>87</v>
      </c>
    </row>
    <row r="11" spans="1:8" x14ac:dyDescent="0.25">
      <c r="B11" s="1">
        <v>603</v>
      </c>
      <c r="C11" s="2" t="s">
        <v>35</v>
      </c>
      <c r="D11" s="2" t="s">
        <v>36</v>
      </c>
      <c r="E11" s="10">
        <v>30000</v>
      </c>
      <c r="F11" s="6">
        <v>30000</v>
      </c>
      <c r="G11" s="6">
        <v>30000</v>
      </c>
      <c r="H11" s="6">
        <f>F11-G11</f>
        <v>0</v>
      </c>
    </row>
    <row r="12" spans="1:8" x14ac:dyDescent="0.25">
      <c r="B12" s="1" t="s">
        <v>89</v>
      </c>
    </row>
    <row r="13" spans="1:8" x14ac:dyDescent="0.25">
      <c r="B13" s="1">
        <v>604</v>
      </c>
      <c r="C13" s="2" t="s">
        <v>37</v>
      </c>
      <c r="D13" s="2" t="s">
        <v>38</v>
      </c>
      <c r="E13" s="10">
        <v>136433.62</v>
      </c>
      <c r="F13" s="1"/>
      <c r="G13" s="1"/>
    </row>
    <row r="14" spans="1:8" x14ac:dyDescent="0.25">
      <c r="B14" s="1">
        <v>604</v>
      </c>
      <c r="C14" s="2" t="s">
        <v>39</v>
      </c>
      <c r="D14" s="2" t="s">
        <v>40</v>
      </c>
      <c r="E14" s="10">
        <v>37535.78</v>
      </c>
      <c r="F14" s="6">
        <f>E13+E14</f>
        <v>173969.4</v>
      </c>
      <c r="G14" s="6">
        <v>173969</v>
      </c>
      <c r="H14" s="6">
        <f>F14-G14</f>
        <v>0.39999999999417923</v>
      </c>
    </row>
    <row r="15" spans="1:8" x14ac:dyDescent="0.25">
      <c r="B15" s="1" t="s">
        <v>19</v>
      </c>
    </row>
    <row r="16" spans="1:8" x14ac:dyDescent="0.25">
      <c r="B16" s="1">
        <v>610</v>
      </c>
      <c r="C16" s="2" t="s">
        <v>18</v>
      </c>
      <c r="D16" s="2" t="s">
        <v>19</v>
      </c>
      <c r="E16" s="10">
        <v>378880.41</v>
      </c>
      <c r="F16" s="6">
        <v>378880.41</v>
      </c>
      <c r="G16" s="6">
        <v>378880</v>
      </c>
      <c r="H16" s="6">
        <f>F16-G16</f>
        <v>0.40999999997438863</v>
      </c>
    </row>
    <row r="17" spans="2:8" x14ac:dyDescent="0.25">
      <c r="B17" s="1" t="s">
        <v>90</v>
      </c>
    </row>
    <row r="18" spans="2:8" x14ac:dyDescent="0.25">
      <c r="B18" s="1">
        <v>615</v>
      </c>
      <c r="C18" s="2" t="s">
        <v>12</v>
      </c>
      <c r="D18" s="2" t="s">
        <v>13</v>
      </c>
      <c r="E18" s="10">
        <v>26878.12</v>
      </c>
      <c r="F18" s="6">
        <f>SUM(E18:E22)</f>
        <v>38326.090000000004</v>
      </c>
      <c r="G18" s="6">
        <v>38326</v>
      </c>
      <c r="H18" s="6">
        <f>F18-G18</f>
        <v>9.0000000003783498E-2</v>
      </c>
    </row>
    <row r="19" spans="2:8" x14ac:dyDescent="0.25">
      <c r="B19" s="1">
        <v>615</v>
      </c>
      <c r="C19" s="2" t="s">
        <v>14</v>
      </c>
      <c r="D19" s="2" t="s">
        <v>15</v>
      </c>
      <c r="E19" s="10">
        <v>2969.97</v>
      </c>
    </row>
    <row r="20" spans="2:8" x14ac:dyDescent="0.25">
      <c r="B20" s="1">
        <v>615</v>
      </c>
      <c r="C20" s="2" t="s">
        <v>59</v>
      </c>
      <c r="D20" s="2" t="s">
        <v>13</v>
      </c>
      <c r="E20" s="10">
        <v>4517.51</v>
      </c>
    </row>
    <row r="21" spans="2:8" x14ac:dyDescent="0.25">
      <c r="B21" s="1">
        <v>615</v>
      </c>
      <c r="C21" s="2" t="s">
        <v>60</v>
      </c>
      <c r="D21" s="2" t="s">
        <v>61</v>
      </c>
      <c r="E21" s="10">
        <v>3010.84</v>
      </c>
    </row>
    <row r="22" spans="2:8" x14ac:dyDescent="0.25">
      <c r="B22" s="1">
        <v>615</v>
      </c>
      <c r="C22" s="2" t="s">
        <v>62</v>
      </c>
      <c r="D22" s="2" t="s">
        <v>63</v>
      </c>
      <c r="E22" s="10">
        <v>949.65</v>
      </c>
    </row>
    <row r="23" spans="2:8" x14ac:dyDescent="0.25">
      <c r="B23" s="1" t="s">
        <v>91</v>
      </c>
    </row>
    <row r="24" spans="2:8" x14ac:dyDescent="0.25">
      <c r="B24" s="1">
        <v>620</v>
      </c>
      <c r="C24" s="2" t="s">
        <v>2</v>
      </c>
      <c r="D24" s="2" t="s">
        <v>3</v>
      </c>
      <c r="E24" s="10">
        <v>97478.42</v>
      </c>
      <c r="F24" s="6">
        <f>SUM(E24:E32)</f>
        <v>140795.88999999996</v>
      </c>
      <c r="G24" s="6">
        <v>140767</v>
      </c>
      <c r="H24" s="6">
        <f>F24-G24</f>
        <v>28.889999999955762</v>
      </c>
    </row>
    <row r="25" spans="2:8" x14ac:dyDescent="0.25">
      <c r="B25" s="1">
        <v>620</v>
      </c>
      <c r="C25" s="2" t="s">
        <v>43</v>
      </c>
      <c r="D25" s="2" t="s">
        <v>44</v>
      </c>
      <c r="E25" s="10">
        <v>3166.79</v>
      </c>
    </row>
    <row r="26" spans="2:8" x14ac:dyDescent="0.25">
      <c r="B26" s="1">
        <v>620</v>
      </c>
      <c r="C26" s="2" t="s">
        <v>47</v>
      </c>
      <c r="D26" s="2" t="s">
        <v>48</v>
      </c>
      <c r="E26" s="10">
        <v>1761.06</v>
      </c>
    </row>
    <row r="27" spans="2:8" x14ac:dyDescent="0.25">
      <c r="B27" s="1">
        <v>620</v>
      </c>
      <c r="C27" s="2" t="s">
        <v>4</v>
      </c>
      <c r="D27" s="2" t="s">
        <v>5</v>
      </c>
      <c r="E27" s="10">
        <v>1156.93</v>
      </c>
    </row>
    <row r="28" spans="2:8" x14ac:dyDescent="0.25">
      <c r="B28" s="1">
        <v>620</v>
      </c>
      <c r="C28" s="2" t="s">
        <v>30</v>
      </c>
      <c r="D28" s="2" t="s">
        <v>5</v>
      </c>
      <c r="E28" s="10">
        <v>5.97</v>
      </c>
    </row>
    <row r="29" spans="2:8" x14ac:dyDescent="0.25">
      <c r="B29" s="1">
        <v>620</v>
      </c>
      <c r="C29" s="2" t="s">
        <v>45</v>
      </c>
      <c r="D29" s="2" t="s">
        <v>46</v>
      </c>
      <c r="E29" s="10">
        <v>5200</v>
      </c>
    </row>
    <row r="30" spans="2:8" x14ac:dyDescent="0.25">
      <c r="B30" s="1">
        <v>620</v>
      </c>
      <c r="C30" s="2" t="s">
        <v>57</v>
      </c>
      <c r="D30" s="2" t="s">
        <v>58</v>
      </c>
      <c r="E30" s="10">
        <v>22536.71</v>
      </c>
    </row>
    <row r="31" spans="2:8" x14ac:dyDescent="0.25">
      <c r="B31" s="1">
        <v>620</v>
      </c>
      <c r="C31" s="2" t="s">
        <v>28</v>
      </c>
      <c r="D31" s="2" t="s">
        <v>29</v>
      </c>
      <c r="E31" s="10">
        <v>209.49</v>
      </c>
    </row>
    <row r="32" spans="2:8" x14ac:dyDescent="0.25">
      <c r="B32" s="1">
        <v>620</v>
      </c>
      <c r="C32" s="2" t="s">
        <v>55</v>
      </c>
      <c r="D32" s="2" t="s">
        <v>56</v>
      </c>
      <c r="E32" s="10">
        <v>9280.52</v>
      </c>
    </row>
    <row r="33" spans="2:8" x14ac:dyDescent="0.25">
      <c r="B33" s="1" t="s">
        <v>92</v>
      </c>
    </row>
    <row r="34" spans="2:8" x14ac:dyDescent="0.25">
      <c r="B34" s="1">
        <v>632</v>
      </c>
      <c r="C34" s="2" t="s">
        <v>67</v>
      </c>
      <c r="D34" s="2" t="s">
        <v>68</v>
      </c>
      <c r="E34" s="10">
        <v>15300</v>
      </c>
      <c r="F34" s="6">
        <f>E34+E35+E36</f>
        <v>27387</v>
      </c>
      <c r="G34" s="6">
        <v>27387</v>
      </c>
      <c r="H34" s="6">
        <f>F34-G34</f>
        <v>0</v>
      </c>
    </row>
    <row r="35" spans="2:8" x14ac:dyDescent="0.25">
      <c r="B35" s="1">
        <v>632</v>
      </c>
      <c r="C35" s="2" t="s">
        <v>69</v>
      </c>
      <c r="D35" s="2" t="s">
        <v>70</v>
      </c>
      <c r="E35" s="10">
        <v>11400</v>
      </c>
    </row>
    <row r="36" spans="2:8" ht="9.75" customHeight="1" x14ac:dyDescent="0.25">
      <c r="B36" s="1">
        <v>632</v>
      </c>
      <c r="C36" s="2" t="s">
        <v>65</v>
      </c>
      <c r="D36" s="2" t="s">
        <v>66</v>
      </c>
      <c r="E36" s="10">
        <v>687</v>
      </c>
    </row>
    <row r="37" spans="2:8" ht="9.75" customHeight="1" x14ac:dyDescent="0.25">
      <c r="B37" s="1" t="s">
        <v>93</v>
      </c>
    </row>
    <row r="38" spans="2:8" x14ac:dyDescent="0.25">
      <c r="B38" s="1">
        <v>635</v>
      </c>
      <c r="C38" s="2" t="s">
        <v>20</v>
      </c>
      <c r="D38" s="2" t="s">
        <v>21</v>
      </c>
      <c r="E38" s="10">
        <v>7533.06</v>
      </c>
      <c r="F38" s="6">
        <v>7533.06</v>
      </c>
      <c r="G38" s="6">
        <v>7533</v>
      </c>
      <c r="H38" s="6">
        <f>F38-G38</f>
        <v>6.0000000000400178E-2</v>
      </c>
    </row>
    <row r="39" spans="2:8" x14ac:dyDescent="0.25">
      <c r="B39" s="1" t="s">
        <v>99</v>
      </c>
    </row>
    <row r="40" spans="2:8" x14ac:dyDescent="0.25">
      <c r="B40" s="1">
        <v>636</v>
      </c>
      <c r="C40" s="2" t="s">
        <v>31</v>
      </c>
      <c r="D40" s="2" t="s">
        <v>32</v>
      </c>
      <c r="E40" s="8">
        <v>-13089.36</v>
      </c>
      <c r="F40" s="6">
        <f>SUM(E40:E53)</f>
        <v>68450.790000000008</v>
      </c>
      <c r="G40" s="8">
        <v>68481</v>
      </c>
      <c r="H40" s="8">
        <f>F40-G40</f>
        <v>-30.209999999991851</v>
      </c>
    </row>
    <row r="41" spans="2:8" x14ac:dyDescent="0.25">
      <c r="B41" s="1">
        <v>636</v>
      </c>
      <c r="C41" s="2" t="s">
        <v>6</v>
      </c>
      <c r="D41" s="2" t="s">
        <v>7</v>
      </c>
      <c r="E41" s="10">
        <v>13507.49</v>
      </c>
    </row>
    <row r="42" spans="2:8" x14ac:dyDescent="0.25">
      <c r="B42" s="1">
        <v>636</v>
      </c>
      <c r="C42" s="2" t="s">
        <v>16</v>
      </c>
      <c r="D42" s="2" t="s">
        <v>17</v>
      </c>
      <c r="E42" s="10">
        <v>9478.7099999999991</v>
      </c>
    </row>
    <row r="43" spans="2:8" x14ac:dyDescent="0.25">
      <c r="B43" s="1">
        <v>636</v>
      </c>
      <c r="C43" s="2" t="s">
        <v>41</v>
      </c>
      <c r="D43" s="2" t="s">
        <v>42</v>
      </c>
      <c r="E43" s="10">
        <v>4206.7</v>
      </c>
    </row>
    <row r="44" spans="2:8" x14ac:dyDescent="0.25">
      <c r="B44" s="1">
        <v>636</v>
      </c>
      <c r="C44" s="2" t="s">
        <v>8</v>
      </c>
      <c r="D44" s="2" t="s">
        <v>9</v>
      </c>
      <c r="E44" s="10">
        <v>15262.59</v>
      </c>
    </row>
    <row r="45" spans="2:8" x14ac:dyDescent="0.25">
      <c r="B45" s="1">
        <v>636</v>
      </c>
      <c r="C45" s="2" t="s">
        <v>49</v>
      </c>
      <c r="D45" s="2" t="s">
        <v>50</v>
      </c>
      <c r="E45" s="10">
        <v>4626.87</v>
      </c>
    </row>
    <row r="46" spans="2:8" x14ac:dyDescent="0.25">
      <c r="B46" s="1">
        <v>636</v>
      </c>
      <c r="C46" s="2" t="s">
        <v>53</v>
      </c>
      <c r="D46" s="2" t="s">
        <v>54</v>
      </c>
      <c r="E46" s="10">
        <v>3049.33</v>
      </c>
    </row>
    <row r="47" spans="2:8" x14ac:dyDescent="0.25">
      <c r="B47" s="1">
        <v>636</v>
      </c>
      <c r="C47" s="2" t="s">
        <v>71</v>
      </c>
      <c r="D47" s="2" t="s">
        <v>72</v>
      </c>
      <c r="E47" s="10">
        <v>12684.22</v>
      </c>
    </row>
    <row r="48" spans="2:8" x14ac:dyDescent="0.25">
      <c r="B48" s="1">
        <v>636</v>
      </c>
      <c r="C48" s="2" t="s">
        <v>10</v>
      </c>
      <c r="D48" s="2" t="s">
        <v>11</v>
      </c>
      <c r="E48" s="10">
        <v>1421.2</v>
      </c>
    </row>
    <row r="49" spans="2:8" x14ac:dyDescent="0.25">
      <c r="B49" s="1">
        <v>636</v>
      </c>
      <c r="C49" s="2" t="s">
        <v>51</v>
      </c>
      <c r="D49" s="2" t="s">
        <v>52</v>
      </c>
      <c r="E49" s="10">
        <v>1691.68</v>
      </c>
    </row>
    <row r="50" spans="2:8" x14ac:dyDescent="0.25">
      <c r="B50" s="1">
        <v>636</v>
      </c>
      <c r="C50" s="2" t="s">
        <v>64</v>
      </c>
      <c r="D50" s="2" t="s">
        <v>17</v>
      </c>
      <c r="E50" s="10">
        <v>4556.12</v>
      </c>
    </row>
    <row r="51" spans="2:8" x14ac:dyDescent="0.25">
      <c r="B51" s="1">
        <v>636</v>
      </c>
      <c r="C51" s="2" t="s">
        <v>77</v>
      </c>
      <c r="D51" s="2" t="s">
        <v>78</v>
      </c>
      <c r="E51" s="10">
        <v>3936</v>
      </c>
    </row>
    <row r="52" spans="2:8" x14ac:dyDescent="0.25">
      <c r="B52" s="1">
        <v>636</v>
      </c>
      <c r="C52" s="2" t="s">
        <v>81</v>
      </c>
      <c r="D52" s="2" t="s">
        <v>82</v>
      </c>
      <c r="E52" s="10">
        <v>5564.68</v>
      </c>
    </row>
    <row r="53" spans="2:8" x14ac:dyDescent="0.25">
      <c r="B53" s="1">
        <v>636</v>
      </c>
      <c r="C53" s="2" t="s">
        <v>83</v>
      </c>
      <c r="D53" s="2" t="s">
        <v>84</v>
      </c>
      <c r="E53" s="10">
        <v>1554.56</v>
      </c>
    </row>
    <row r="54" spans="2:8" x14ac:dyDescent="0.25">
      <c r="B54" s="1" t="s">
        <v>94</v>
      </c>
    </row>
    <row r="55" spans="2:8" x14ac:dyDescent="0.25">
      <c r="B55" s="1">
        <v>642</v>
      </c>
      <c r="C55" s="2" t="s">
        <v>26</v>
      </c>
      <c r="D55" s="2" t="s">
        <v>27</v>
      </c>
      <c r="E55" s="10">
        <v>144</v>
      </c>
      <c r="F55" s="6">
        <f>E55+E56</f>
        <v>6885.56</v>
      </c>
      <c r="G55" s="6">
        <v>6886</v>
      </c>
      <c r="H55" s="8">
        <f>F55-G55</f>
        <v>-0.43999999999959982</v>
      </c>
    </row>
    <row r="56" spans="2:8" x14ac:dyDescent="0.25">
      <c r="B56" s="1">
        <v>642</v>
      </c>
      <c r="C56" s="2" t="s">
        <v>24</v>
      </c>
      <c r="D56" s="2" t="s">
        <v>25</v>
      </c>
      <c r="E56" s="10">
        <v>6741.56</v>
      </c>
    </row>
    <row r="57" spans="2:8" x14ac:dyDescent="0.25">
      <c r="B57" s="1" t="s">
        <v>95</v>
      </c>
    </row>
    <row r="58" spans="2:8" x14ac:dyDescent="0.25">
      <c r="B58" s="1">
        <v>650</v>
      </c>
      <c r="C58" s="2" t="s">
        <v>22</v>
      </c>
      <c r="D58" s="2" t="s">
        <v>23</v>
      </c>
      <c r="E58" s="10">
        <v>29284.31</v>
      </c>
      <c r="F58" s="6">
        <f>E58+E59</f>
        <v>31774.620000000003</v>
      </c>
      <c r="G58" s="6">
        <v>31774</v>
      </c>
      <c r="H58" s="8">
        <f>F58-G58</f>
        <v>0.62000000000261934</v>
      </c>
    </row>
    <row r="59" spans="2:8" x14ac:dyDescent="0.25">
      <c r="B59" s="1">
        <v>650</v>
      </c>
      <c r="C59" s="2" t="s">
        <v>85</v>
      </c>
      <c r="D59" s="2" t="s">
        <v>23</v>
      </c>
      <c r="E59" s="10">
        <v>2490.31</v>
      </c>
    </row>
    <row r="60" spans="2:8" x14ac:dyDescent="0.25">
      <c r="B60" s="1" t="s">
        <v>96</v>
      </c>
    </row>
    <row r="61" spans="2:8" x14ac:dyDescent="0.25">
      <c r="B61" s="1">
        <v>657</v>
      </c>
      <c r="C61" s="2" t="s">
        <v>73</v>
      </c>
      <c r="D61" s="2" t="s">
        <v>74</v>
      </c>
      <c r="E61" s="10">
        <v>52488.45</v>
      </c>
      <c r="F61" s="6">
        <v>52488.45</v>
      </c>
      <c r="G61" s="6">
        <v>52488</v>
      </c>
      <c r="H61" s="8">
        <f>F61-G61</f>
        <v>0.44999999999708962</v>
      </c>
    </row>
    <row r="62" spans="2:8" x14ac:dyDescent="0.25">
      <c r="B62" s="1" t="s">
        <v>97</v>
      </c>
    </row>
    <row r="63" spans="2:8" x14ac:dyDescent="0.25">
      <c r="B63" s="1">
        <v>670</v>
      </c>
      <c r="C63" s="2" t="s">
        <v>79</v>
      </c>
      <c r="D63" s="2" t="s">
        <v>80</v>
      </c>
      <c r="E63" s="10">
        <v>1812.85</v>
      </c>
      <c r="F63" s="6">
        <v>1812.85</v>
      </c>
      <c r="G63" s="6">
        <v>1813</v>
      </c>
      <c r="H63" s="8">
        <f>F63-G63</f>
        <v>-0.15000000000009095</v>
      </c>
    </row>
    <row r="64" spans="2:8" x14ac:dyDescent="0.25">
      <c r="B64" s="1" t="s">
        <v>98</v>
      </c>
    </row>
    <row r="65" spans="1:8" x14ac:dyDescent="0.25">
      <c r="B65" s="1">
        <v>675</v>
      </c>
      <c r="C65" s="2" t="s">
        <v>75</v>
      </c>
      <c r="D65" s="2" t="s">
        <v>76</v>
      </c>
      <c r="E65" s="12">
        <v>38435</v>
      </c>
      <c r="F65" s="9">
        <v>38435</v>
      </c>
      <c r="G65" s="9">
        <v>38435</v>
      </c>
      <c r="H65" s="13">
        <v>0</v>
      </c>
    </row>
    <row r="67" spans="1:8" ht="12" x14ac:dyDescent="0.4">
      <c r="E67" s="14">
        <f>SUM(E8:E66)</f>
        <v>1487660.3200000003</v>
      </c>
      <c r="F67" s="15">
        <f>SUM(F8:F66)</f>
        <v>1487660.3200000003</v>
      </c>
      <c r="G67" s="15">
        <f t="shared" ref="G67" si="0">SUM(G8:G66)</f>
        <v>1487660</v>
      </c>
      <c r="H67" s="14">
        <f>SUM(H8:H66)</f>
        <v>0.31999999994832251</v>
      </c>
    </row>
    <row r="69" spans="1:8" x14ac:dyDescent="0.25">
      <c r="A69" s="1" t="s">
        <v>105</v>
      </c>
    </row>
  </sheetData>
  <sortState xmlns:xlrd2="http://schemas.microsoft.com/office/spreadsheetml/2017/richdata2" ref="B8:I69">
    <sortCondition ref="B8:B69"/>
  </sortState>
  <pageMargins left="0.7" right="0.7" top="1.2222222222222223" bottom="0.65277777777777779" header="0.3" footer="0.3"/>
  <pageSetup orientation="landscape" r:id="rId1"/>
  <headerFooter>
    <oddHeader>&amp;C&amp;"Times New Roman"&amp;10 East Clark County Water District
&amp;12 Working Trial Balance
&amp;10 As of Dec 31, 2025&amp;L&amp;"Times New Roman"&amp;10
&amp;12
&amp;10
&amp;"Times New Roman"&amp;8 Filter Criteria includes: Report order is by ID. Report is printed with Accounts having Zero Am</oddHeader>
    <oddFooter>&amp;L&amp;9&amp;"Arial"&amp;B&amp;D at &amp;T&amp;R&amp;9&amp;"Arial"&amp;BPage: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Trial Balance</vt:lpstr>
      <vt:lpstr>'Working Trial Balance'!Print_Titles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Lawton</dc:creator>
  <cp:lastModifiedBy>Sam Reid</cp:lastModifiedBy>
  <dcterms:created xsi:type="dcterms:W3CDTF">2026-08-28T19:51:17Z</dcterms:created>
  <dcterms:modified xsi:type="dcterms:W3CDTF">2026-09-18T21:11:02Z</dcterms:modified>
</cp:coreProperties>
</file>