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8595\Desktop\KRWA\East Clark Co. WD\RFI 1 ECCWD\"/>
    </mc:Choice>
  </mc:AlternateContent>
  <xr:revisionPtr revIDLastSave="0" documentId="8_{3306DAC9-E89F-4A07-A771-443D0687CDCC}" xr6:coauthVersionLast="47" xr6:coauthVersionMax="47" xr10:uidLastSave="{00000000-0000-0000-0000-000000000000}"/>
  <bookViews>
    <workbookView xWindow="28680" yWindow="270" windowWidth="25440" windowHeight="15270" xr2:uid="{2A68DC91-FEAD-440F-A3A1-88F2FE8BAB5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F19" i="1"/>
  <c r="E19" i="1"/>
  <c r="C19" i="1"/>
  <c r="B19" i="1"/>
  <c r="H10" i="1"/>
  <c r="H19" i="1" s="1"/>
  <c r="I10" i="1"/>
  <c r="I11" i="1"/>
  <c r="I12" i="1"/>
  <c r="I13" i="1"/>
  <c r="I14" i="1"/>
  <c r="I15" i="1"/>
  <c r="I16" i="1"/>
  <c r="I9" i="1"/>
  <c r="I19" i="1" s="1"/>
  <c r="H11" i="1"/>
  <c r="H12" i="1"/>
  <c r="H13" i="1"/>
  <c r="H14" i="1"/>
  <c r="H15" i="1"/>
  <c r="H16" i="1"/>
  <c r="H17" i="1"/>
  <c r="H9" i="1"/>
  <c r="G10" i="1"/>
  <c r="F10" i="1"/>
</calcChain>
</file>

<file path=xl/sharedStrings.xml><?xml version="1.0" encoding="utf-8"?>
<sst xmlns="http://schemas.openxmlformats.org/spreadsheetml/2006/main" count="17" uniqueCount="17">
  <si>
    <t>ECCWD</t>
  </si>
  <si>
    <t>Reconciliation of total asset cost and accumulated depreciation</t>
  </si>
  <si>
    <t>FYE 12/31/2025</t>
  </si>
  <si>
    <t>Utility Plant Accounts PSC Page 14</t>
  </si>
  <si>
    <t>Accumulated Depreciation PSC Page 15</t>
  </si>
  <si>
    <t>PSC Account Code</t>
  </si>
  <si>
    <t>ECCWD Depreciation Schedule Account #</t>
  </si>
  <si>
    <t>Original Cost</t>
  </si>
  <si>
    <t>Current Depreciation Expense</t>
  </si>
  <si>
    <t>Total Accumulated Depreciation</t>
  </si>
  <si>
    <t>1505 &amp; 1510</t>
  </si>
  <si>
    <t>*</t>
  </si>
  <si>
    <t>Difference PSC Page 14 and Original Cost</t>
  </si>
  <si>
    <t>Difference PSC Page 15 and Total Accumulated Depreciation</t>
  </si>
  <si>
    <t>Note:  PSC item 348 is construction in progress.  It was not added to 2025 depreciation schedules because the projects are incomplete and cost is likely to increase.  Thus the projects are not in service and subject to depreciation in 2025.  Amounts appear on the trial balance at referenced account numbers.</t>
  </si>
  <si>
    <t>Differences are immaterial rounding errors.</t>
  </si>
  <si>
    <t>* TB 1650 &amp; 1670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</si>
</sst>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_);\(0\)"/>
  </numFmts>
  <fonts count="5" x14ac:knownFonts="1">
    <font>
      <sz val="11"/>
      <color theme="1"/>
      <name val="Aptos Narrow"/>
      <family val="2"/>
      <scheme val="minor"/>
    </font>
    <font>
      <sz val="11"/>
      <color theme="1"/>
      <name val="Aptos Narrow"/>
      <family val="2"/>
      <scheme val="minor"/>
    </font>
    <font>
      <sz val="11"/>
      <color rgb="FFFF0000"/>
      <name val="Aptos Narrow"/>
      <family val="2"/>
      <scheme val="minor"/>
    </font>
    <font>
      <u val="singleAccounting"/>
      <sz val="11"/>
      <color theme="1"/>
      <name val="Aptos Narrow"/>
      <family val="2"/>
      <scheme val="minor"/>
    </font>
    <font>
      <u val="singleAccounting"/>
      <sz val="11"/>
      <color rgb="FFFF0000"/>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0" fillId="0" borderId="0" xfId="0" applyAlignment="1">
      <alignment horizontal="center" wrapText="1"/>
    </xf>
    <xf numFmtId="43" fontId="0" fillId="0" borderId="0" xfId="1" applyFont="1"/>
    <xf numFmtId="0" fontId="0" fillId="0" borderId="1" xfId="0" applyBorder="1" applyAlignment="1">
      <alignment horizontal="center" wrapText="1"/>
    </xf>
    <xf numFmtId="43" fontId="0" fillId="0" borderId="1" xfId="1" applyFont="1" applyBorder="1" applyAlignment="1">
      <alignment horizontal="center" wrapText="1"/>
    </xf>
    <xf numFmtId="164" fontId="0" fillId="0" borderId="0" xfId="1" applyNumberFormat="1" applyFont="1"/>
    <xf numFmtId="164" fontId="0" fillId="0" borderId="1" xfId="1" applyNumberFormat="1" applyFont="1" applyBorder="1" applyAlignment="1">
      <alignment horizontal="center" wrapText="1"/>
    </xf>
    <xf numFmtId="43" fontId="3" fillId="0" borderId="0" xfId="1" applyFont="1"/>
    <xf numFmtId="164" fontId="4" fillId="0" borderId="0" xfId="1" applyNumberFormat="1" applyFont="1" applyAlignment="1">
      <alignment wrapText="1"/>
    </xf>
    <xf numFmtId="0" fontId="2" fillId="0" borderId="0" xfId="0" applyFont="1" applyAlignment="1">
      <alignment horizontal="right" vertical="top"/>
    </xf>
    <xf numFmtId="0" fontId="0" fillId="0" borderId="0" xfId="0" applyAlignment="1">
      <alignment horizontal="center"/>
    </xf>
    <xf numFmtId="0" fontId="0" fillId="0" borderId="0" xfId="0" applyAlignment="1">
      <alignment horizontal="left" wrapText="1"/>
    </xf>
    <xf numFmtId="43" fontId="0" fillId="0" borderId="0" xfId="1"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2B062-32A0-4270-8A32-84FFE01A59EE}">
  <dimension ref="A1:N24"/>
  <sheetViews>
    <sheetView tabSelected="1" workbookViewId="0">
      <selection activeCell="H32" sqref="H32"/>
    </sheetView>
  </sheetViews>
  <sheetFormatPr defaultRowHeight="14.5" x14ac:dyDescent="0.35"/>
  <cols>
    <col min="2" max="2" width="13.453125" style="2" customWidth="1"/>
    <col min="3" max="3" width="14.26953125" style="2" customWidth="1"/>
    <col min="4" max="4" width="12.08984375" style="5" customWidth="1"/>
    <col min="5" max="5" width="13.7265625" style="2" bestFit="1" customWidth="1"/>
    <col min="6" max="6" width="11.08984375" style="2" bestFit="1" customWidth="1"/>
    <col min="7" max="7" width="12.6328125" style="2" customWidth="1"/>
    <col min="8" max="8" width="11.90625" style="2" customWidth="1"/>
    <col min="9" max="9" width="13.36328125" style="2" customWidth="1"/>
    <col min="10" max="10" width="0.26953125" customWidth="1"/>
  </cols>
  <sheetData>
    <row r="1" spans="1:14" x14ac:dyDescent="0.35">
      <c r="A1" s="2" t="s">
        <v>0</v>
      </c>
    </row>
    <row r="2" spans="1:14" x14ac:dyDescent="0.35">
      <c r="A2" s="2" t="s">
        <v>1</v>
      </c>
    </row>
    <row r="3" spans="1:14" x14ac:dyDescent="0.35">
      <c r="A3" s="2" t="s">
        <v>2</v>
      </c>
    </row>
    <row r="8" spans="1:14" s="1" customFormat="1" ht="72.5" x14ac:dyDescent="0.35">
      <c r="A8" s="3" t="s">
        <v>5</v>
      </c>
      <c r="B8" s="4" t="s">
        <v>3</v>
      </c>
      <c r="C8" s="4" t="s">
        <v>4</v>
      </c>
      <c r="D8" s="6" t="s">
        <v>6</v>
      </c>
      <c r="E8" s="4" t="s">
        <v>7</v>
      </c>
      <c r="F8" s="4" t="s">
        <v>8</v>
      </c>
      <c r="G8" s="4" t="s">
        <v>9</v>
      </c>
      <c r="H8" s="4" t="s">
        <v>12</v>
      </c>
      <c r="I8" s="4" t="s">
        <v>13</v>
      </c>
    </row>
    <row r="9" spans="1:14" x14ac:dyDescent="0.35">
      <c r="A9">
        <v>303</v>
      </c>
      <c r="B9" s="2">
        <v>90044</v>
      </c>
      <c r="C9" s="2">
        <v>0</v>
      </c>
      <c r="D9" s="5">
        <v>1500</v>
      </c>
      <c r="E9" s="2">
        <v>90044</v>
      </c>
      <c r="F9" s="2">
        <v>0</v>
      </c>
      <c r="G9" s="2">
        <v>0</v>
      </c>
      <c r="H9" s="2">
        <f>B9-E9</f>
        <v>0</v>
      </c>
      <c r="I9" s="2">
        <f>C9-G9</f>
        <v>0</v>
      </c>
      <c r="N9" s="10"/>
    </row>
    <row r="10" spans="1:14" x14ac:dyDescent="0.35">
      <c r="A10">
        <v>304</v>
      </c>
      <c r="B10" s="2">
        <v>655641</v>
      </c>
      <c r="C10" s="2">
        <v>301097</v>
      </c>
      <c r="D10" s="5" t="s">
        <v>10</v>
      </c>
      <c r="E10" s="2">
        <v>655641.56000000006</v>
      </c>
      <c r="F10" s="2">
        <f>5283.69+24626.01</f>
        <v>29909.699999999997</v>
      </c>
      <c r="G10" s="2">
        <f>253637.58+47459.22</f>
        <v>301096.8</v>
      </c>
      <c r="H10" s="2">
        <f>B10-E10</f>
        <v>-0.56000000005587935</v>
      </c>
      <c r="I10" s="2">
        <f t="shared" ref="I10:I16" si="0">C10-G10</f>
        <v>0.20000000001164153</v>
      </c>
    </row>
    <row r="11" spans="1:14" x14ac:dyDescent="0.35">
      <c r="A11">
        <v>311</v>
      </c>
      <c r="B11" s="2">
        <v>98538</v>
      </c>
      <c r="C11" s="2">
        <v>74407</v>
      </c>
      <c r="D11" s="5">
        <v>1570</v>
      </c>
      <c r="E11" s="2">
        <v>98537.97</v>
      </c>
      <c r="F11" s="2">
        <v>1589.52</v>
      </c>
      <c r="G11" s="2">
        <v>74406.399999999994</v>
      </c>
      <c r="H11" s="2">
        <f t="shared" ref="H11:H17" si="1">B11-E11</f>
        <v>2.9999999998835847E-2</v>
      </c>
      <c r="I11" s="2">
        <f t="shared" si="0"/>
        <v>0.60000000000582077</v>
      </c>
    </row>
    <row r="12" spans="1:14" x14ac:dyDescent="0.35">
      <c r="A12">
        <v>331</v>
      </c>
      <c r="B12" s="2">
        <v>11108680</v>
      </c>
      <c r="C12" s="2">
        <v>5896389</v>
      </c>
      <c r="D12" s="5">
        <v>1580</v>
      </c>
      <c r="E12" s="2">
        <v>11108679.619999999</v>
      </c>
      <c r="F12" s="2">
        <v>251081.51</v>
      </c>
      <c r="G12" s="2">
        <v>5896389.9900000002</v>
      </c>
      <c r="H12" s="2">
        <f t="shared" si="1"/>
        <v>0.38000000081956387</v>
      </c>
      <c r="I12" s="2">
        <f t="shared" si="0"/>
        <v>-0.99000000022351742</v>
      </c>
    </row>
    <row r="13" spans="1:14" x14ac:dyDescent="0.35">
      <c r="A13">
        <v>334</v>
      </c>
      <c r="B13" s="2">
        <v>1412750</v>
      </c>
      <c r="C13" s="2">
        <v>938301</v>
      </c>
      <c r="D13" s="5">
        <v>1590</v>
      </c>
      <c r="E13" s="2">
        <v>1412750.28</v>
      </c>
      <c r="F13" s="2">
        <v>58668.04</v>
      </c>
      <c r="G13" s="2">
        <v>938301.12</v>
      </c>
      <c r="H13" s="2">
        <f t="shared" si="1"/>
        <v>-0.28000000002793968</v>
      </c>
      <c r="I13" s="2">
        <f t="shared" si="0"/>
        <v>-0.11999999999534339</v>
      </c>
    </row>
    <row r="14" spans="1:14" x14ac:dyDescent="0.35">
      <c r="A14">
        <v>339</v>
      </c>
      <c r="B14" s="2">
        <v>386685</v>
      </c>
      <c r="C14" s="2">
        <v>239631</v>
      </c>
      <c r="D14" s="5">
        <v>1550</v>
      </c>
      <c r="E14" s="2">
        <v>386684.68</v>
      </c>
      <c r="F14" s="2">
        <v>14603.73</v>
      </c>
      <c r="G14" s="2">
        <v>239630.66</v>
      </c>
      <c r="H14" s="2">
        <f t="shared" si="1"/>
        <v>0.32000000000698492</v>
      </c>
      <c r="I14" s="2">
        <f t="shared" si="0"/>
        <v>0.33999999999650754</v>
      </c>
    </row>
    <row r="15" spans="1:14" x14ac:dyDescent="0.35">
      <c r="A15">
        <v>340</v>
      </c>
      <c r="B15" s="2">
        <v>73626</v>
      </c>
      <c r="C15" s="2">
        <v>59477</v>
      </c>
      <c r="D15" s="5">
        <v>1520</v>
      </c>
      <c r="E15" s="2">
        <v>73625.48</v>
      </c>
      <c r="F15" s="2">
        <v>4829.59</v>
      </c>
      <c r="G15" s="2">
        <v>59476.61</v>
      </c>
      <c r="H15" s="2">
        <f t="shared" si="1"/>
        <v>0.52000000000407454</v>
      </c>
      <c r="I15" s="2">
        <f t="shared" si="0"/>
        <v>0.38999999999941792</v>
      </c>
    </row>
    <row r="16" spans="1:14" x14ac:dyDescent="0.35">
      <c r="A16">
        <v>341</v>
      </c>
      <c r="B16" s="2">
        <v>318119</v>
      </c>
      <c r="C16" s="2">
        <v>200107</v>
      </c>
      <c r="D16" s="5">
        <v>1530</v>
      </c>
      <c r="E16" s="2">
        <v>318119</v>
      </c>
      <c r="F16" s="2">
        <v>28917.79</v>
      </c>
      <c r="G16" s="2">
        <v>200107.29</v>
      </c>
      <c r="H16" s="2">
        <f t="shared" si="1"/>
        <v>0</v>
      </c>
      <c r="I16" s="2">
        <f t="shared" si="0"/>
        <v>-0.29000000000814907</v>
      </c>
    </row>
    <row r="17" spans="1:9" ht="32" x14ac:dyDescent="0.5">
      <c r="A17">
        <v>348</v>
      </c>
      <c r="B17" s="7">
        <v>775920</v>
      </c>
      <c r="C17" s="7">
        <v>0</v>
      </c>
      <c r="D17" s="8" t="s">
        <v>16</v>
      </c>
      <c r="E17" s="7">
        <v>775920.11</v>
      </c>
      <c r="F17" s="7">
        <v>0</v>
      </c>
      <c r="G17" s="7">
        <v>0</v>
      </c>
      <c r="H17" s="7">
        <f t="shared" si="1"/>
        <v>-0.10999999998603016</v>
      </c>
      <c r="I17" s="7">
        <v>0</v>
      </c>
    </row>
    <row r="19" spans="1:9" x14ac:dyDescent="0.35">
      <c r="B19" s="2">
        <f>SUM(B9:B18)</f>
        <v>14920003</v>
      </c>
      <c r="C19" s="2">
        <f>SUM(C9:C18)</f>
        <v>7709409</v>
      </c>
      <c r="E19" s="2">
        <f>SUM(E9:E18)</f>
        <v>14920002.699999997</v>
      </c>
      <c r="F19" s="2">
        <f>SUM(F9:F18)</f>
        <v>389599.87999999995</v>
      </c>
      <c r="G19" s="2">
        <f>SUM(G9:G18)</f>
        <v>7709408.870000001</v>
      </c>
      <c r="H19" s="2">
        <f>SUM(H9:H18)</f>
        <v>0.30000000075960997</v>
      </c>
      <c r="I19" s="2">
        <f>SUM(I9:I18)</f>
        <v>0.12999999978637788</v>
      </c>
    </row>
    <row r="22" spans="1:9" ht="44.25" customHeight="1" x14ac:dyDescent="0.35">
      <c r="A22" s="9" t="s">
        <v>11</v>
      </c>
      <c r="B22" s="11" t="s">
        <v>14</v>
      </c>
      <c r="C22" s="11"/>
      <c r="D22" s="11"/>
      <c r="E22" s="11"/>
      <c r="F22" s="11"/>
      <c r="G22" s="11"/>
      <c r="H22" s="11"/>
      <c r="I22" s="11"/>
    </row>
    <row r="24" spans="1:9" x14ac:dyDescent="0.35">
      <c r="B24" s="12" t="s">
        <v>15</v>
      </c>
      <c r="C24" s="12"/>
      <c r="D24" s="12"/>
      <c r="E24" s="12"/>
      <c r="F24" s="12"/>
      <c r="G24" s="12"/>
      <c r="H24" s="12"/>
      <c r="I24" s="12"/>
    </row>
  </sheetData>
  <mergeCells count="2">
    <mergeCell ref="B22:I22"/>
    <mergeCell ref="B24:I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Lawton</dc:creator>
  <cp:lastModifiedBy>Sam Reid</cp:lastModifiedBy>
  <dcterms:created xsi:type="dcterms:W3CDTF">2026-09-18T13:30:38Z</dcterms:created>
  <dcterms:modified xsi:type="dcterms:W3CDTF">2026-09-18T21:18:16Z</dcterms:modified>
</cp:coreProperties>
</file>