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eatlakescap-my.sharepoint.com/personal/dpfoster_glcap_org/Documents/Documents/Rate Cases/North Logan ARF/"/>
    </mc:Choice>
  </mc:AlternateContent>
  <xr:revisionPtr revIDLastSave="16" documentId="8_{7E38826C-27C8-41C3-B86F-301CEE73A1E1}" xr6:coauthVersionLast="47" xr6:coauthVersionMax="47" xr10:uidLastSave="{EBE6C4E7-88B5-47F9-9707-4935379270EC}"/>
  <bookViews>
    <workbookView xWindow="-120" yWindow="-120" windowWidth="29040" windowHeight="15720" xr2:uid="{95F96735-BB76-4763-B2AE-6F43F9B6978B}"/>
  </bookViews>
  <sheets>
    <sheet name="2025 Extra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41" i="1" l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</calcChain>
</file>

<file path=xl/sharedStrings.xml><?xml version="1.0" encoding="utf-8"?>
<sst xmlns="http://schemas.openxmlformats.org/spreadsheetml/2006/main" count="189" uniqueCount="65">
  <si>
    <t>North Logan Water District — 2025 Depreciation Extract</t>
  </si>
  <si>
    <t>OCR transcription from source pages 1 and 3. Source page 2 of 3 is not present in the PDF; no values were invented for the missing page.</t>
  </si>
  <si>
    <t>Source Page</t>
  </si>
  <si>
    <t>Group</t>
  </si>
  <si>
    <t>Row Type</t>
  </si>
  <si>
    <t>Asset No</t>
  </si>
  <si>
    <t>Description</t>
  </si>
  <si>
    <t>Date in Service</t>
  </si>
  <si>
    <t>Method / Conv</t>
  </si>
  <si>
    <t>Life</t>
  </si>
  <si>
    <t>Cost / Other Basis</t>
  </si>
  <si>
    <t>Business %</t>
  </si>
  <si>
    <t>Sec 179 / Bonus</t>
  </si>
  <si>
    <t>Salvage / Basis Adj</t>
  </si>
  <si>
    <t>Beg Accum Depreciation</t>
  </si>
  <si>
    <t>Current Depreciation</t>
  </si>
  <si>
    <t>Total Depreciation</t>
  </si>
  <si>
    <t>Net Book Value</t>
  </si>
  <si>
    <t>Audit Check</t>
  </si>
  <si>
    <t>1 of 3</t>
  </si>
  <si>
    <t>1100 LAND AND LAND RIGHTS</t>
  </si>
  <si>
    <t>Asset</t>
  </si>
  <si>
    <t>LAND</t>
  </si>
  <si>
    <t>No Calc/N/A</t>
  </si>
  <si>
    <t>Subtotal</t>
  </si>
  <si>
    <t>Subtotal - 1100 LAND AND LAND RIGHTS</t>
  </si>
  <si>
    <t>Disposition</t>
  </si>
  <si>
    <t>Less dispositions and exchanges</t>
  </si>
  <si>
    <t>Net</t>
  </si>
  <si>
    <t>Net for 1100 LAND AND LAND RIGHTS</t>
  </si>
  <si>
    <t>1120 BUILDING</t>
  </si>
  <si>
    <t>Office Building</t>
  </si>
  <si>
    <t>SL/N/A</t>
  </si>
  <si>
    <t>Storage Building</t>
  </si>
  <si>
    <t>Additional Bldg</t>
  </si>
  <si>
    <t>Subtotal - 1120 BUILDING</t>
  </si>
  <si>
    <t>Net for 1120 BUILDING</t>
  </si>
  <si>
    <t>1125 SOFTWARE</t>
  </si>
  <si>
    <t>Software Update - City of RV</t>
  </si>
  <si>
    <t>Amort/N/A</t>
  </si>
  <si>
    <t>Subtotal - 1125 SOFTWARE</t>
  </si>
  <si>
    <t>Net for 1125 SOFTWARE</t>
  </si>
  <si>
    <t>1130 METERS AND INSTAL</t>
  </si>
  <si>
    <t>2005 METERS (PER AUDIT ADJUST)</t>
  </si>
  <si>
    <t>RADIO-READ METERS &amp; INST.</t>
  </si>
  <si>
    <t>144 Water Meters</t>
  </si>
  <si>
    <t>150 Water Meters</t>
  </si>
  <si>
    <t>Meters</t>
  </si>
  <si>
    <t>Subtotal - 1130 METERS AND INSTAL</t>
  </si>
  <si>
    <t>Net for 1130 METERS AND INSTAL</t>
  </si>
  <si>
    <t>1150 DIST RESERVOIRS</t>
  </si>
  <si>
    <t>DISTRIBUTION RESERVOIRS &amp; STA</t>
  </si>
  <si>
    <t>ENGINEERING NEW TANK</t>
  </si>
  <si>
    <t>DISTRIBUTION RESERVOIR ADDIT</t>
  </si>
  <si>
    <t>ADDITION OF MIXING SYSTEM TO</t>
  </si>
  <si>
    <t>Water Tank upgrade</t>
  </si>
  <si>
    <t>Subtotal - 1150 DIST RESERVOIRS</t>
  </si>
  <si>
    <t>Net for 1150 DIST RESERVOIRS</t>
  </si>
  <si>
    <t>3 of 3</t>
  </si>
  <si>
    <t>1195 CAPITALIZED INTEREST</t>
  </si>
  <si>
    <t>Capitalized Interest</t>
  </si>
  <si>
    <t>Net for 1195 CAPITALIZED INTEREST</t>
  </si>
  <si>
    <t>GRAND TOTAL</t>
  </si>
  <si>
    <t>Grand Total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</si>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</sst>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0%"/>
  </numFmts>
  <fonts count="8" x14ac:knownFonts="1"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b/>
      <sz val="12"/>
      <color rgb="FFFFFFFF"/>
      <name val="Aptos Narrow"/>
      <family val="2"/>
    </font>
    <font>
      <b/>
      <sz val="16"/>
      <color rgb="FFFFFFFF"/>
      <name val="Aptos Narrow"/>
      <family val="2"/>
    </font>
    <font>
      <i/>
      <sz val="12"/>
      <color rgb="FF7F6000"/>
      <name val="Aptos Narrow"/>
      <family val="2"/>
    </font>
    <font>
      <sz val="12"/>
      <color rgb="FF375623"/>
      <name val="Aptos Narrow"/>
      <family val="2"/>
    </font>
    <font>
      <b/>
      <sz val="12"/>
      <color rgb="FF375623"/>
      <name val="Aptos Narrow"/>
      <family val="2"/>
    </font>
    <font>
      <b/>
      <sz val="12"/>
      <color rgb="FF9C0006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4CC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2" borderId="0" xfId="0" applyFont="1" applyFill="1"/>
    <xf numFmtId="0" fontId="2" fillId="4" borderId="0" xfId="0" applyFont="1" applyFill="1" applyAlignment="1">
      <alignment wrapText="1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3" borderId="0" xfId="0" applyFont="1" applyFill="1" applyAlignment="1">
      <alignment wrapText="1"/>
    </xf>
    <xf numFmtId="0" fontId="5" fillId="6" borderId="0" xfId="0" applyFont="1" applyFill="1"/>
    <xf numFmtId="0" fontId="1" fillId="5" borderId="0" xfId="0" applyFont="1" applyFill="1" applyAlignment="1">
      <alignment horizontal="left"/>
    </xf>
    <xf numFmtId="164" fontId="1" fillId="5" borderId="0" xfId="0" applyNumberFormat="1" applyFont="1" applyFill="1" applyAlignment="1">
      <alignment horizontal="right"/>
    </xf>
    <xf numFmtId="165" fontId="1" fillId="5" borderId="0" xfId="0" applyNumberFormat="1" applyFont="1" applyFill="1" applyAlignment="1">
      <alignment horizontal="right"/>
    </xf>
    <xf numFmtId="0" fontId="6" fillId="6" borderId="0" xfId="0" applyFont="1" applyFill="1"/>
    <xf numFmtId="0" fontId="7" fillId="7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ptos Narrow"/>
        <family val="2"/>
        <scheme val="none"/>
      </font>
      <fill>
        <patternFill patternType="solid">
          <fgColor indexed="64"/>
          <bgColor rgb="FF2F75B5"/>
        </patternFill>
      </fill>
      <alignment horizontal="general" vertical="bottom" textRotation="0" wrapText="1" indent="0" justifyLastLine="0" shrinkToFit="0" readingOrder="0"/>
    </dxf>
    <dxf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numFmt numFmtId="165" formatCode="0.0000%"/>
      <alignment horizontal="right" vertical="bottom" textRotation="0" wrapText="0" indent="0" justifyLastLine="0" shrinkToFit="0" readingOrder="0"/>
    </dxf>
    <dxf>
      <numFmt numFmtId="164" formatCode="&quot;$&quot;#,##0.00"/>
      <alignment horizontal="righ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235FB8A-5D06-4209-BCE9-DA37837EAD32}" name="Dep2025Extract" displayName="Dep2025Extract" ref="A4:Q41" totalsRowShown="0" headerRowDxfId="0" dataDxfId="1">
  <autoFilter ref="A4:Q41" xr:uid="{1235FB8A-5D06-4209-BCE9-DA37837EAD32}"/>
  <tableColumns count="17">
    <tableColumn id="1" xr3:uid="{79AD8D86-2837-49E7-95EE-05BB8ED9EE75}" name="Source Page" dataDxfId="17"/>
    <tableColumn id="2" xr3:uid="{FE00FF98-796F-4F9E-B77A-4CA7F9A5271A}" name="Group" dataDxfId="16"/>
    <tableColumn id="3" xr3:uid="{1D309CC2-5579-4BE0-B8AC-6F575086253B}" name="Row Type" dataDxfId="15"/>
    <tableColumn id="4" xr3:uid="{9B89C7AF-72A7-4F92-9F97-5A20E34AB231}" name="Asset No" dataDxfId="14"/>
    <tableColumn id="5" xr3:uid="{4F7C0FC6-3CDD-4E9D-B50B-FA2F1EEA1172}" name="Description" dataDxfId="13"/>
    <tableColumn id="6" xr3:uid="{5725C8A4-7410-4F2F-BB8B-0B8980266DDD}" name="Date in Service" dataDxfId="12"/>
    <tableColumn id="7" xr3:uid="{EA86F17E-7578-464C-AABA-62EEB4D2B6A0}" name="Method / Conv" dataDxfId="11"/>
    <tableColumn id="8" xr3:uid="{001C2A39-C7F6-4565-8D91-140F85C69DFB}" name="Life" dataDxfId="10"/>
    <tableColumn id="9" xr3:uid="{253535AA-129A-40F8-BA2E-EB67B9EB8E2F}" name="Cost / Other Basis" dataDxfId="9"/>
    <tableColumn id="10" xr3:uid="{6D8E3F71-8061-4772-8D83-2DAA51CBD1AF}" name="Business %" dataDxfId="8"/>
    <tableColumn id="11" xr3:uid="{15912E7B-2575-494E-9AF8-D41550A81604}" name="Sec 179 / Bonus" dataDxfId="7"/>
    <tableColumn id="12" xr3:uid="{E97D76C5-3676-44CB-8050-F27EF1EDE53A}" name="Salvage / Basis Adj" dataDxfId="6"/>
    <tableColumn id="13" xr3:uid="{B91687B0-B53E-4EDE-BA56-1CAF55CC9306}" name="Beg Accum Depreciation" dataDxfId="5"/>
    <tableColumn id="14" xr3:uid="{942FC3F3-9501-41A5-921B-0AA5A9610E41}" name="Current Depreciation" dataDxfId="4"/>
    <tableColumn id="15" xr3:uid="{C58C6067-CFBC-4AF4-B383-06B59229D2C1}" name="Total Depreciation" dataDxfId="3"/>
    <tableColumn id="16" xr3:uid="{360285AA-4517-490B-A195-6EC5BF449125}" name="Net Book Value" dataDxfId="2"/>
    <tableColumn id="17" xr3:uid="{B9F473E9-C3A9-47A6-A00D-A2FA8DC4AF7C}" name="Audit Check">
      <calculatedColumnFormula>IF(OR(I5="",O5="",P5=""),"Source incomplete",IF(ABS(I5-O5-P5)&lt;0.02,"OK","Review"))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3566E-8FCB-4207-AD2C-E589CE0737CA}">
  <dimension ref="A1:Q41"/>
  <sheetViews>
    <sheetView tabSelected="1" workbookViewId="0">
      <pane ySplit="4" topLeftCell="A5" activePane="bottomLeft" state="frozen"/>
      <selection pane="bottomLeft" activeCell="H40" sqref="H40"/>
    </sheetView>
  </sheetViews>
  <sheetFormatPr defaultRowHeight="15.75" x14ac:dyDescent="0.25"/>
  <cols>
    <col min="1" max="1" width="12.875" customWidth="1"/>
    <col min="2" max="2" width="28.375" customWidth="1"/>
    <col min="3" max="3" width="12.5" customWidth="1"/>
    <col min="4" max="4" width="9.875" customWidth="1"/>
    <col min="5" max="5" width="31.625" customWidth="1"/>
    <col min="6" max="6" width="15" customWidth="1"/>
    <col min="7" max="7" width="14.5" customWidth="1"/>
    <col min="8" max="8" width="5.75" customWidth="1"/>
    <col min="9" max="9" width="17.375" customWidth="1"/>
    <col min="10" max="10" width="11.875" customWidth="1"/>
    <col min="11" max="11" width="15.75" customWidth="1"/>
    <col min="12" max="12" width="18" customWidth="1"/>
    <col min="13" max="13" width="22.75" customWidth="1"/>
    <col min="14" max="14" width="19.75" customWidth="1"/>
    <col min="15" max="15" width="17.625" customWidth="1"/>
    <col min="16" max="16" width="15.125" customWidth="1"/>
    <col min="17" max="17" width="16.625" customWidth="1"/>
  </cols>
  <sheetData>
    <row r="1" spans="1:17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3.950000000000003" customHeigh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4" spans="1:17" ht="47.25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  <c r="Q4" s="2" t="s">
        <v>18</v>
      </c>
    </row>
    <row r="5" spans="1:17" x14ac:dyDescent="0.25">
      <c r="A5" s="5" t="s">
        <v>19</v>
      </c>
      <c r="B5" s="5" t="s">
        <v>20</v>
      </c>
      <c r="C5" s="5" t="s">
        <v>21</v>
      </c>
      <c r="D5" s="5"/>
      <c r="E5" s="5" t="s">
        <v>22</v>
      </c>
      <c r="F5" s="6">
        <v>26846</v>
      </c>
      <c r="G5" s="5" t="s">
        <v>23</v>
      </c>
      <c r="H5" s="5"/>
      <c r="I5" s="3">
        <v>503.9</v>
      </c>
      <c r="J5" s="4"/>
      <c r="K5" s="3">
        <v>0</v>
      </c>
      <c r="L5" s="3"/>
      <c r="M5" s="3">
        <v>0</v>
      </c>
      <c r="N5" s="3">
        <v>0</v>
      </c>
      <c r="O5" s="3">
        <v>0</v>
      </c>
      <c r="P5" s="3">
        <v>503.9</v>
      </c>
      <c r="Q5" s="8" t="str">
        <f>IF(OR(I5="",O5="",P5=""),"Source incomplete",IF(ABS(I5-O5-P5)&lt;0.02,"OK","Review"))</f>
        <v>OK</v>
      </c>
    </row>
    <row r="6" spans="1:17" x14ac:dyDescent="0.25">
      <c r="A6" s="5" t="s">
        <v>19</v>
      </c>
      <c r="B6" s="5" t="s">
        <v>20</v>
      </c>
      <c r="C6" s="5" t="s">
        <v>21</v>
      </c>
      <c r="D6" s="5"/>
      <c r="E6" s="5" t="s">
        <v>22</v>
      </c>
      <c r="F6" s="6">
        <v>36831</v>
      </c>
      <c r="G6" s="5" t="s">
        <v>23</v>
      </c>
      <c r="H6" s="5"/>
      <c r="I6" s="3">
        <v>18200</v>
      </c>
      <c r="J6" s="4"/>
      <c r="K6" s="3">
        <v>0</v>
      </c>
      <c r="L6" s="3"/>
      <c r="M6" s="3">
        <v>0</v>
      </c>
      <c r="N6" s="3">
        <v>0</v>
      </c>
      <c r="O6" s="3">
        <v>0</v>
      </c>
      <c r="P6" s="3">
        <v>18200</v>
      </c>
      <c r="Q6" s="8" t="str">
        <f t="shared" ref="Q6:Q41" si="0">IF(OR(I6="",O6="",P6=""),"Source incomplete",IF(ABS(I6-O6-P6)&lt;0.02,"OK","Review"))</f>
        <v>OK</v>
      </c>
    </row>
    <row r="7" spans="1:17" x14ac:dyDescent="0.25">
      <c r="A7" s="9" t="s">
        <v>19</v>
      </c>
      <c r="B7" s="9" t="s">
        <v>20</v>
      </c>
      <c r="C7" s="9" t="s">
        <v>24</v>
      </c>
      <c r="D7" s="9"/>
      <c r="E7" s="9" t="s">
        <v>25</v>
      </c>
      <c r="F7" s="9"/>
      <c r="G7" s="9"/>
      <c r="H7" s="9"/>
      <c r="I7" s="10">
        <v>18703.900000000001</v>
      </c>
      <c r="J7" s="11"/>
      <c r="K7" s="10">
        <v>0</v>
      </c>
      <c r="L7" s="10"/>
      <c r="M7" s="10">
        <v>0</v>
      </c>
      <c r="N7" s="10">
        <v>0</v>
      </c>
      <c r="O7" s="10">
        <v>0</v>
      </c>
      <c r="P7" s="10">
        <v>18703.900000000001</v>
      </c>
      <c r="Q7" s="12" t="str">
        <f t="shared" si="0"/>
        <v>OK</v>
      </c>
    </row>
    <row r="8" spans="1:17" x14ac:dyDescent="0.25">
      <c r="A8" s="5" t="s">
        <v>19</v>
      </c>
      <c r="B8" s="5" t="s">
        <v>20</v>
      </c>
      <c r="C8" s="5" t="s">
        <v>26</v>
      </c>
      <c r="D8" s="5"/>
      <c r="E8" s="5" t="s">
        <v>27</v>
      </c>
      <c r="F8" s="5"/>
      <c r="G8" s="5"/>
      <c r="H8" s="5"/>
      <c r="I8" s="3">
        <v>0</v>
      </c>
      <c r="J8" s="4"/>
      <c r="K8" s="3">
        <v>0</v>
      </c>
      <c r="L8" s="3"/>
      <c r="M8" s="3">
        <v>0</v>
      </c>
      <c r="N8" s="3">
        <v>0</v>
      </c>
      <c r="O8" s="3">
        <v>0</v>
      </c>
      <c r="P8" s="3">
        <v>0</v>
      </c>
      <c r="Q8" s="8" t="str">
        <f t="shared" si="0"/>
        <v>OK</v>
      </c>
    </row>
    <row r="9" spans="1:17" x14ac:dyDescent="0.25">
      <c r="A9" s="9" t="s">
        <v>19</v>
      </c>
      <c r="B9" s="9" t="s">
        <v>20</v>
      </c>
      <c r="C9" s="9" t="s">
        <v>28</v>
      </c>
      <c r="D9" s="9"/>
      <c r="E9" s="9" t="s">
        <v>29</v>
      </c>
      <c r="F9" s="9"/>
      <c r="G9" s="9"/>
      <c r="H9" s="9"/>
      <c r="I9" s="10">
        <v>18703.900000000001</v>
      </c>
      <c r="J9" s="11"/>
      <c r="K9" s="10">
        <v>0</v>
      </c>
      <c r="L9" s="10"/>
      <c r="M9" s="10">
        <v>0</v>
      </c>
      <c r="N9" s="10">
        <v>0</v>
      </c>
      <c r="O9" s="10">
        <v>0</v>
      </c>
      <c r="P9" s="10">
        <v>18703.900000000001</v>
      </c>
      <c r="Q9" s="12" t="str">
        <f t="shared" si="0"/>
        <v>OK</v>
      </c>
    </row>
    <row r="10" spans="1:17" x14ac:dyDescent="0.25">
      <c r="A10" s="5" t="s">
        <v>19</v>
      </c>
      <c r="B10" s="5" t="s">
        <v>30</v>
      </c>
      <c r="C10" s="5" t="s">
        <v>21</v>
      </c>
      <c r="D10" s="5"/>
      <c r="E10" s="5" t="s">
        <v>31</v>
      </c>
      <c r="F10" s="6">
        <v>37987</v>
      </c>
      <c r="G10" s="5" t="s">
        <v>32</v>
      </c>
      <c r="H10" s="5">
        <v>40</v>
      </c>
      <c r="I10" s="3">
        <v>19369.87</v>
      </c>
      <c r="J10" s="4"/>
      <c r="K10" s="3">
        <v>0</v>
      </c>
      <c r="L10" s="3"/>
      <c r="M10" s="3">
        <v>10169.25</v>
      </c>
      <c r="N10" s="3">
        <v>484.25</v>
      </c>
      <c r="O10" s="3">
        <v>10653.5</v>
      </c>
      <c r="P10" s="3">
        <v>8716.3700000000008</v>
      </c>
      <c r="Q10" s="8" t="str">
        <f t="shared" si="0"/>
        <v>OK</v>
      </c>
    </row>
    <row r="11" spans="1:17" x14ac:dyDescent="0.25">
      <c r="A11" s="5" t="s">
        <v>19</v>
      </c>
      <c r="B11" s="5" t="s">
        <v>30</v>
      </c>
      <c r="C11" s="5" t="s">
        <v>21</v>
      </c>
      <c r="D11" s="5"/>
      <c r="E11" s="5" t="s">
        <v>33</v>
      </c>
      <c r="F11" s="6">
        <v>38108</v>
      </c>
      <c r="G11" s="5" t="s">
        <v>32</v>
      </c>
      <c r="H11" s="5">
        <v>20</v>
      </c>
      <c r="I11" s="3">
        <v>3356.96</v>
      </c>
      <c r="J11" s="4"/>
      <c r="K11" s="3">
        <v>0</v>
      </c>
      <c r="L11" s="3"/>
      <c r="M11" s="3">
        <v>3356.96</v>
      </c>
      <c r="N11" s="3">
        <v>0</v>
      </c>
      <c r="O11" s="3">
        <v>3356.96</v>
      </c>
      <c r="P11" s="3">
        <v>0</v>
      </c>
      <c r="Q11" s="8" t="str">
        <f t="shared" si="0"/>
        <v>OK</v>
      </c>
    </row>
    <row r="12" spans="1:17" x14ac:dyDescent="0.25">
      <c r="A12" s="5" t="s">
        <v>19</v>
      </c>
      <c r="B12" s="5" t="s">
        <v>30</v>
      </c>
      <c r="C12" s="5" t="s">
        <v>21</v>
      </c>
      <c r="D12" s="5"/>
      <c r="E12" s="5" t="s">
        <v>34</v>
      </c>
      <c r="F12" s="6">
        <v>39448</v>
      </c>
      <c r="G12" s="5" t="s">
        <v>32</v>
      </c>
      <c r="H12" s="5">
        <v>5</v>
      </c>
      <c r="I12" s="3">
        <v>1945</v>
      </c>
      <c r="J12" s="4"/>
      <c r="K12" s="3">
        <v>0</v>
      </c>
      <c r="L12" s="3"/>
      <c r="M12" s="3">
        <v>1945</v>
      </c>
      <c r="N12" s="3">
        <v>0</v>
      </c>
      <c r="O12" s="3">
        <v>1945</v>
      </c>
      <c r="P12" s="3">
        <v>0</v>
      </c>
      <c r="Q12" s="8" t="str">
        <f t="shared" si="0"/>
        <v>OK</v>
      </c>
    </row>
    <row r="13" spans="1:17" x14ac:dyDescent="0.25">
      <c r="A13" s="9" t="s">
        <v>19</v>
      </c>
      <c r="B13" s="9" t="s">
        <v>30</v>
      </c>
      <c r="C13" s="9" t="s">
        <v>24</v>
      </c>
      <c r="D13" s="9"/>
      <c r="E13" s="9" t="s">
        <v>35</v>
      </c>
      <c r="F13" s="9"/>
      <c r="G13" s="9"/>
      <c r="H13" s="9"/>
      <c r="I13" s="10">
        <v>24871.83</v>
      </c>
      <c r="J13" s="11"/>
      <c r="K13" s="10">
        <v>0</v>
      </c>
      <c r="L13" s="10"/>
      <c r="M13" s="10">
        <v>15471.21</v>
      </c>
      <c r="N13" s="10">
        <v>484.25</v>
      </c>
      <c r="O13" s="10">
        <v>15955.46</v>
      </c>
      <c r="P13" s="10">
        <v>8716.3700000000008</v>
      </c>
      <c r="Q13" s="13" t="str">
        <f t="shared" si="0"/>
        <v>Review</v>
      </c>
    </row>
    <row r="14" spans="1:17" x14ac:dyDescent="0.25">
      <c r="A14" s="5" t="s">
        <v>19</v>
      </c>
      <c r="B14" s="5" t="s">
        <v>30</v>
      </c>
      <c r="C14" s="5" t="s">
        <v>26</v>
      </c>
      <c r="D14" s="5"/>
      <c r="E14" s="5" t="s">
        <v>27</v>
      </c>
      <c r="F14" s="5"/>
      <c r="G14" s="5"/>
      <c r="H14" s="5"/>
      <c r="I14" s="3">
        <v>0</v>
      </c>
      <c r="J14" s="4"/>
      <c r="K14" s="3">
        <v>0</v>
      </c>
      <c r="L14" s="3"/>
      <c r="M14" s="3">
        <v>0</v>
      </c>
      <c r="N14" s="3">
        <v>0</v>
      </c>
      <c r="O14" s="3">
        <v>0</v>
      </c>
      <c r="P14" s="3">
        <v>0</v>
      </c>
      <c r="Q14" s="8" t="str">
        <f t="shared" si="0"/>
        <v>OK</v>
      </c>
    </row>
    <row r="15" spans="1:17" x14ac:dyDescent="0.25">
      <c r="A15" s="9" t="s">
        <v>19</v>
      </c>
      <c r="B15" s="9" t="s">
        <v>30</v>
      </c>
      <c r="C15" s="9" t="s">
        <v>28</v>
      </c>
      <c r="D15" s="9"/>
      <c r="E15" s="9" t="s">
        <v>36</v>
      </c>
      <c r="F15" s="9"/>
      <c r="G15" s="9"/>
      <c r="H15" s="9"/>
      <c r="I15" s="10">
        <v>24871.83</v>
      </c>
      <c r="J15" s="11"/>
      <c r="K15" s="10">
        <v>0</v>
      </c>
      <c r="L15" s="10"/>
      <c r="M15" s="10">
        <v>15471.21</v>
      </c>
      <c r="N15" s="10">
        <v>484.25</v>
      </c>
      <c r="O15" s="10">
        <v>15955.46</v>
      </c>
      <c r="P15" s="10">
        <v>8716.3700000000008</v>
      </c>
      <c r="Q15" s="13" t="str">
        <f t="shared" si="0"/>
        <v>Review</v>
      </c>
    </row>
    <row r="16" spans="1:17" x14ac:dyDescent="0.25">
      <c r="A16" s="5" t="s">
        <v>19</v>
      </c>
      <c r="B16" s="5" t="s">
        <v>37</v>
      </c>
      <c r="C16" s="5" t="s">
        <v>21</v>
      </c>
      <c r="D16" s="5"/>
      <c r="E16" s="5" t="s">
        <v>38</v>
      </c>
      <c r="F16" s="6">
        <v>40347</v>
      </c>
      <c r="G16" s="5" t="s">
        <v>39</v>
      </c>
      <c r="H16" s="5">
        <v>36</v>
      </c>
      <c r="I16" s="3">
        <v>1320</v>
      </c>
      <c r="J16" s="4"/>
      <c r="K16" s="3">
        <v>0</v>
      </c>
      <c r="L16" s="3"/>
      <c r="M16" s="3">
        <v>1320</v>
      </c>
      <c r="N16" s="3">
        <v>0</v>
      </c>
      <c r="O16" s="3">
        <v>1320</v>
      </c>
      <c r="P16" s="3">
        <v>0</v>
      </c>
      <c r="Q16" s="8" t="str">
        <f t="shared" si="0"/>
        <v>OK</v>
      </c>
    </row>
    <row r="17" spans="1:17" x14ac:dyDescent="0.25">
      <c r="A17" s="9" t="s">
        <v>19</v>
      </c>
      <c r="B17" s="9" t="s">
        <v>37</v>
      </c>
      <c r="C17" s="9" t="s">
        <v>24</v>
      </c>
      <c r="D17" s="9"/>
      <c r="E17" s="9" t="s">
        <v>40</v>
      </c>
      <c r="F17" s="9"/>
      <c r="G17" s="9"/>
      <c r="H17" s="9"/>
      <c r="I17" s="10">
        <v>1320</v>
      </c>
      <c r="J17" s="11"/>
      <c r="K17" s="10">
        <v>0</v>
      </c>
      <c r="L17" s="10"/>
      <c r="M17" s="10">
        <v>1320</v>
      </c>
      <c r="N17" s="10">
        <v>0</v>
      </c>
      <c r="O17" s="10">
        <v>1320</v>
      </c>
      <c r="P17" s="10">
        <v>0</v>
      </c>
      <c r="Q17" s="12" t="str">
        <f t="shared" si="0"/>
        <v>OK</v>
      </c>
    </row>
    <row r="18" spans="1:17" x14ac:dyDescent="0.25">
      <c r="A18" s="9" t="s">
        <v>19</v>
      </c>
      <c r="B18" s="9" t="s">
        <v>37</v>
      </c>
      <c r="C18" s="9" t="s">
        <v>28</v>
      </c>
      <c r="D18" s="9"/>
      <c r="E18" s="9" t="s">
        <v>41</v>
      </c>
      <c r="F18" s="9"/>
      <c r="G18" s="9"/>
      <c r="H18" s="9"/>
      <c r="I18" s="10">
        <v>1320</v>
      </c>
      <c r="J18" s="11"/>
      <c r="K18" s="10">
        <v>0</v>
      </c>
      <c r="L18" s="10"/>
      <c r="M18" s="10">
        <v>1320</v>
      </c>
      <c r="N18" s="10">
        <v>0</v>
      </c>
      <c r="O18" s="10">
        <v>1320</v>
      </c>
      <c r="P18" s="10">
        <v>0</v>
      </c>
      <c r="Q18" s="12" t="str">
        <f t="shared" si="0"/>
        <v>OK</v>
      </c>
    </row>
    <row r="19" spans="1:17" x14ac:dyDescent="0.25">
      <c r="A19" s="5" t="s">
        <v>19</v>
      </c>
      <c r="B19" s="5" t="s">
        <v>42</v>
      </c>
      <c r="C19" s="5" t="s">
        <v>21</v>
      </c>
      <c r="D19" s="5"/>
      <c r="E19" s="5" t="s">
        <v>43</v>
      </c>
      <c r="F19" s="6">
        <v>39022</v>
      </c>
      <c r="G19" s="5"/>
      <c r="H19" s="5">
        <v>10</v>
      </c>
      <c r="I19" s="3">
        <v>2424.9499999999998</v>
      </c>
      <c r="J19" s="4"/>
      <c r="K19" s="3">
        <v>0</v>
      </c>
      <c r="L19" s="3"/>
      <c r="M19" s="3">
        <v>2424.9499999999998</v>
      </c>
      <c r="N19" s="3">
        <v>0</v>
      </c>
      <c r="O19" s="3">
        <v>2424.9499999999998</v>
      </c>
      <c r="P19" s="3">
        <v>0</v>
      </c>
      <c r="Q19" s="8" t="str">
        <f t="shared" si="0"/>
        <v>OK</v>
      </c>
    </row>
    <row r="20" spans="1:17" x14ac:dyDescent="0.25">
      <c r="A20" s="5" t="s">
        <v>19</v>
      </c>
      <c r="B20" s="5" t="s">
        <v>42</v>
      </c>
      <c r="C20" s="5" t="s">
        <v>21</v>
      </c>
      <c r="D20" s="5"/>
      <c r="E20" s="5" t="s">
        <v>44</v>
      </c>
      <c r="F20" s="6">
        <v>41852</v>
      </c>
      <c r="G20" s="5" t="s">
        <v>32</v>
      </c>
      <c r="H20" s="5">
        <v>20</v>
      </c>
      <c r="I20" s="3">
        <v>137738.79999999999</v>
      </c>
      <c r="J20" s="4"/>
      <c r="K20" s="3">
        <v>0</v>
      </c>
      <c r="L20" s="3"/>
      <c r="M20" s="3">
        <v>71614.94</v>
      </c>
      <c r="N20" s="3">
        <v>6868.93</v>
      </c>
      <c r="O20" s="3">
        <v>78483.87</v>
      </c>
      <c r="P20" s="3">
        <v>59254.93</v>
      </c>
      <c r="Q20" s="8" t="str">
        <f t="shared" si="0"/>
        <v>OK</v>
      </c>
    </row>
    <row r="21" spans="1:17" x14ac:dyDescent="0.25">
      <c r="A21" s="5" t="s">
        <v>19</v>
      </c>
      <c r="B21" s="5" t="s">
        <v>42</v>
      </c>
      <c r="C21" s="5" t="s">
        <v>21</v>
      </c>
      <c r="D21" s="5"/>
      <c r="E21" s="5" t="s">
        <v>45</v>
      </c>
      <c r="F21" s="6">
        <v>45142</v>
      </c>
      <c r="G21" s="5" t="s">
        <v>32</v>
      </c>
      <c r="H21" s="5">
        <v>20</v>
      </c>
      <c r="I21" s="3">
        <v>36144</v>
      </c>
      <c r="J21" s="4"/>
      <c r="K21" s="3">
        <v>0</v>
      </c>
      <c r="L21" s="3"/>
      <c r="M21" s="3">
        <v>2560.1999999999998</v>
      </c>
      <c r="N21" s="3">
        <v>1807.2</v>
      </c>
      <c r="O21" s="3">
        <v>4367.3999999999996</v>
      </c>
      <c r="P21" s="3">
        <v>31776.6</v>
      </c>
      <c r="Q21" s="8" t="str">
        <f t="shared" si="0"/>
        <v>OK</v>
      </c>
    </row>
    <row r="22" spans="1:17" x14ac:dyDescent="0.25">
      <c r="A22" s="5" t="s">
        <v>19</v>
      </c>
      <c r="B22" s="5" t="s">
        <v>42</v>
      </c>
      <c r="C22" s="5" t="s">
        <v>21</v>
      </c>
      <c r="D22" s="5"/>
      <c r="E22" s="5" t="s">
        <v>46</v>
      </c>
      <c r="F22" s="6">
        <v>45190</v>
      </c>
      <c r="G22" s="5" t="s">
        <v>32</v>
      </c>
      <c r="H22" s="5">
        <v>20</v>
      </c>
      <c r="I22" s="3">
        <v>37450</v>
      </c>
      <c r="J22" s="4"/>
      <c r="K22" s="3">
        <v>0</v>
      </c>
      <c r="L22" s="3"/>
      <c r="M22" s="3">
        <v>2353.13</v>
      </c>
      <c r="N22" s="3">
        <v>1872.5</v>
      </c>
      <c r="O22" s="3">
        <v>4225.63</v>
      </c>
      <c r="P22" s="3">
        <v>33224.370000000003</v>
      </c>
      <c r="Q22" s="8" t="str">
        <f t="shared" si="0"/>
        <v>OK</v>
      </c>
    </row>
    <row r="23" spans="1:17" x14ac:dyDescent="0.25">
      <c r="A23" s="5" t="s">
        <v>19</v>
      </c>
      <c r="B23" s="5" t="s">
        <v>42</v>
      </c>
      <c r="C23" s="5" t="s">
        <v>21</v>
      </c>
      <c r="D23" s="5"/>
      <c r="E23" s="5" t="s">
        <v>47</v>
      </c>
      <c r="F23" s="6">
        <v>45273</v>
      </c>
      <c r="G23" s="5" t="s">
        <v>32</v>
      </c>
      <c r="H23" s="5">
        <v>20</v>
      </c>
      <c r="I23" s="3">
        <v>19047</v>
      </c>
      <c r="J23" s="4"/>
      <c r="K23" s="3">
        <v>0</v>
      </c>
      <c r="L23" s="3"/>
      <c r="M23" s="3">
        <v>970.35</v>
      </c>
      <c r="N23" s="3">
        <v>1007.7</v>
      </c>
      <c r="O23" s="3">
        <v>1978.05</v>
      </c>
      <c r="P23" s="3">
        <v>17068.95</v>
      </c>
      <c r="Q23" s="8" t="str">
        <f t="shared" si="0"/>
        <v>OK</v>
      </c>
    </row>
    <row r="24" spans="1:17" x14ac:dyDescent="0.25">
      <c r="A24" s="5" t="s">
        <v>19</v>
      </c>
      <c r="B24" s="5" t="s">
        <v>42</v>
      </c>
      <c r="C24" s="5" t="s">
        <v>21</v>
      </c>
      <c r="D24" s="5"/>
      <c r="E24" s="5" t="s">
        <v>47</v>
      </c>
      <c r="F24" s="6">
        <v>45359</v>
      </c>
      <c r="G24" s="5" t="s">
        <v>32</v>
      </c>
      <c r="H24" s="5">
        <v>20</v>
      </c>
      <c r="I24" s="3">
        <v>31674.75</v>
      </c>
      <c r="J24" s="4"/>
      <c r="K24" s="3">
        <v>0</v>
      </c>
      <c r="L24" s="3"/>
      <c r="M24" s="3">
        <v>1319.78</v>
      </c>
      <c r="N24" s="3">
        <v>1583.87</v>
      </c>
      <c r="O24" s="3">
        <v>2903.65</v>
      </c>
      <c r="P24" s="3">
        <v>28771.1</v>
      </c>
      <c r="Q24" s="8" t="str">
        <f t="shared" si="0"/>
        <v>OK</v>
      </c>
    </row>
    <row r="25" spans="1:17" x14ac:dyDescent="0.25">
      <c r="A25" s="5" t="s">
        <v>19</v>
      </c>
      <c r="B25" s="5" t="s">
        <v>42</v>
      </c>
      <c r="C25" s="5" t="s">
        <v>21</v>
      </c>
      <c r="D25" s="5"/>
      <c r="E25" s="5" t="s">
        <v>47</v>
      </c>
      <c r="F25" s="6">
        <v>45454</v>
      </c>
      <c r="G25" s="5" t="s">
        <v>32</v>
      </c>
      <c r="H25" s="5">
        <v>20</v>
      </c>
      <c r="I25" s="3">
        <v>49229.88</v>
      </c>
      <c r="J25" s="4"/>
      <c r="K25" s="3">
        <v>0</v>
      </c>
      <c r="L25" s="3"/>
      <c r="M25" s="3">
        <v>1435.75</v>
      </c>
      <c r="N25" s="3">
        <v>2461.4899999999998</v>
      </c>
      <c r="O25" s="3">
        <v>3897.24</v>
      </c>
      <c r="P25" s="3">
        <v>45332.639999999999</v>
      </c>
      <c r="Q25" s="8" t="str">
        <f t="shared" si="0"/>
        <v>OK</v>
      </c>
    </row>
    <row r="26" spans="1:17" x14ac:dyDescent="0.25">
      <c r="A26" s="5" t="s">
        <v>19</v>
      </c>
      <c r="B26" s="5" t="s">
        <v>42</v>
      </c>
      <c r="C26" s="5" t="s">
        <v>21</v>
      </c>
      <c r="D26" s="5"/>
      <c r="E26" s="5" t="s">
        <v>47</v>
      </c>
      <c r="F26" s="6">
        <v>45530</v>
      </c>
      <c r="G26" s="5" t="s">
        <v>32</v>
      </c>
      <c r="H26" s="5">
        <v>20</v>
      </c>
      <c r="I26" s="3">
        <v>7800</v>
      </c>
      <c r="J26" s="4"/>
      <c r="K26" s="3">
        <v>0</v>
      </c>
      <c r="L26" s="3"/>
      <c r="M26" s="3">
        <v>19.5</v>
      </c>
      <c r="N26" s="3">
        <v>39</v>
      </c>
      <c r="O26" s="3">
        <v>58.5</v>
      </c>
      <c r="P26" s="3">
        <v>7741.5</v>
      </c>
      <c r="Q26" s="8" t="str">
        <f t="shared" si="0"/>
        <v>OK</v>
      </c>
    </row>
    <row r="27" spans="1:17" x14ac:dyDescent="0.25">
      <c r="A27" s="5" t="s">
        <v>19</v>
      </c>
      <c r="B27" s="5" t="s">
        <v>42</v>
      </c>
      <c r="C27" s="5" t="s">
        <v>21</v>
      </c>
      <c r="D27" s="5"/>
      <c r="E27" s="5" t="s">
        <v>47</v>
      </c>
      <c r="F27" s="6">
        <v>45589</v>
      </c>
      <c r="G27" s="5" t="s">
        <v>32</v>
      </c>
      <c r="H27" s="5">
        <v>20</v>
      </c>
      <c r="I27" s="3">
        <v>3850</v>
      </c>
      <c r="J27" s="4"/>
      <c r="K27" s="3">
        <v>0</v>
      </c>
      <c r="L27" s="3"/>
      <c r="M27" s="3">
        <v>19.5</v>
      </c>
      <c r="N27" s="3">
        <v>39</v>
      </c>
      <c r="O27" s="3">
        <v>58.5</v>
      </c>
      <c r="P27" s="3">
        <v>3791.5</v>
      </c>
      <c r="Q27" s="8" t="str">
        <f t="shared" si="0"/>
        <v>OK</v>
      </c>
    </row>
    <row r="28" spans="1:17" x14ac:dyDescent="0.25">
      <c r="A28" s="5" t="s">
        <v>19</v>
      </c>
      <c r="B28" s="5" t="s">
        <v>42</v>
      </c>
      <c r="C28" s="5" t="s">
        <v>21</v>
      </c>
      <c r="D28" s="5"/>
      <c r="E28" s="5" t="s">
        <v>47</v>
      </c>
      <c r="F28" s="6">
        <v>45742</v>
      </c>
      <c r="G28" s="5" t="s">
        <v>32</v>
      </c>
      <c r="H28" s="5">
        <v>20</v>
      </c>
      <c r="I28" s="3">
        <v>4978.25</v>
      </c>
      <c r="J28" s="4"/>
      <c r="K28" s="3">
        <v>0</v>
      </c>
      <c r="L28" s="3"/>
      <c r="M28" s="3">
        <v>32.08</v>
      </c>
      <c r="N28" s="3">
        <v>192.5</v>
      </c>
      <c r="O28" s="3">
        <v>224.58</v>
      </c>
      <c r="P28" s="3">
        <v>4753.67</v>
      </c>
      <c r="Q28" s="8" t="str">
        <f t="shared" si="0"/>
        <v>OK</v>
      </c>
    </row>
    <row r="29" spans="1:17" x14ac:dyDescent="0.25">
      <c r="A29" s="5" t="s">
        <v>19</v>
      </c>
      <c r="B29" s="5" t="s">
        <v>42</v>
      </c>
      <c r="C29" s="5" t="s">
        <v>21</v>
      </c>
      <c r="D29" s="5"/>
      <c r="E29" s="5" t="s">
        <v>47</v>
      </c>
      <c r="F29" s="6">
        <v>45995</v>
      </c>
      <c r="G29" s="5" t="s">
        <v>32</v>
      </c>
      <c r="H29" s="5">
        <v>20</v>
      </c>
      <c r="I29" s="3">
        <v>7500</v>
      </c>
      <c r="J29" s="4"/>
      <c r="K29" s="3">
        <v>0</v>
      </c>
      <c r="L29" s="3"/>
      <c r="M29" s="3">
        <v>0</v>
      </c>
      <c r="N29" s="3">
        <v>31.25</v>
      </c>
      <c r="O29" s="3">
        <v>31.25</v>
      </c>
      <c r="P29" s="3">
        <v>7468.75</v>
      </c>
      <c r="Q29" s="8" t="str">
        <f t="shared" si="0"/>
        <v>OK</v>
      </c>
    </row>
    <row r="30" spans="1:17" x14ac:dyDescent="0.25">
      <c r="A30" s="9" t="s">
        <v>19</v>
      </c>
      <c r="B30" s="9" t="s">
        <v>42</v>
      </c>
      <c r="C30" s="9" t="s">
        <v>24</v>
      </c>
      <c r="D30" s="9"/>
      <c r="E30" s="9" t="s">
        <v>48</v>
      </c>
      <c r="F30" s="9"/>
      <c r="G30" s="9"/>
      <c r="H30" s="9"/>
      <c r="I30" s="10">
        <v>331373.43</v>
      </c>
      <c r="J30" s="11"/>
      <c r="K30" s="10">
        <v>0</v>
      </c>
      <c r="L30" s="10"/>
      <c r="M30" s="10">
        <v>82280.88</v>
      </c>
      <c r="N30" s="10">
        <v>16041.44</v>
      </c>
      <c r="O30" s="10">
        <v>98322.32</v>
      </c>
      <c r="P30" s="10">
        <v>233051.31</v>
      </c>
      <c r="Q30" s="13" t="str">
        <f t="shared" si="0"/>
        <v>Review</v>
      </c>
    </row>
    <row r="31" spans="1:17" x14ac:dyDescent="0.25">
      <c r="A31" s="9" t="s">
        <v>19</v>
      </c>
      <c r="B31" s="9" t="s">
        <v>42</v>
      </c>
      <c r="C31" s="9" t="s">
        <v>28</v>
      </c>
      <c r="D31" s="9"/>
      <c r="E31" s="9" t="s">
        <v>49</v>
      </c>
      <c r="F31" s="9"/>
      <c r="G31" s="9"/>
      <c r="H31" s="9"/>
      <c r="I31" s="10">
        <v>331373.43</v>
      </c>
      <c r="J31" s="11"/>
      <c r="K31" s="10">
        <v>0</v>
      </c>
      <c r="L31" s="10"/>
      <c r="M31" s="10">
        <v>82280.88</v>
      </c>
      <c r="N31" s="10">
        <v>16041.44</v>
      </c>
      <c r="O31" s="10">
        <v>98322.32</v>
      </c>
      <c r="P31" s="10">
        <v>233051.31</v>
      </c>
      <c r="Q31" s="13" t="str">
        <f t="shared" si="0"/>
        <v>Review</v>
      </c>
    </row>
    <row r="32" spans="1:17" x14ac:dyDescent="0.25">
      <c r="A32" s="5" t="s">
        <v>19</v>
      </c>
      <c r="B32" s="5" t="s">
        <v>50</v>
      </c>
      <c r="C32" s="5" t="s">
        <v>21</v>
      </c>
      <c r="D32" s="5"/>
      <c r="E32" s="5" t="s">
        <v>51</v>
      </c>
      <c r="F32" s="6">
        <v>26846</v>
      </c>
      <c r="G32" s="5" t="s">
        <v>32</v>
      </c>
      <c r="H32" s="5">
        <v>50</v>
      </c>
      <c r="I32" s="3">
        <v>30824</v>
      </c>
      <c r="J32" s="4"/>
      <c r="K32" s="3">
        <v>0</v>
      </c>
      <c r="L32" s="3"/>
      <c r="M32" s="3">
        <v>27333.200000000001</v>
      </c>
      <c r="N32" s="3">
        <v>2733.2</v>
      </c>
      <c r="O32" s="3">
        <v>30066.400000000001</v>
      </c>
      <c r="P32" s="3">
        <v>490.8</v>
      </c>
      <c r="Q32" s="13" t="str">
        <f t="shared" si="0"/>
        <v>Review</v>
      </c>
    </row>
    <row r="33" spans="1:17" x14ac:dyDescent="0.25">
      <c r="A33" s="5" t="s">
        <v>19</v>
      </c>
      <c r="B33" s="5" t="s">
        <v>50</v>
      </c>
      <c r="C33" s="5" t="s">
        <v>21</v>
      </c>
      <c r="D33" s="5"/>
      <c r="E33" s="5" t="s">
        <v>52</v>
      </c>
      <c r="F33" s="6">
        <v>29403</v>
      </c>
      <c r="G33" s="5" t="s">
        <v>32</v>
      </c>
      <c r="H33" s="5">
        <v>20</v>
      </c>
      <c r="I33" s="3">
        <v>3896.18</v>
      </c>
      <c r="J33" s="4"/>
      <c r="K33" s="3">
        <v>0</v>
      </c>
      <c r="L33" s="3"/>
      <c r="M33" s="3">
        <v>3896.18</v>
      </c>
      <c r="N33" s="3">
        <v>0</v>
      </c>
      <c r="O33" s="3">
        <v>3896.18</v>
      </c>
      <c r="P33" s="3">
        <v>0</v>
      </c>
      <c r="Q33" s="8" t="str">
        <f t="shared" si="0"/>
        <v>OK</v>
      </c>
    </row>
    <row r="34" spans="1:17" x14ac:dyDescent="0.25">
      <c r="A34" s="5" t="s">
        <v>19</v>
      </c>
      <c r="B34" s="5" t="s">
        <v>50</v>
      </c>
      <c r="C34" s="5" t="s">
        <v>21</v>
      </c>
      <c r="D34" s="5"/>
      <c r="E34" s="5" t="s">
        <v>53</v>
      </c>
      <c r="F34" s="6">
        <v>37803</v>
      </c>
      <c r="G34" s="5" t="s">
        <v>32</v>
      </c>
      <c r="H34" s="5">
        <v>40</v>
      </c>
      <c r="I34" s="3">
        <v>488851.45</v>
      </c>
      <c r="J34" s="4"/>
      <c r="K34" s="3">
        <v>0</v>
      </c>
      <c r="L34" s="3"/>
      <c r="M34" s="3">
        <v>262757.74</v>
      </c>
      <c r="N34" s="3">
        <v>12221.29</v>
      </c>
      <c r="O34" s="3">
        <v>274979.03000000003</v>
      </c>
      <c r="P34" s="3">
        <v>213872.42</v>
      </c>
      <c r="Q34" s="8" t="str">
        <f t="shared" si="0"/>
        <v>OK</v>
      </c>
    </row>
    <row r="35" spans="1:17" x14ac:dyDescent="0.25">
      <c r="A35" s="5" t="s">
        <v>19</v>
      </c>
      <c r="B35" s="5" t="s">
        <v>50</v>
      </c>
      <c r="C35" s="5" t="s">
        <v>21</v>
      </c>
      <c r="D35" s="5"/>
      <c r="E35" s="5" t="s">
        <v>54</v>
      </c>
      <c r="F35" s="6">
        <v>37803</v>
      </c>
      <c r="G35" s="5" t="s">
        <v>32</v>
      </c>
      <c r="H35" s="5">
        <v>20</v>
      </c>
      <c r="I35" s="3">
        <v>26335.5</v>
      </c>
      <c r="J35" s="4"/>
      <c r="K35" s="3">
        <v>0</v>
      </c>
      <c r="L35" s="3"/>
      <c r="M35" s="3">
        <v>22596.62</v>
      </c>
      <c r="N35" s="3">
        <v>1221.29</v>
      </c>
      <c r="O35" s="3">
        <v>23817.91</v>
      </c>
      <c r="P35" s="3">
        <v>2517.59</v>
      </c>
      <c r="Q35" s="8" t="str">
        <f t="shared" si="0"/>
        <v>OK</v>
      </c>
    </row>
    <row r="36" spans="1:17" x14ac:dyDescent="0.25">
      <c r="A36" s="5" t="s">
        <v>19</v>
      </c>
      <c r="B36" s="5" t="s">
        <v>50</v>
      </c>
      <c r="C36" s="5" t="s">
        <v>21</v>
      </c>
      <c r="D36" s="5"/>
      <c r="E36" s="5" t="s">
        <v>55</v>
      </c>
      <c r="F36" s="6">
        <v>44561</v>
      </c>
      <c r="G36" s="5" t="s">
        <v>32</v>
      </c>
      <c r="H36" s="5">
        <v>20</v>
      </c>
      <c r="I36" s="3">
        <v>167310.70000000001</v>
      </c>
      <c r="J36" s="4"/>
      <c r="K36" s="3">
        <v>0</v>
      </c>
      <c r="L36" s="3"/>
      <c r="M36" s="3">
        <v>20956.919999999998</v>
      </c>
      <c r="N36" s="3">
        <v>8356.5400000000009</v>
      </c>
      <c r="O36" s="3">
        <v>29313.46</v>
      </c>
      <c r="P36" s="3">
        <v>138997.24</v>
      </c>
      <c r="Q36" s="13" t="str">
        <f t="shared" si="0"/>
        <v>Review</v>
      </c>
    </row>
    <row r="37" spans="1:17" x14ac:dyDescent="0.25">
      <c r="A37" s="9" t="s">
        <v>19</v>
      </c>
      <c r="B37" s="9" t="s">
        <v>50</v>
      </c>
      <c r="C37" s="9" t="s">
        <v>24</v>
      </c>
      <c r="D37" s="9"/>
      <c r="E37" s="9" t="s">
        <v>56</v>
      </c>
      <c r="F37" s="9"/>
      <c r="G37" s="9"/>
      <c r="H37" s="9"/>
      <c r="I37" s="10">
        <v>716217.83</v>
      </c>
      <c r="J37" s="11"/>
      <c r="K37" s="10">
        <v>0</v>
      </c>
      <c r="L37" s="10"/>
      <c r="M37" s="10">
        <v>337540.66</v>
      </c>
      <c r="N37" s="10">
        <v>20532.32</v>
      </c>
      <c r="O37" s="10">
        <v>358072.98</v>
      </c>
      <c r="P37" s="10">
        <v>358144.85</v>
      </c>
      <c r="Q37" s="12" t="str">
        <f t="shared" si="0"/>
        <v>OK</v>
      </c>
    </row>
    <row r="38" spans="1:17" x14ac:dyDescent="0.25">
      <c r="A38" s="9" t="s">
        <v>19</v>
      </c>
      <c r="B38" s="9" t="s">
        <v>50</v>
      </c>
      <c r="C38" s="9" t="s">
        <v>28</v>
      </c>
      <c r="D38" s="9"/>
      <c r="E38" s="9" t="s">
        <v>57</v>
      </c>
      <c r="F38" s="9"/>
      <c r="G38" s="9"/>
      <c r="H38" s="9"/>
      <c r="I38" s="10">
        <v>716217.83</v>
      </c>
      <c r="J38" s="11"/>
      <c r="K38" s="10">
        <v>0</v>
      </c>
      <c r="L38" s="10"/>
      <c r="M38" s="10">
        <v>337540.66</v>
      </c>
      <c r="N38" s="10">
        <v>20532.32</v>
      </c>
      <c r="O38" s="10">
        <v>358072.98</v>
      </c>
      <c r="P38" s="10">
        <v>358144.85</v>
      </c>
      <c r="Q38" s="12" t="str">
        <f t="shared" si="0"/>
        <v>OK</v>
      </c>
    </row>
    <row r="39" spans="1:17" x14ac:dyDescent="0.25">
      <c r="A39" s="5" t="s">
        <v>58</v>
      </c>
      <c r="B39" s="5" t="s">
        <v>59</v>
      </c>
      <c r="C39" s="5" t="s">
        <v>21</v>
      </c>
      <c r="D39" s="5">
        <v>21</v>
      </c>
      <c r="E39" s="5" t="s">
        <v>60</v>
      </c>
      <c r="F39" s="6">
        <v>37803</v>
      </c>
      <c r="G39" s="5" t="s">
        <v>32</v>
      </c>
      <c r="H39" s="5">
        <v>20</v>
      </c>
      <c r="I39" s="3">
        <v>3803.43</v>
      </c>
      <c r="J39" s="4"/>
      <c r="K39" s="3">
        <v>0</v>
      </c>
      <c r="L39" s="3"/>
      <c r="M39" s="3">
        <v>3803.43</v>
      </c>
      <c r="N39" s="3">
        <v>0</v>
      </c>
      <c r="O39" s="3">
        <v>3803.43</v>
      </c>
      <c r="P39" s="3">
        <v>0</v>
      </c>
      <c r="Q39" s="8" t="str">
        <f t="shared" si="0"/>
        <v>OK</v>
      </c>
    </row>
    <row r="40" spans="1:17" x14ac:dyDescent="0.25">
      <c r="A40" s="9" t="s">
        <v>58</v>
      </c>
      <c r="B40" s="9" t="s">
        <v>59</v>
      </c>
      <c r="C40" s="9" t="s">
        <v>28</v>
      </c>
      <c r="D40" s="9">
        <v>21</v>
      </c>
      <c r="E40" s="9" t="s">
        <v>61</v>
      </c>
      <c r="F40" s="9"/>
      <c r="G40" s="9"/>
      <c r="H40" s="9"/>
      <c r="I40" s="10">
        <v>3803.43</v>
      </c>
      <c r="J40" s="11"/>
      <c r="K40" s="10">
        <v>0</v>
      </c>
      <c r="L40" s="10"/>
      <c r="M40" s="10">
        <v>3803.43</v>
      </c>
      <c r="N40" s="10">
        <v>0</v>
      </c>
      <c r="O40" s="10">
        <v>3803.43</v>
      </c>
      <c r="P40" s="10">
        <v>0</v>
      </c>
      <c r="Q40" s="12" t="str">
        <f t="shared" si="0"/>
        <v>OK</v>
      </c>
    </row>
    <row r="41" spans="1:17" x14ac:dyDescent="0.25">
      <c r="A41" s="14" t="s">
        <v>58</v>
      </c>
      <c r="B41" s="14" t="s">
        <v>62</v>
      </c>
      <c r="C41" s="14" t="s">
        <v>63</v>
      </c>
      <c r="D41" s="14"/>
      <c r="E41" s="14" t="s">
        <v>64</v>
      </c>
      <c r="F41" s="14"/>
      <c r="G41" s="14"/>
      <c r="H41" s="14"/>
      <c r="I41" s="15">
        <v>2394751.35</v>
      </c>
      <c r="J41" s="16"/>
      <c r="K41" s="15">
        <v>0</v>
      </c>
      <c r="L41" s="15"/>
      <c r="M41" s="15">
        <v>1513689.29</v>
      </c>
      <c r="N41" s="15">
        <v>82896.23</v>
      </c>
      <c r="O41" s="15">
        <v>1596585.52</v>
      </c>
      <c r="P41" s="15">
        <v>798165.83</v>
      </c>
      <c r="Q41" s="12" t="str">
        <f t="shared" si="0"/>
        <v>OK</v>
      </c>
    </row>
  </sheetData>
  <mergeCells count="2">
    <mergeCell ref="A1:Q1"/>
    <mergeCell ref="A2:Q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P. Foster</dc:creator>
  <cp:lastModifiedBy>David P. Foster</cp:lastModifiedBy>
  <dcterms:created xsi:type="dcterms:W3CDTF">2026-10-12T13:04:46Z</dcterms:created>
  <dcterms:modified xsi:type="dcterms:W3CDTF">2026-10-12T13:24:05Z</dcterms:modified>
</cp:coreProperties>
</file>