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AC331CBC-59BD-4F71-BA24-81758EC80586}" xr6:coauthVersionLast="47" xr6:coauthVersionMax="47" xr10:uidLastSave="{00000000-0000-0000-0000-000000000000}"/>
  <bookViews>
    <workbookView xWindow="-120" yWindow="-120" windowWidth="29040" windowHeight="15720" xr2:uid="{28C18852-305E-4E5B-8D03-E10D9735CBA2}"/>
  </bookViews>
  <sheets>
    <sheet name="2025 Billed Revenues" sheetId="2" r:id="rId1"/>
  </sheets>
  <definedNames>
    <definedName name="_xlnm.Print_Area" localSheetId="0">'2025 Billed Revenues'!$A$1:$P$10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9" i="2" l="1"/>
  <c r="E9" i="2"/>
  <c r="F9" i="2"/>
  <c r="G9" i="2"/>
  <c r="H9" i="2"/>
  <c r="I9" i="2"/>
  <c r="J9" i="2"/>
  <c r="K9" i="2"/>
  <c r="L9" i="2"/>
  <c r="M9" i="2"/>
  <c r="N9" i="2"/>
  <c r="O9" i="2"/>
  <c r="D9" i="2"/>
  <c r="P8" i="2"/>
  <c r="P3" i="2"/>
  <c r="P4" i="2"/>
  <c r="P5" i="2"/>
  <c r="P6" i="2"/>
  <c r="P7" i="2"/>
  <c r="P2" i="2"/>
</calcChain>
</file>

<file path=xl/sharedStrings.xml><?xml version="1.0" encoding="utf-8"?>
<sst xmlns="http://schemas.openxmlformats.org/spreadsheetml/2006/main" count="26" uniqueCount="26">
  <si>
    <t>Grand Total</t>
  </si>
  <si>
    <t>Business Unit CB - Description</t>
  </si>
  <si>
    <t>Product CB - Description</t>
  </si>
  <si>
    <t>Account CB - Description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</si>
  <si>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</si>
  <si>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</si>
  <si>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</si>
  <si>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</si>
  <si>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</si>
  <si>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</si>
  <si>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</si>
  <si>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</si>
  <si>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</si>
  <si>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</si>
  <si>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</si>
  <si>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</si>
  <si>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75086 - DE Kentucky Gas Delivery</t>
  </si>
  <si>
    <t>ROGPMM - Pipeline Modernization Mech</t>
  </si>
  <si>
    <t>0480000 - Residential Sales-Gas</t>
  </si>
  <si>
    <t>0481000 - Industrial Sales-Gas</t>
  </si>
  <si>
    <t>0481200 - Gas Commercial Sales</t>
  </si>
  <si>
    <t>0482000 - Other Sales to Public Auth-Gas</t>
  </si>
  <si>
    <t>0489020 - Comm Gas Transp Only</t>
  </si>
  <si>
    <t>0489030 - Indust Gas Transp Only</t>
  </si>
  <si>
    <t>0489040 - OPA Gas Transp Only</t>
  </si>
  <si>
    <t>Source: General Ledger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</si>
</sst>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0" xfId="0" applyFill="1"/>
    <xf numFmtId="44" fontId="0" fillId="0" borderId="0" xfId="1" applyFont="1"/>
    <xf numFmtId="0" fontId="0" fillId="0" borderId="1" xfId="0" applyBorder="1"/>
    <xf numFmtId="0" fontId="0" fillId="0" borderId="2" xfId="0" applyBorder="1"/>
    <xf numFmtId="44" fontId="0" fillId="0" borderId="2" xfId="1" applyFont="1" applyBorder="1"/>
    <xf numFmtId="0" fontId="0" fillId="0" borderId="0" xfId="0" applyAlignment="1">
      <alignment wrapText="1"/>
    </xf>
    <xf numFmtId="44" fontId="0" fillId="2" borderId="3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4D3C-9811-45E4-B24B-21C3B8A3196B}">
  <sheetPr>
    <pageSetUpPr fitToPage="1"/>
  </sheetPr>
  <dimension ref="A1:P14"/>
  <sheetViews>
    <sheetView tabSelected="1" view="pageLayout" zoomScaleNormal="100" workbookViewId="0">
      <selection activeCell="P19" sqref="P14:Q19"/>
    </sheetView>
  </sheetViews>
  <sheetFormatPr defaultRowHeight="15" x14ac:dyDescent="0.25"/>
  <cols>
    <col min="1" max="1" width="28.5703125" customWidth="1"/>
    <col min="2" max="2" width="21.140625" customWidth="1"/>
    <col min="3" max="3" width="34.28515625" customWidth="1"/>
    <col min="4" max="6" width="15" bestFit="1" customWidth="1"/>
    <col min="7" max="14" width="13.42578125" bestFit="1" customWidth="1"/>
    <col min="15" max="16" width="15" bestFit="1" customWidth="1"/>
  </cols>
  <sheetData>
    <row r="1" spans="1:1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2"/>
    </row>
    <row r="2" spans="1:16" ht="30" x14ac:dyDescent="0.25">
      <c r="A2" t="s">
        <v>16</v>
      </c>
      <c r="B2" s="6" t="s">
        <v>17</v>
      </c>
      <c r="C2" t="s">
        <v>18</v>
      </c>
      <c r="D2" s="2">
        <v>-1845825.71</v>
      </c>
      <c r="E2" s="2">
        <v>-1808036.95</v>
      </c>
      <c r="F2" s="2">
        <v>-1255927.79</v>
      </c>
      <c r="G2" s="2">
        <v>-618467.85</v>
      </c>
      <c r="H2" s="2">
        <v>-261177.13</v>
      </c>
      <c r="I2" s="2">
        <v>-161921.38</v>
      </c>
      <c r="J2" s="2">
        <v>-118108.49</v>
      </c>
      <c r="K2" s="2">
        <v>-109644.41</v>
      </c>
      <c r="L2" s="2">
        <v>-121773.31</v>
      </c>
      <c r="M2" s="2">
        <v>-152067.70000000001</v>
      </c>
      <c r="N2" s="2">
        <v>-521822.12</v>
      </c>
      <c r="O2" s="2">
        <v>-1204965.71</v>
      </c>
      <c r="P2" s="2">
        <f>SUM(D2:O2)</f>
        <v>-8179738.5499999998</v>
      </c>
    </row>
    <row r="3" spans="1:16" x14ac:dyDescent="0.25">
      <c r="C3" t="s">
        <v>19</v>
      </c>
      <c r="D3" s="2">
        <v>-14026.97</v>
      </c>
      <c r="E3" s="2">
        <v>-17198.23</v>
      </c>
      <c r="F3" s="2">
        <v>-9332.3700000000008</v>
      </c>
      <c r="G3" s="2">
        <v>-4271.3500000000004</v>
      </c>
      <c r="H3" s="2">
        <v>-1341.31</v>
      </c>
      <c r="I3" s="2">
        <v>-499.47</v>
      </c>
      <c r="J3" s="2">
        <v>-259.16000000000003</v>
      </c>
      <c r="K3" s="2">
        <v>-329.74</v>
      </c>
      <c r="L3" s="2">
        <v>-286.52999999999997</v>
      </c>
      <c r="M3" s="2">
        <v>-534.59</v>
      </c>
      <c r="N3" s="2">
        <v>-2478.3200000000002</v>
      </c>
      <c r="O3" s="2">
        <v>-7523.94</v>
      </c>
      <c r="P3" s="2">
        <f t="shared" ref="P3:P7" si="0">SUM(D3:O3)</f>
        <v>-58081.979999999996</v>
      </c>
    </row>
    <row r="4" spans="1:16" x14ac:dyDescent="0.25">
      <c r="C4" t="s">
        <v>20</v>
      </c>
      <c r="D4" s="2">
        <v>-250066.38</v>
      </c>
      <c r="E4" s="2">
        <v>-257750.3</v>
      </c>
      <c r="F4" s="2">
        <v>-188318.46</v>
      </c>
      <c r="G4" s="2">
        <v>-89572.98</v>
      </c>
      <c r="H4" s="2">
        <v>-38980.53</v>
      </c>
      <c r="I4" s="2">
        <v>-25818.48</v>
      </c>
      <c r="J4" s="2">
        <v>-19430.560000000001</v>
      </c>
      <c r="K4" s="2">
        <v>-19356.13</v>
      </c>
      <c r="L4" s="2">
        <v>-20794.82</v>
      </c>
      <c r="M4" s="2">
        <v>-24801.5</v>
      </c>
      <c r="N4" s="2">
        <v>-60867.81</v>
      </c>
      <c r="O4" s="2">
        <v>-148109.34</v>
      </c>
      <c r="P4" s="2">
        <f t="shared" si="0"/>
        <v>-1143867.29</v>
      </c>
    </row>
    <row r="5" spans="1:16" x14ac:dyDescent="0.25">
      <c r="C5" t="s">
        <v>21</v>
      </c>
      <c r="D5" s="2">
        <v>-13658.74</v>
      </c>
      <c r="E5" s="2">
        <v>-15099.16</v>
      </c>
      <c r="F5" s="2">
        <v>-12081.55</v>
      </c>
      <c r="G5" s="2">
        <v>-6014.96</v>
      </c>
      <c r="H5" s="2">
        <v>-2603.2199999999998</v>
      </c>
      <c r="I5" s="2">
        <v>-2278.16</v>
      </c>
      <c r="J5" s="2">
        <v>-914.28</v>
      </c>
      <c r="K5" s="2">
        <v>-779.63</v>
      </c>
      <c r="L5" s="2">
        <v>-1139.28</v>
      </c>
      <c r="M5" s="2">
        <v>-1393.73</v>
      </c>
      <c r="N5" s="2">
        <v>-3298.3</v>
      </c>
      <c r="O5" s="2">
        <v>-7175.15</v>
      </c>
      <c r="P5" s="2">
        <f t="shared" si="0"/>
        <v>-66436.159999999989</v>
      </c>
    </row>
    <row r="6" spans="1:16" x14ac:dyDescent="0.25">
      <c r="C6" t="s">
        <v>22</v>
      </c>
      <c r="D6" s="2">
        <v>-968.06</v>
      </c>
      <c r="E6" s="2">
        <v>-1282.81</v>
      </c>
      <c r="F6" s="2">
        <v>-882.84</v>
      </c>
      <c r="G6" s="2">
        <v>-680.75</v>
      </c>
      <c r="H6" s="2">
        <v>-617.72</v>
      </c>
      <c r="I6" s="2">
        <v>-488.11</v>
      </c>
      <c r="J6" s="2">
        <v>-430.19</v>
      </c>
      <c r="K6" s="2">
        <v>-435.9</v>
      </c>
      <c r="L6" s="2">
        <v>-412.83</v>
      </c>
      <c r="M6" s="2">
        <v>-424.07</v>
      </c>
      <c r="N6" s="2">
        <v>-495.96</v>
      </c>
      <c r="O6" s="2">
        <v>-807.99</v>
      </c>
      <c r="P6" s="2">
        <f t="shared" si="0"/>
        <v>-7927.2299999999987</v>
      </c>
    </row>
    <row r="7" spans="1:16" x14ac:dyDescent="0.25">
      <c r="C7" t="s">
        <v>23</v>
      </c>
      <c r="D7" s="2">
        <v>-1498.1</v>
      </c>
      <c r="E7" s="2">
        <v>-1772.84</v>
      </c>
      <c r="F7" s="2">
        <v>-1579.64</v>
      </c>
      <c r="G7" s="2">
        <v>-1440.8</v>
      </c>
      <c r="H7" s="2">
        <v>-1430.71</v>
      </c>
      <c r="I7" s="2">
        <v>-1411.89</v>
      </c>
      <c r="J7" s="2">
        <v>-1231.8699999999999</v>
      </c>
      <c r="K7" s="2">
        <v>-1234.24</v>
      </c>
      <c r="L7" s="2">
        <v>-1265.8</v>
      </c>
      <c r="M7" s="2">
        <v>-1254.8900000000001</v>
      </c>
      <c r="N7" s="2">
        <v>-1275.6099999999999</v>
      </c>
      <c r="O7" s="2">
        <v>-1602.14</v>
      </c>
      <c r="P7" s="2">
        <f t="shared" si="0"/>
        <v>-16998.53</v>
      </c>
    </row>
    <row r="8" spans="1:16" x14ac:dyDescent="0.25">
      <c r="C8" t="s">
        <v>24</v>
      </c>
      <c r="D8" s="2">
        <v>-360.41</v>
      </c>
      <c r="E8" s="2">
        <v>-490.61</v>
      </c>
      <c r="F8" s="2">
        <v>-376.85</v>
      </c>
      <c r="G8" s="2">
        <v>-273.48</v>
      </c>
      <c r="H8" s="2">
        <v>-198.4</v>
      </c>
      <c r="I8" s="2">
        <v>-131.13</v>
      </c>
      <c r="J8" s="2">
        <v>-62.57</v>
      </c>
      <c r="K8" s="2">
        <v>-60.18</v>
      </c>
      <c r="L8" s="2">
        <v>-81.430000000000007</v>
      </c>
      <c r="M8" s="2">
        <v>-90.22</v>
      </c>
      <c r="N8" s="2">
        <v>-181.4</v>
      </c>
      <c r="O8" s="2">
        <v>-359.59</v>
      </c>
      <c r="P8" s="2">
        <f>SUM(D8:O8)</f>
        <v>-2666.2700000000004</v>
      </c>
    </row>
    <row r="9" spans="1:16" x14ac:dyDescent="0.25">
      <c r="A9" s="3" t="s">
        <v>0</v>
      </c>
      <c r="B9" s="4"/>
      <c r="C9" s="4"/>
      <c r="D9" s="5">
        <f>SUM(D2:D8)</f>
        <v>-2126404.3700000006</v>
      </c>
      <c r="E9" s="5">
        <f t="shared" ref="E9:O9" si="1">SUM(E2:E8)</f>
        <v>-2101630.9</v>
      </c>
      <c r="F9" s="5">
        <f t="shared" si="1"/>
        <v>-1468499.5000000002</v>
      </c>
      <c r="G9" s="5">
        <f t="shared" si="1"/>
        <v>-720722.16999999993</v>
      </c>
      <c r="H9" s="5">
        <f t="shared" si="1"/>
        <v>-306349.01999999996</v>
      </c>
      <c r="I9" s="5">
        <f t="shared" si="1"/>
        <v>-192548.62000000002</v>
      </c>
      <c r="J9" s="5">
        <f t="shared" si="1"/>
        <v>-140437.12000000002</v>
      </c>
      <c r="K9" s="5">
        <f t="shared" si="1"/>
        <v>-131840.23000000001</v>
      </c>
      <c r="L9" s="5">
        <f t="shared" si="1"/>
        <v>-145753.99999999997</v>
      </c>
      <c r="M9" s="5">
        <f t="shared" si="1"/>
        <v>-180566.70000000004</v>
      </c>
      <c r="N9" s="5">
        <f t="shared" si="1"/>
        <v>-590419.52</v>
      </c>
      <c r="O9" s="5">
        <f t="shared" si="1"/>
        <v>-1370543.8599999999</v>
      </c>
      <c r="P9" s="7">
        <f>SUM(P2:P8)</f>
        <v>-9475716.0099999998</v>
      </c>
    </row>
    <row r="14" spans="1:16" x14ac:dyDescent="0.25">
      <c r="A14" t="s">
        <v>25</v>
      </c>
    </row>
  </sheetData>
  <pageMargins left="0.7" right="0.7" top="0.75" bottom="0.75" header="0.3" footer="0.3"/>
  <pageSetup scale="45" orientation="landscape" r:id="rId1"/>
  <headerFooter>
    <oddHeader xml:space="preserve">&amp;R&amp;"Times New Roman,Bold"&amp;10KyPSC Case No. 2026-00162
STAFF-DR-01-003 Attachment 1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7CAD5A-9ECA-49EC-A9C9-2D0B0035F3FF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c9d8c27-8a6d-4d9e-a15e-ef5d28c114af"/>
    <ds:schemaRef ds:uri="2612a682-5ffb-4b9c-9555-017618935178"/>
  </ds:schemaRefs>
</ds:datastoreItem>
</file>

<file path=customXml/itemProps2.xml><?xml version="1.0" encoding="utf-8"?>
<ds:datastoreItem xmlns:ds="http://schemas.openxmlformats.org/officeDocument/2006/customXml" ds:itemID="{4AE29F4A-4DB1-4EE1-903D-C1EF0C968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576073-3497-4B59-A21D-EF9C48D184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Billed Revenues</vt:lpstr>
      <vt:lpstr>'2025 Billed Revenues'!Print_Area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2025 Billed Revenues</dc:subject>
  <dc:creator>Wilcox, Marjorie</dc:creator>
  <cp:lastModifiedBy>Sunderman, Minna</cp:lastModifiedBy>
  <cp:lastPrinted>2026-08-19T16:43:40Z</cp:lastPrinted>
  <dcterms:created xsi:type="dcterms:W3CDTF">2026-08-12T14:48:06Z</dcterms:created>
  <dcterms:modified xsi:type="dcterms:W3CDTF">2026-08-19T16:43:52Z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2cb729-ddbd-42d6-997e-2658e5557404_Enabled">
    <vt:lpwstr>true</vt:lpwstr>
  </property>
  <property fmtid="{D5CDD505-2E9C-101B-9397-08002B2CF9AE}" pid="3" name="MSIP_Label_662cb729-ddbd-42d6-997e-2658e5557404_SetDate">
    <vt:lpwstr>2026-08-12T14:58:27Z</vt:lpwstr>
  </property>
  <property fmtid="{D5CDD505-2E9C-101B-9397-08002B2CF9AE}" pid="4" name="MSIP_Label_662cb729-ddbd-42d6-997e-2658e5557404_Method">
    <vt:lpwstr>Standard</vt:lpwstr>
  </property>
  <property fmtid="{D5CDD505-2E9C-101B-9397-08002B2CF9AE}" pid="5" name="MSIP_Label_662cb729-ddbd-42d6-997e-2658e5557404_Name">
    <vt:lpwstr>INTERNAL – NO MARKING</vt:lpwstr>
  </property>
  <property fmtid="{D5CDD505-2E9C-101B-9397-08002B2CF9AE}" pid="6" name="MSIP_Label_662cb729-ddbd-42d6-997e-2658e5557404_SiteId">
    <vt:lpwstr>2ede383a-7e1f-4357-a846-85886b2c0c4d</vt:lpwstr>
  </property>
  <property fmtid="{D5CDD505-2E9C-101B-9397-08002B2CF9AE}" pid="7" name="MSIP_Label_662cb729-ddbd-42d6-997e-2658e5557404_ActionId">
    <vt:lpwstr>7da29970-3b69-4edd-b2f1-13f96261c449</vt:lpwstr>
  </property>
  <property fmtid="{D5CDD505-2E9C-101B-9397-08002B2CF9AE}" pid="8" name="MSIP_Label_662cb729-ddbd-42d6-997e-2658e5557404_ContentBits">
    <vt:lpwstr>0</vt:lpwstr>
  </property>
  <property fmtid="{D5CDD505-2E9C-101B-9397-08002B2CF9AE}" pid="9" name="MSIP_Label_662cb729-ddbd-42d6-997e-2658e5557404_Tag">
    <vt:lpwstr>10, 3, 0, 1</vt:lpwstr>
  </property>
  <property fmtid="{D5CDD505-2E9C-101B-9397-08002B2CF9AE}" pid="10" name="ContentTypeId">
    <vt:lpwstr>0x01010041230FD20809D74E8F47318A06C32C34</vt:lpwstr>
  </property>
</Properties>
</file>