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KFG Documents\Farm Taps\FT GCRR\2026 FT GCA\"/>
    </mc:Choice>
  </mc:AlternateContent>
  <xr:revisionPtr revIDLastSave="0" documentId="13_ncr:1_{D70678B7-A70B-43B9-AF9C-1EF0C78A2386}" xr6:coauthVersionLast="47" xr6:coauthVersionMax="47" xr10:uidLastSave="{00000000-0000-0000-0000-000000000000}"/>
  <bookViews>
    <workbookView xWindow="-108" yWindow="-108" windowWidth="23256" windowHeight="14160" xr2:uid="{50C2F83F-39B7-40BF-BEF0-5FD8B01BBC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O17" i="1"/>
  <c r="O18" i="1"/>
  <c r="O19" i="1"/>
  <c r="O20" i="1"/>
  <c r="O21" i="1"/>
  <c r="O22" i="1"/>
  <c r="O23" i="1"/>
  <c r="O24" i="1"/>
  <c r="O25" i="1"/>
  <c r="O33" i="1"/>
  <c r="O32" i="1"/>
  <c r="O31" i="1"/>
  <c r="O30" i="1"/>
  <c r="O29" i="1"/>
  <c r="O28" i="1"/>
  <c r="O27" i="1"/>
  <c r="O26" i="1"/>
  <c r="C11" i="1" l="1"/>
  <c r="C6" i="1" l="1"/>
  <c r="C12" i="1"/>
  <c r="C8" i="1"/>
  <c r="C5" i="1"/>
  <c r="C4" i="1"/>
  <c r="B13" i="1"/>
  <c r="C7" i="1" l="1"/>
  <c r="C9" i="1"/>
  <c r="C10" i="1"/>
  <c r="D13" i="1"/>
  <c r="C13" i="1" s="1"/>
</calcChain>
</file>

<file path=xl/sharedStrings.xml><?xml version="1.0" encoding="utf-8"?>
<sst xmlns="http://schemas.openxmlformats.org/spreadsheetml/2006/main" count="58" uniqueCount="34">
  <si>
    <t>Supplier</t>
  </si>
  <si>
    <t>Mcf</t>
  </si>
  <si>
    <t>Cost</t>
  </si>
  <si>
    <t>Quality</t>
  </si>
  <si>
    <t>AOG</t>
  </si>
  <si>
    <t>KLC</t>
  </si>
  <si>
    <t>Nytis</t>
  </si>
  <si>
    <t>ING</t>
  </si>
  <si>
    <t>Tackett</t>
  </si>
  <si>
    <t>Sonny Hall</t>
  </si>
  <si>
    <t>Totals</t>
  </si>
  <si>
    <t>12 Month Average Rate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</si>
  <si>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</si>
  <si>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</si>
  <si>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</si>
  <si>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</si>
  <si>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</si>
  <si>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</si>
  <si>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</si>
  <si>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</si>
  <si>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</si>
  <si>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</si>
  <si>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</si>
  <si>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</si>
  <si>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$</t>
  </si>
  <si>
    <t>QNG</t>
  </si>
  <si>
    <t>Slone</t>
  </si>
  <si>
    <t>Vinland Energy</t>
  </si>
  <si>
    <t>Total</t>
  </si>
  <si>
    <t>12 Months</t>
  </si>
  <si>
    <t>Vinland</t>
  </si>
  <si>
    <t>Kentucky Frontier Gas - Farm Taps</t>
  </si>
  <si>
    <t>Gas Purch 12 months ended 3/31/26</t>
  </si>
  <si>
    <t>April 2025 to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</si>
</sst>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&quot;$&quot;#,##0.0000_);\(&quot;$&quot;#,##0.0000\)"/>
    <numFmt numFmtId="165" formatCode="&quot;$&quot;#,##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2" xfId="1" applyBorder="1" applyAlignment="1" applyProtection="1">
      <alignment horizontal="center"/>
      <protection locked="0"/>
    </xf>
    <xf numFmtId="0" fontId="1" fillId="0" borderId="4" xfId="1" applyBorder="1" applyProtection="1">
      <protection locked="0"/>
    </xf>
    <xf numFmtId="0" fontId="1" fillId="0" borderId="5" xfId="1" applyBorder="1" applyProtection="1">
      <protection locked="0"/>
    </xf>
    <xf numFmtId="164" fontId="1" fillId="0" borderId="0" xfId="1" applyNumberFormat="1" applyProtection="1">
      <protection hidden="1"/>
    </xf>
    <xf numFmtId="0" fontId="0" fillId="0" borderId="0" xfId="0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2" fontId="3" fillId="0" borderId="12" xfId="0" applyNumberFormat="1" applyFont="1" applyBorder="1"/>
    <xf numFmtId="166" fontId="3" fillId="0" borderId="12" xfId="0" applyNumberFormat="1" applyFont="1" applyBorder="1"/>
    <xf numFmtId="2" fontId="3" fillId="0" borderId="13" xfId="0" applyNumberFormat="1" applyFont="1" applyBorder="1"/>
    <xf numFmtId="166" fontId="3" fillId="0" borderId="14" xfId="0" applyNumberFormat="1" applyFont="1" applyBorder="1"/>
    <xf numFmtId="2" fontId="3" fillId="0" borderId="15" xfId="0" applyNumberFormat="1" applyFont="1" applyBorder="1"/>
    <xf numFmtId="166" fontId="3" fillId="0" borderId="15" xfId="0" applyNumberFormat="1" applyFont="1" applyBorder="1"/>
    <xf numFmtId="2" fontId="3" fillId="0" borderId="16" xfId="0" applyNumberFormat="1" applyFont="1" applyBorder="1"/>
    <xf numFmtId="166" fontId="3" fillId="0" borderId="17" xfId="0" applyNumberFormat="1" applyFont="1" applyBorder="1"/>
    <xf numFmtId="0" fontId="4" fillId="0" borderId="18" xfId="1" applyFont="1" applyBorder="1" applyAlignment="1" applyProtection="1">
      <alignment horizontal="center" wrapText="1"/>
      <protection locked="0"/>
    </xf>
    <xf numFmtId="0" fontId="4" fillId="0" borderId="19" xfId="1" applyFont="1" applyBorder="1" applyAlignment="1" applyProtection="1">
      <alignment horizontal="center" wrapText="1"/>
      <protection locked="0"/>
    </xf>
    <xf numFmtId="3" fontId="1" fillId="0" borderId="13" xfId="1" applyNumberFormat="1" applyBorder="1" applyProtection="1">
      <protection locked="0"/>
    </xf>
    <xf numFmtId="3" fontId="1" fillId="0" borderId="12" xfId="1" applyNumberFormat="1" applyBorder="1" applyProtection="1">
      <protection locked="0"/>
    </xf>
    <xf numFmtId="3" fontId="1" fillId="0" borderId="20" xfId="1" applyNumberFormat="1" applyBorder="1" applyProtection="1">
      <protection locked="0"/>
    </xf>
    <xf numFmtId="3" fontId="1" fillId="0" borderId="23" xfId="1" applyNumberFormat="1" applyBorder="1" applyProtection="1">
      <protection hidden="1"/>
    </xf>
    <xf numFmtId="164" fontId="1" fillId="0" borderId="24" xfId="1" applyNumberFormat="1" applyBorder="1" applyProtection="1">
      <protection locked="0"/>
    </xf>
    <xf numFmtId="0" fontId="1" fillId="0" borderId="25" xfId="1" applyBorder="1" applyAlignment="1" applyProtection="1">
      <alignment horizontal="center" wrapText="1"/>
      <protection locked="0"/>
    </xf>
    <xf numFmtId="5" fontId="1" fillId="0" borderId="26" xfId="1" applyNumberFormat="1" applyBorder="1" applyProtection="1">
      <protection hidden="1"/>
    </xf>
    <xf numFmtId="5" fontId="1" fillId="0" borderId="22" xfId="1" applyNumberFormat="1" applyBorder="1" applyProtection="1">
      <protection hidden="1"/>
    </xf>
    <xf numFmtId="0" fontId="1" fillId="0" borderId="27" xfId="1" applyBorder="1" applyAlignment="1" applyProtection="1">
      <alignment horizontal="center"/>
      <protection locked="0"/>
    </xf>
    <xf numFmtId="0" fontId="1" fillId="0" borderId="27" xfId="1" applyBorder="1" applyAlignment="1" applyProtection="1">
      <alignment horizontal="center" wrapText="1"/>
      <protection locked="0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5" fontId="4" fillId="0" borderId="4" xfId="1" applyNumberFormat="1" applyFont="1" applyBorder="1" applyAlignment="1" applyProtection="1">
      <alignment horizontal="center" vertical="center"/>
      <protection hidden="1"/>
    </xf>
    <xf numFmtId="5" fontId="4" fillId="0" borderId="28" xfId="1" applyNumberFormat="1" applyFont="1" applyBorder="1" applyAlignment="1" applyProtection="1">
      <alignment horizontal="center" vertical="center"/>
      <protection hidden="1"/>
    </xf>
    <xf numFmtId="5" fontId="4" fillId="0" borderId="4" xfId="1" applyNumberFormat="1" applyFont="1" applyBorder="1" applyAlignment="1" applyProtection="1">
      <alignment horizontal="center" vertical="center" wrapText="1"/>
      <protection hidden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10" xfId="0" applyFont="1" applyBorder="1"/>
    <xf numFmtId="3" fontId="3" fillId="0" borderId="11" xfId="0" applyNumberFormat="1" applyFont="1" applyBorder="1"/>
    <xf numFmtId="165" fontId="3" fillId="0" borderId="11" xfId="0" applyNumberFormat="1" applyFont="1" applyBorder="1"/>
    <xf numFmtId="3" fontId="3" fillId="0" borderId="37" xfId="0" applyNumberFormat="1" applyFont="1" applyBorder="1"/>
    <xf numFmtId="165" fontId="3" fillId="0" borderId="21" xfId="0" applyNumberFormat="1" applyFont="1" applyBorder="1"/>
    <xf numFmtId="0" fontId="2" fillId="0" borderId="2" xfId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6" xfId="1" applyFon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</cellXfs>
  <cellStyles count="2">
    <cellStyle name="Normal" xfId="0" builtinId="0"/>
    <cellStyle name="Normal 2" xfId="1" xr:uid="{0826EA86-DEA6-461C-9A81-187890DFC2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3B28A-09D0-420C-BF66-D0C8F7539AA5}">
  <dimension ref="A1:O33"/>
  <sheetViews>
    <sheetView tabSelected="1" topLeftCell="A3" workbookViewId="0">
      <selection activeCell="H8" sqref="H8"/>
    </sheetView>
  </sheetViews>
  <sheetFormatPr defaultRowHeight="14.4" x14ac:dyDescent="0.3"/>
  <cols>
    <col min="1" max="1" width="10" customWidth="1"/>
    <col min="2" max="2" width="7" customWidth="1"/>
    <col min="3" max="3" width="9.21875" customWidth="1"/>
    <col min="4" max="4" width="8.88671875" customWidth="1"/>
    <col min="5" max="7" width="8" customWidth="1"/>
    <col min="8" max="8" width="8" style="5" customWidth="1"/>
    <col min="9" max="15" width="8" customWidth="1"/>
    <col min="17" max="17" width="10.109375" customWidth="1"/>
    <col min="21" max="21" width="10" bestFit="1" customWidth="1"/>
  </cols>
  <sheetData>
    <row r="1" spans="1:15" x14ac:dyDescent="0.3">
      <c r="A1" s="48" t="s">
        <v>31</v>
      </c>
      <c r="B1" s="49"/>
      <c r="C1" s="49"/>
      <c r="D1" s="50"/>
      <c r="F1" s="5"/>
      <c r="H1"/>
    </row>
    <row r="2" spans="1:15" x14ac:dyDescent="0.3">
      <c r="A2" s="45" t="s">
        <v>32</v>
      </c>
      <c r="B2" s="46"/>
      <c r="C2" s="46"/>
      <c r="D2" s="47"/>
      <c r="F2" s="5"/>
      <c r="H2"/>
    </row>
    <row r="3" spans="1:15" ht="40.200000000000003" x14ac:dyDescent="0.3">
      <c r="A3" s="1" t="s">
        <v>0</v>
      </c>
      <c r="B3" s="26" t="s">
        <v>1</v>
      </c>
      <c r="C3" s="27" t="s">
        <v>11</v>
      </c>
      <c r="D3" s="23" t="s">
        <v>2</v>
      </c>
      <c r="H3"/>
    </row>
    <row r="4" spans="1:15" ht="14.4" customHeight="1" x14ac:dyDescent="0.3">
      <c r="A4" s="2" t="s">
        <v>3</v>
      </c>
      <c r="B4" s="18">
        <v>4493</v>
      </c>
      <c r="C4" s="4">
        <f>D4/B4</f>
        <v>4.1188515468506566</v>
      </c>
      <c r="D4" s="24">
        <v>18506</v>
      </c>
      <c r="H4"/>
    </row>
    <row r="5" spans="1:15" ht="14.4" customHeight="1" x14ac:dyDescent="0.3">
      <c r="A5" s="2" t="s">
        <v>4</v>
      </c>
      <c r="B5" s="19">
        <v>9327</v>
      </c>
      <c r="C5" s="4">
        <f t="shared" ref="C5:C12" si="0">D5/B5</f>
        <v>4.1102176476895034</v>
      </c>
      <c r="D5" s="24">
        <v>38336</v>
      </c>
      <c r="H5"/>
    </row>
    <row r="6" spans="1:15" x14ac:dyDescent="0.3">
      <c r="A6" s="2" t="s">
        <v>5</v>
      </c>
      <c r="B6" s="19">
        <v>5125</v>
      </c>
      <c r="C6" s="4">
        <f t="shared" si="0"/>
        <v>4.7268292682926827</v>
      </c>
      <c r="D6" s="24">
        <v>24225</v>
      </c>
      <c r="H6"/>
    </row>
    <row r="7" spans="1:15" x14ac:dyDescent="0.3">
      <c r="A7" s="2" t="s">
        <v>6</v>
      </c>
      <c r="B7" s="19">
        <v>2477</v>
      </c>
      <c r="C7" s="4">
        <f t="shared" si="0"/>
        <v>3.4428744448930155</v>
      </c>
      <c r="D7" s="24">
        <v>8528</v>
      </c>
      <c r="H7"/>
    </row>
    <row r="8" spans="1:15" x14ac:dyDescent="0.3">
      <c r="A8" s="2" t="s">
        <v>7</v>
      </c>
      <c r="B8" s="19">
        <v>358</v>
      </c>
      <c r="C8" s="4">
        <f t="shared" si="0"/>
        <v>3.0502793296089385</v>
      </c>
      <c r="D8" s="24">
        <v>1092</v>
      </c>
      <c r="H8"/>
    </row>
    <row r="9" spans="1:15" x14ac:dyDescent="0.3">
      <c r="A9" s="2" t="s">
        <v>26</v>
      </c>
      <c r="B9" s="19">
        <v>113</v>
      </c>
      <c r="C9" s="4">
        <f t="shared" si="0"/>
        <v>6.0884955752212386</v>
      </c>
      <c r="D9" s="24">
        <v>688</v>
      </c>
      <c r="H9"/>
    </row>
    <row r="10" spans="1:15" x14ac:dyDescent="0.3">
      <c r="A10" s="2" t="s">
        <v>8</v>
      </c>
      <c r="B10" s="19">
        <v>251</v>
      </c>
      <c r="C10" s="4">
        <f t="shared" si="0"/>
        <v>3.5059760956175299</v>
      </c>
      <c r="D10" s="24">
        <v>880</v>
      </c>
      <c r="H10"/>
    </row>
    <row r="11" spans="1:15" x14ac:dyDescent="0.3">
      <c r="A11" s="2" t="s">
        <v>9</v>
      </c>
      <c r="B11" s="19">
        <v>211</v>
      </c>
      <c r="C11" s="4">
        <f t="shared" ref="C11" si="1">D11/B11</f>
        <v>4.6255924170616112</v>
      </c>
      <c r="D11" s="24">
        <v>976</v>
      </c>
      <c r="H11"/>
    </row>
    <row r="12" spans="1:15" ht="15" thickBot="1" x14ac:dyDescent="0.35">
      <c r="A12" s="2" t="s">
        <v>30</v>
      </c>
      <c r="B12" s="20">
        <v>204</v>
      </c>
      <c r="C12" s="4">
        <f t="shared" si="0"/>
        <v>5.166666666666667</v>
      </c>
      <c r="D12" s="24">
        <v>1054</v>
      </c>
      <c r="H12"/>
    </row>
    <row r="13" spans="1:15" ht="15.6" thickTop="1" thickBot="1" x14ac:dyDescent="0.35">
      <c r="A13" s="3" t="s">
        <v>10</v>
      </c>
      <c r="B13" s="21">
        <f>SUM(B4:B12)</f>
        <v>22559</v>
      </c>
      <c r="C13" s="22">
        <f>D13/B13</f>
        <v>4.1794849062458441</v>
      </c>
      <c r="D13" s="25">
        <f>SUM(D4:D12)</f>
        <v>94285</v>
      </c>
      <c r="H13"/>
    </row>
    <row r="14" spans="1:15" ht="15" thickBot="1" x14ac:dyDescent="0.35">
      <c r="A14" s="6"/>
      <c r="B14" s="51" t="s">
        <v>33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3"/>
      <c r="O14" s="7" t="s">
        <v>28</v>
      </c>
    </row>
    <row r="15" spans="1:15" x14ac:dyDescent="0.3">
      <c r="A15" s="28"/>
      <c r="B15" s="36"/>
      <c r="C15" s="16" t="s">
        <v>12</v>
      </c>
      <c r="D15" s="17" t="s">
        <v>13</v>
      </c>
      <c r="E15" s="17" t="s">
        <v>14</v>
      </c>
      <c r="F15" s="17" t="s">
        <v>15</v>
      </c>
      <c r="G15" s="17" t="s">
        <v>16</v>
      </c>
      <c r="H15" s="17" t="s">
        <v>17</v>
      </c>
      <c r="I15" s="17" t="s">
        <v>18</v>
      </c>
      <c r="J15" s="17" t="s">
        <v>19</v>
      </c>
      <c r="K15" s="17" t="s">
        <v>20</v>
      </c>
      <c r="L15" s="17" t="s">
        <v>21</v>
      </c>
      <c r="M15" s="17" t="s">
        <v>22</v>
      </c>
      <c r="N15" s="16" t="s">
        <v>23</v>
      </c>
      <c r="O15" s="40" t="s">
        <v>29</v>
      </c>
    </row>
    <row r="16" spans="1:15" x14ac:dyDescent="0.3">
      <c r="A16" s="29" t="s">
        <v>25</v>
      </c>
      <c r="B16" s="37" t="s">
        <v>1</v>
      </c>
      <c r="C16" s="12">
        <v>319.42</v>
      </c>
      <c r="D16" s="8">
        <v>111.06</v>
      </c>
      <c r="E16" s="8">
        <v>87.86</v>
      </c>
      <c r="F16" s="8">
        <v>53.22</v>
      </c>
      <c r="G16" s="8">
        <v>39.81</v>
      </c>
      <c r="H16" s="8">
        <v>93.4</v>
      </c>
      <c r="I16" s="8">
        <v>221.47</v>
      </c>
      <c r="J16" s="8">
        <v>467.48</v>
      </c>
      <c r="K16" s="8">
        <v>945</v>
      </c>
      <c r="L16" s="8">
        <v>926.69</v>
      </c>
      <c r="M16" s="8">
        <v>803.76</v>
      </c>
      <c r="N16" s="12">
        <v>423.65</v>
      </c>
      <c r="O16" s="41">
        <f>SUM(C16:N16)</f>
        <v>4492.82</v>
      </c>
    </row>
    <row r="17" spans="1:15" x14ac:dyDescent="0.3">
      <c r="A17" s="30"/>
      <c r="B17" s="37" t="s">
        <v>24</v>
      </c>
      <c r="C17" s="13">
        <v>1306.23</v>
      </c>
      <c r="D17" s="9">
        <v>450.98</v>
      </c>
      <c r="E17" s="9">
        <v>356.23</v>
      </c>
      <c r="F17" s="9">
        <v>215.54</v>
      </c>
      <c r="G17" s="9">
        <v>159.80000000000001</v>
      </c>
      <c r="H17" s="9">
        <v>380.27</v>
      </c>
      <c r="I17" s="9">
        <v>902.41</v>
      </c>
      <c r="J17" s="9">
        <v>1913.3</v>
      </c>
      <c r="K17" s="9">
        <v>3880.78</v>
      </c>
      <c r="L17" s="9">
        <v>3924.04</v>
      </c>
      <c r="M17" s="9">
        <v>3289.6</v>
      </c>
      <c r="N17" s="13">
        <v>1726.43</v>
      </c>
      <c r="O17" s="42">
        <f t="shared" ref="O17:O33" si="2">SUM(C17:N17)</f>
        <v>18505.61</v>
      </c>
    </row>
    <row r="18" spans="1:15" x14ac:dyDescent="0.3">
      <c r="A18" s="31" t="s">
        <v>4</v>
      </c>
      <c r="B18" s="38" t="s">
        <v>1</v>
      </c>
      <c r="C18" s="14">
        <v>533.89</v>
      </c>
      <c r="D18" s="10">
        <v>202.48</v>
      </c>
      <c r="E18" s="10">
        <v>123.72</v>
      </c>
      <c r="F18" s="10">
        <v>76.78</v>
      </c>
      <c r="G18" s="10">
        <v>68.849999999999994</v>
      </c>
      <c r="H18" s="10">
        <v>125.17</v>
      </c>
      <c r="I18" s="10">
        <v>397.92</v>
      </c>
      <c r="J18" s="10">
        <v>927.79</v>
      </c>
      <c r="K18" s="10">
        <v>1969.68</v>
      </c>
      <c r="L18" s="10">
        <v>2108.33</v>
      </c>
      <c r="M18" s="10">
        <v>1878.34</v>
      </c>
      <c r="N18" s="14">
        <v>914.46</v>
      </c>
      <c r="O18" s="43">
        <f t="shared" si="2"/>
        <v>9327.41</v>
      </c>
    </row>
    <row r="19" spans="1:15" x14ac:dyDescent="0.3">
      <c r="A19" s="32"/>
      <c r="B19" s="37" t="s">
        <v>24</v>
      </c>
      <c r="C19" s="13">
        <v>2194.3000000000002</v>
      </c>
      <c r="D19" s="9">
        <v>832.2</v>
      </c>
      <c r="E19" s="9">
        <v>508.51</v>
      </c>
      <c r="F19" s="9">
        <v>315.55</v>
      </c>
      <c r="G19" s="9">
        <v>282.95</v>
      </c>
      <c r="H19" s="9">
        <v>514.44000000000005</v>
      </c>
      <c r="I19" s="9">
        <v>1635.47</v>
      </c>
      <c r="J19" s="9">
        <v>3813.23</v>
      </c>
      <c r="K19" s="9">
        <v>8095.36</v>
      </c>
      <c r="L19" s="9">
        <v>8665.2199999999993</v>
      </c>
      <c r="M19" s="9">
        <v>7719.99</v>
      </c>
      <c r="N19" s="13">
        <v>3758.42</v>
      </c>
      <c r="O19" s="42">
        <f t="shared" si="2"/>
        <v>38335.64</v>
      </c>
    </row>
    <row r="20" spans="1:15" x14ac:dyDescent="0.3">
      <c r="A20" s="31" t="s">
        <v>5</v>
      </c>
      <c r="B20" s="38" t="s">
        <v>1</v>
      </c>
      <c r="C20" s="14">
        <v>408.98</v>
      </c>
      <c r="D20" s="10">
        <v>528.37</v>
      </c>
      <c r="E20" s="10">
        <v>325.74</v>
      </c>
      <c r="F20" s="10">
        <v>171.31</v>
      </c>
      <c r="G20" s="10">
        <v>235.32</v>
      </c>
      <c r="H20" s="10">
        <v>469.81</v>
      </c>
      <c r="I20" s="10">
        <v>420.77</v>
      </c>
      <c r="J20" s="10">
        <v>500.57</v>
      </c>
      <c r="K20" s="10">
        <v>965.95</v>
      </c>
      <c r="L20" s="10">
        <v>1097.81</v>
      </c>
      <c r="M20" s="10">
        <v>0</v>
      </c>
      <c r="N20" s="14">
        <v>0</v>
      </c>
      <c r="O20" s="43">
        <f t="shared" si="2"/>
        <v>5124.630000000001</v>
      </c>
    </row>
    <row r="21" spans="1:15" x14ac:dyDescent="0.3">
      <c r="A21" s="32"/>
      <c r="B21" s="37" t="s">
        <v>24</v>
      </c>
      <c r="C21" s="13">
        <v>1921.06</v>
      </c>
      <c r="D21" s="9">
        <v>2497.64</v>
      </c>
      <c r="E21" s="9">
        <v>1519.58</v>
      </c>
      <c r="F21" s="9">
        <v>808.79</v>
      </c>
      <c r="G21" s="9">
        <v>1098.1400000000001</v>
      </c>
      <c r="H21" s="9">
        <v>2227.39</v>
      </c>
      <c r="I21" s="9">
        <v>1994.88</v>
      </c>
      <c r="J21" s="9">
        <v>2373.2199999999998</v>
      </c>
      <c r="K21" s="9">
        <v>4579.55</v>
      </c>
      <c r="L21" s="9">
        <v>5204.74</v>
      </c>
      <c r="M21" s="9">
        <v>0</v>
      </c>
      <c r="N21" s="13">
        <v>0</v>
      </c>
      <c r="O21" s="42">
        <f t="shared" si="2"/>
        <v>24224.989999999998</v>
      </c>
    </row>
    <row r="22" spans="1:15" x14ac:dyDescent="0.3">
      <c r="A22" s="31" t="s">
        <v>6</v>
      </c>
      <c r="B22" s="38" t="s">
        <v>1</v>
      </c>
      <c r="C22" s="14">
        <v>162</v>
      </c>
      <c r="D22" s="10">
        <v>75</v>
      </c>
      <c r="E22" s="10">
        <v>61</v>
      </c>
      <c r="F22" s="10">
        <v>47</v>
      </c>
      <c r="G22" s="10">
        <v>48</v>
      </c>
      <c r="H22" s="10">
        <v>57</v>
      </c>
      <c r="I22" s="10">
        <v>122</v>
      </c>
      <c r="J22" s="10">
        <v>258</v>
      </c>
      <c r="K22" s="10">
        <v>528</v>
      </c>
      <c r="L22" s="10">
        <v>582</v>
      </c>
      <c r="M22" s="10">
        <v>537</v>
      </c>
      <c r="N22" s="14">
        <v>0</v>
      </c>
      <c r="O22" s="43">
        <f t="shared" si="2"/>
        <v>2477</v>
      </c>
    </row>
    <row r="23" spans="1:15" x14ac:dyDescent="0.3">
      <c r="A23" s="32"/>
      <c r="B23" s="37" t="s">
        <v>24</v>
      </c>
      <c r="C23" s="13">
        <v>418.61</v>
      </c>
      <c r="D23" s="9">
        <v>152.4</v>
      </c>
      <c r="E23" s="9">
        <v>119.56</v>
      </c>
      <c r="F23" s="9">
        <v>82.72</v>
      </c>
      <c r="G23" s="9">
        <v>97.15</v>
      </c>
      <c r="H23" s="9">
        <v>93.02</v>
      </c>
      <c r="I23" s="9">
        <v>166.9</v>
      </c>
      <c r="J23" s="9">
        <v>567.6</v>
      </c>
      <c r="K23" s="9">
        <v>1664.26</v>
      </c>
      <c r="L23" s="9">
        <v>2025.36</v>
      </c>
      <c r="M23" s="9">
        <v>3140.38</v>
      </c>
      <c r="N23" s="13">
        <v>0</v>
      </c>
      <c r="O23" s="42">
        <f t="shared" si="2"/>
        <v>8527.9599999999991</v>
      </c>
    </row>
    <row r="24" spans="1:15" x14ac:dyDescent="0.3">
      <c r="A24" s="31" t="s">
        <v>7</v>
      </c>
      <c r="B24" s="38" t="s">
        <v>1</v>
      </c>
      <c r="C24" s="14">
        <v>32.6</v>
      </c>
      <c r="D24" s="10">
        <v>14</v>
      </c>
      <c r="E24" s="10">
        <v>7.9</v>
      </c>
      <c r="F24" s="10">
        <v>7.5</v>
      </c>
      <c r="G24" s="10">
        <v>6.6</v>
      </c>
      <c r="H24" s="10">
        <v>8.1</v>
      </c>
      <c r="I24" s="10">
        <v>18.899999999999999</v>
      </c>
      <c r="J24" s="10">
        <v>46.4</v>
      </c>
      <c r="K24" s="10">
        <v>103.9</v>
      </c>
      <c r="L24" s="10">
        <v>112</v>
      </c>
      <c r="M24" s="10">
        <v>0</v>
      </c>
      <c r="N24" s="14">
        <v>0</v>
      </c>
      <c r="O24" s="43">
        <f t="shared" si="2"/>
        <v>357.9</v>
      </c>
    </row>
    <row r="25" spans="1:15" x14ac:dyDescent="0.3">
      <c r="A25" s="32"/>
      <c r="B25" s="37" t="s">
        <v>24</v>
      </c>
      <c r="C25" s="13">
        <v>84.11</v>
      </c>
      <c r="D25" s="9">
        <v>28.48</v>
      </c>
      <c r="E25" s="9">
        <v>15.5</v>
      </c>
      <c r="F25" s="9">
        <v>13.21</v>
      </c>
      <c r="G25" s="9">
        <v>13.37</v>
      </c>
      <c r="H25" s="9">
        <v>13.23</v>
      </c>
      <c r="I25" s="9">
        <v>25.89</v>
      </c>
      <c r="J25" s="9">
        <v>102.24</v>
      </c>
      <c r="K25" s="9">
        <v>327.66000000000003</v>
      </c>
      <c r="L25" s="9">
        <v>468.16</v>
      </c>
      <c r="M25" s="9">
        <v>0</v>
      </c>
      <c r="N25" s="13">
        <v>0</v>
      </c>
      <c r="O25" s="42">
        <f t="shared" si="2"/>
        <v>1091.8500000000001</v>
      </c>
    </row>
    <row r="26" spans="1:15" x14ac:dyDescent="0.3">
      <c r="A26" s="31" t="s">
        <v>26</v>
      </c>
      <c r="B26" s="38" t="s">
        <v>1</v>
      </c>
      <c r="C26" s="14">
        <v>29.2</v>
      </c>
      <c r="D26" s="10">
        <v>10.5</v>
      </c>
      <c r="E26" s="10">
        <v>2.1</v>
      </c>
      <c r="F26" s="10">
        <v>1</v>
      </c>
      <c r="G26" s="10">
        <v>1</v>
      </c>
      <c r="H26" s="10">
        <v>2.4</v>
      </c>
      <c r="I26" s="10">
        <v>21.4</v>
      </c>
      <c r="J26" s="10">
        <v>26.8</v>
      </c>
      <c r="K26" s="10">
        <v>19</v>
      </c>
      <c r="L26" s="10">
        <v>0</v>
      </c>
      <c r="M26" s="10">
        <v>0</v>
      </c>
      <c r="N26" s="14">
        <v>0</v>
      </c>
      <c r="O26" s="43">
        <f t="shared" si="2"/>
        <v>113.39999999999999</v>
      </c>
    </row>
    <row r="27" spans="1:15" x14ac:dyDescent="0.3">
      <c r="A27" s="30"/>
      <c r="B27" s="37" t="s">
        <v>24</v>
      </c>
      <c r="C27" s="13">
        <v>178.5</v>
      </c>
      <c r="D27" s="9">
        <v>63</v>
      </c>
      <c r="E27" s="9">
        <v>10.5</v>
      </c>
      <c r="F27" s="9">
        <v>5.25</v>
      </c>
      <c r="G27" s="9">
        <v>5.25</v>
      </c>
      <c r="H27" s="9">
        <v>15.75</v>
      </c>
      <c r="I27" s="9">
        <v>131.25</v>
      </c>
      <c r="J27" s="9">
        <v>162.75</v>
      </c>
      <c r="K27" s="9">
        <v>115.5</v>
      </c>
      <c r="L27" s="9">
        <v>0</v>
      </c>
      <c r="M27" s="9">
        <v>0</v>
      </c>
      <c r="N27" s="13">
        <v>0</v>
      </c>
      <c r="O27" s="42">
        <f t="shared" si="2"/>
        <v>687.75</v>
      </c>
    </row>
    <row r="28" spans="1:15" x14ac:dyDescent="0.3">
      <c r="A28" s="31" t="s">
        <v>8</v>
      </c>
      <c r="B28" s="38" t="s">
        <v>1</v>
      </c>
      <c r="C28" s="14">
        <v>18.113</v>
      </c>
      <c r="D28" s="10">
        <v>8.3049999999999997</v>
      </c>
      <c r="E28" s="10">
        <v>3.4009999999999998</v>
      </c>
      <c r="F28" s="10">
        <v>1.7</v>
      </c>
      <c r="G28" s="10">
        <v>1.4</v>
      </c>
      <c r="H28" s="10">
        <v>4.4000000000000004</v>
      </c>
      <c r="I28" s="10">
        <v>14.61</v>
      </c>
      <c r="J28" s="10">
        <v>25.222999999999999</v>
      </c>
      <c r="K28" s="10">
        <v>47.64</v>
      </c>
      <c r="L28" s="10">
        <v>53</v>
      </c>
      <c r="M28" s="10">
        <v>46.74</v>
      </c>
      <c r="N28" s="14">
        <v>26.62</v>
      </c>
      <c r="O28" s="43">
        <f t="shared" si="2"/>
        <v>251.15199999999999</v>
      </c>
    </row>
    <row r="29" spans="1:15" x14ac:dyDescent="0.3">
      <c r="A29" s="30"/>
      <c r="B29" s="37" t="s">
        <v>24</v>
      </c>
      <c r="C29" s="13">
        <v>63.4</v>
      </c>
      <c r="D29" s="9">
        <v>29.07</v>
      </c>
      <c r="E29" s="9">
        <v>11.9</v>
      </c>
      <c r="F29" s="9">
        <v>5.95</v>
      </c>
      <c r="G29" s="9">
        <v>4.9000000000000004</v>
      </c>
      <c r="H29" s="9">
        <v>15.41</v>
      </c>
      <c r="I29" s="9">
        <v>51.14</v>
      </c>
      <c r="J29" s="9">
        <v>88.28</v>
      </c>
      <c r="K29" s="9">
        <v>166.75</v>
      </c>
      <c r="L29" s="9">
        <v>186.37</v>
      </c>
      <c r="M29" s="9">
        <v>163.59</v>
      </c>
      <c r="N29" s="13">
        <v>93.18</v>
      </c>
      <c r="O29" s="42">
        <f t="shared" si="2"/>
        <v>879.94</v>
      </c>
    </row>
    <row r="30" spans="1:15" x14ac:dyDescent="0.3">
      <c r="A30" s="33" t="s">
        <v>9</v>
      </c>
      <c r="B30" s="38" t="s">
        <v>1</v>
      </c>
      <c r="C30" s="14">
        <v>21.2</v>
      </c>
      <c r="D30" s="10">
        <v>16.276</v>
      </c>
      <c r="E30" s="10">
        <v>9.2449999999999992</v>
      </c>
      <c r="F30" s="10">
        <v>8.0449999999999999</v>
      </c>
      <c r="G30" s="10">
        <v>5.93</v>
      </c>
      <c r="H30" s="10">
        <v>10.039999999999999</v>
      </c>
      <c r="I30" s="10">
        <v>16.14</v>
      </c>
      <c r="J30" s="10">
        <v>24.056000000000001</v>
      </c>
      <c r="K30" s="10">
        <v>47</v>
      </c>
      <c r="L30" s="10">
        <v>53</v>
      </c>
      <c r="M30" s="10">
        <v>0</v>
      </c>
      <c r="N30" s="14">
        <v>0</v>
      </c>
      <c r="O30" s="43">
        <f t="shared" si="2"/>
        <v>210.93199999999999</v>
      </c>
    </row>
    <row r="31" spans="1:15" x14ac:dyDescent="0.3">
      <c r="A31" s="34"/>
      <c r="B31" s="37" t="s">
        <v>24</v>
      </c>
      <c r="C31" s="13">
        <v>97.69</v>
      </c>
      <c r="D31" s="9">
        <v>75.12</v>
      </c>
      <c r="E31" s="9">
        <v>42.67</v>
      </c>
      <c r="F31" s="9">
        <v>37.130000000000003</v>
      </c>
      <c r="G31" s="9">
        <v>27.38</v>
      </c>
      <c r="H31" s="9">
        <v>46.34</v>
      </c>
      <c r="I31" s="9">
        <v>74.5</v>
      </c>
      <c r="J31" s="9">
        <v>111.02</v>
      </c>
      <c r="K31" s="9">
        <v>218.76</v>
      </c>
      <c r="L31" s="9">
        <v>245.59</v>
      </c>
      <c r="M31" s="9">
        <v>0</v>
      </c>
      <c r="N31" s="13">
        <v>0</v>
      </c>
      <c r="O31" s="42">
        <f t="shared" si="2"/>
        <v>976.2</v>
      </c>
    </row>
    <row r="32" spans="1:15" ht="20.399999999999999" x14ac:dyDescent="0.3">
      <c r="A32" s="33" t="s">
        <v>27</v>
      </c>
      <c r="B32" s="38" t="s">
        <v>1</v>
      </c>
      <c r="C32" s="14">
        <v>8.5</v>
      </c>
      <c r="D32" s="10">
        <v>0.1</v>
      </c>
      <c r="E32" s="10">
        <v>0</v>
      </c>
      <c r="F32" s="10">
        <v>0</v>
      </c>
      <c r="G32" s="10">
        <v>0</v>
      </c>
      <c r="H32" s="10">
        <v>0</v>
      </c>
      <c r="I32" s="10">
        <v>4.92</v>
      </c>
      <c r="J32" s="10">
        <v>20</v>
      </c>
      <c r="K32" s="10">
        <v>49.1</v>
      </c>
      <c r="L32" s="10">
        <v>51.3</v>
      </c>
      <c r="M32" s="10">
        <v>48.4</v>
      </c>
      <c r="N32" s="14">
        <v>21.8</v>
      </c>
      <c r="O32" s="43">
        <f t="shared" si="2"/>
        <v>204.12000000000003</v>
      </c>
    </row>
    <row r="33" spans="1:15" ht="15" thickBot="1" x14ac:dyDescent="0.35">
      <c r="A33" s="35"/>
      <c r="B33" s="39" t="s">
        <v>24</v>
      </c>
      <c r="C33" s="15">
        <v>32.950000000000003</v>
      </c>
      <c r="D33" s="11">
        <v>0.3</v>
      </c>
      <c r="E33" s="11">
        <v>0</v>
      </c>
      <c r="F33" s="11">
        <v>0</v>
      </c>
      <c r="G33" s="11">
        <v>0</v>
      </c>
      <c r="H33" s="11">
        <v>0</v>
      </c>
      <c r="I33" s="11">
        <v>5.28</v>
      </c>
      <c r="J33" s="11">
        <v>66</v>
      </c>
      <c r="K33" s="11">
        <v>193.45</v>
      </c>
      <c r="L33" s="11">
        <v>267.79000000000002</v>
      </c>
      <c r="M33" s="11">
        <v>424.56</v>
      </c>
      <c r="N33" s="15">
        <v>64.09</v>
      </c>
      <c r="O33" s="44">
        <f t="shared" si="2"/>
        <v>1054.4199999999998</v>
      </c>
    </row>
  </sheetData>
  <mergeCells count="3">
    <mergeCell ref="A2:D2"/>
    <mergeCell ref="A1:D1"/>
    <mergeCell ref="B14:N14"/>
  </mergeCells>
  <pageMargins left="0.25" right="0.25" top="0.5" bottom="0.5" header="0.3" footer="0.3"/>
  <pageSetup orientation="landscape" r:id="rId1"/>
  <ignoredErrors>
    <ignoredError sqref="D13" formula="1"/>
    <ignoredError sqref="C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Horner</dc:creator>
  <cp:lastModifiedBy>Dennis Horner</cp:lastModifiedBy>
  <cp:lastPrinted>2026-05-15T15:18:28Z</cp:lastPrinted>
  <dcterms:created xsi:type="dcterms:W3CDTF">2021-12-06T18:51:36Z</dcterms:created>
  <dcterms:modified xsi:type="dcterms:W3CDTF">2026-05-15T15:51:34Z</dcterms:modified>
</cp:coreProperties>
</file>