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R:\Major Projects\2025\TC Energy\KY PSC\"/>
    </mc:Choice>
  </mc:AlternateContent>
  <xr:revisionPtr revIDLastSave="0" documentId="8_{B2F5861A-35CB-49F3-8681-AE78CB9EE4B1}" xr6:coauthVersionLast="47" xr6:coauthVersionMax="47" xr10:uidLastSave="{00000000-0000-0000-0000-000000000000}"/>
  <bookViews>
    <workbookView xWindow="-108" yWindow="-108" windowWidth="23256" windowHeight="13896" xr2:uid="{05CEDCB1-0BAF-48CD-8FAA-439AAEF7FE67}"/>
  </bookViews>
  <sheets>
    <sheet name="Billing Example - Propane vs NG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3" l="1"/>
  <c r="B4" i="3"/>
  <c r="D4" i="3" s="1"/>
  <c r="F4" i="3" l="1"/>
</calcChain>
</file>

<file path=xl/sharedStrings.xml><?xml version="1.0" encoding="utf-8"?>
<sst xmlns="http://schemas.openxmlformats.org/spreadsheetml/2006/main" count="8" uniqueCount="8">
  <si>
    <t>% Cost Increase</t>
  </si>
  <si>
    <t>*assumes propane cost of $2.70/gallon</t>
  </si>
  <si>
    <t>Eq BTU / Year</t>
  </si>
  <si>
    <t>NG CCF / Year</t>
  </si>
  <si>
    <t>NG Duke Cost / Year</t>
  </si>
  <si>
    <t>Eq Gallon Propane / Year</t>
  </si>
  <si>
    <t>Propane Equiv. Cost / Year</t>
  </si>
  <si>
    <t>Example Customer - Natual Gas Cost vs Propane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</si>
</sst>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9" fontId="0" fillId="0" borderId="1" xfId="2" applyFont="1" applyBorder="1" applyAlignment="1">
      <alignment horizontal="center"/>
    </xf>
    <xf numFmtId="1" fontId="0" fillId="0" borderId="1" xfId="1" applyNumberFormat="1" applyFont="1" applyBorder="1" applyAlignment="1">
      <alignment horizontal="center" vertical="top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1A78-6C8E-4ACE-A4FA-1AD2101F4A43}">
  <dimension ref="A1:F6"/>
  <sheetViews>
    <sheetView tabSelected="1" view="pageLayout" zoomScaleNormal="100" workbookViewId="0">
      <selection activeCell="C9" sqref="C9"/>
    </sheetView>
  </sheetViews>
  <sheetFormatPr defaultRowHeight="15" x14ac:dyDescent="0.25"/>
  <cols>
    <col min="1" max="1" width="18.85546875" customWidth="1"/>
    <col min="2" max="2" width="11.85546875" customWidth="1"/>
    <col min="3" max="3" width="21.140625" customWidth="1"/>
    <col min="4" max="4" width="24.85546875" customWidth="1"/>
    <col min="5" max="5" width="27.28515625" customWidth="1"/>
    <col min="6" max="6" width="15.7109375" bestFit="1" customWidth="1"/>
    <col min="7" max="7" width="14.7109375" customWidth="1"/>
  </cols>
  <sheetData>
    <row r="1" spans="1:6" ht="27" customHeight="1" x14ac:dyDescent="0.35">
      <c r="A1" s="8" t="s">
        <v>7</v>
      </c>
      <c r="B1" s="8"/>
      <c r="C1" s="8"/>
      <c r="D1" s="8"/>
      <c r="E1" s="8"/>
      <c r="F1" s="8"/>
    </row>
    <row r="3" spans="1:6" x14ac:dyDescent="0.25">
      <c r="A3" s="2" t="s">
        <v>3</v>
      </c>
      <c r="B3" s="2" t="s">
        <v>2</v>
      </c>
      <c r="C3" s="2" t="s">
        <v>4</v>
      </c>
      <c r="D3" s="2" t="s">
        <v>5</v>
      </c>
      <c r="E3" s="2" t="s">
        <v>6</v>
      </c>
      <c r="F3" s="2" t="s">
        <v>0</v>
      </c>
    </row>
    <row r="4" spans="1:6" x14ac:dyDescent="0.25">
      <c r="A4" s="3">
        <v>562</v>
      </c>
      <c r="B4" s="3">
        <f>A4*103800</f>
        <v>58335600</v>
      </c>
      <c r="C4" s="7">
        <v>939.82</v>
      </c>
      <c r="D4" s="5">
        <f>B4/91452</f>
        <v>637.88216769452822</v>
      </c>
      <c r="E4" s="6">
        <f>D4*2.7</f>
        <v>1722.2818527752263</v>
      </c>
      <c r="F4" s="4">
        <f>(E4-C4)/C4</f>
        <v>0.83256565382224912</v>
      </c>
    </row>
    <row r="6" spans="1:6" x14ac:dyDescent="0.25">
      <c r="A6" s="1" t="s">
        <v>1</v>
      </c>
    </row>
  </sheetData>
  <mergeCells count="1">
    <mergeCell ref="A1:F1"/>
  </mergeCells>
  <pageMargins left="0.7" right="0.7" top="0.95833333333333337" bottom="0.75" header="0.3" footer="0.3"/>
  <pageSetup orientation="landscape" r:id="rId1"/>
  <headerFooter>
    <oddHeader>&amp;R&amp;"Times New Roman,Bold"&amp;10KyPSC Case No. 2026-00114
STAFF-DR-02-007 Attachment 2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itness xmlns="1244981c-c363-4a81-9e8a-51c707ce5d2b">
      <UserInfo>
        <DisplayName/>
        <AccountId xsi:nil="true"/>
        <AccountType/>
      </UserInfo>
    </Witnes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EC0F9797D654290E1FD5655EA378F" ma:contentTypeVersion="5" ma:contentTypeDescription="Create a new document." ma:contentTypeScope="" ma:versionID="944c881ce720f7493389961db58a683c">
  <xsd:schema xmlns:xsd="http://www.w3.org/2001/XMLSchema" xmlns:xs="http://www.w3.org/2001/XMLSchema" xmlns:p="http://schemas.microsoft.com/office/2006/metadata/properties" xmlns:ns2="1244981c-c363-4a81-9e8a-51c707ce5d2b" targetNamespace="http://schemas.microsoft.com/office/2006/metadata/properties" ma:root="true" ma:fieldsID="f514c8e2391effa57c87696853e52511" ns2:_="">
    <xsd:import namespace="1244981c-c363-4a81-9e8a-51c707ce5d2b"/>
    <xsd:element name="properties">
      <xsd:complexType>
        <xsd:sequence>
          <xsd:element name="documentManagement">
            <xsd:complexType>
              <xsd:all>
                <xsd:element ref="ns2:Witness" minOccurs="0"/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44981c-c363-4a81-9e8a-51c707ce5d2b" elementFormDefault="qualified">
    <xsd:import namespace="http://schemas.microsoft.com/office/2006/documentManagement/types"/>
    <xsd:import namespace="http://schemas.microsoft.com/office/infopath/2007/PartnerControls"/>
    <xsd:element name="Witness" ma:index="9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96AF27-9050-4839-8537-BA1D4D62E030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1244981c-c363-4a81-9e8a-51c707ce5d2b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D97B35F-C7B2-4AE8-BCEE-1A9D4CEEAE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44981c-c363-4a81-9e8a-51c707ce5d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F57608-00D1-481B-AFA5-18E7571BF5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Example - Propane vs NG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Schuchter, Jeff</dc:creator>
  <cp:lastModifiedBy>Schuchter, Jeff</cp:lastModifiedBy>
  <cp:lastPrinted>2026-07-14T00:30:06Z</cp:lastPrinted>
  <dcterms:created xsi:type="dcterms:W3CDTF">2025-01-30T14:23:58Z</dcterms:created>
  <dcterms:modified xsi:type="dcterms:W3CDTF">2026-07-14T13:39:42Z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9be057-b751-42b3-9c6c-4039cb60262e_Enabled">
    <vt:lpwstr>true</vt:lpwstr>
  </property>
  <property fmtid="{D5CDD505-2E9C-101B-9397-08002B2CF9AE}" pid="3" name="MSIP_Label_a89be057-b751-42b3-9c6c-4039cb60262e_SetDate">
    <vt:lpwstr>2026-07-13T16:55:56Z</vt:lpwstr>
  </property>
  <property fmtid="{D5CDD505-2E9C-101B-9397-08002B2CF9AE}" pid="4" name="MSIP_Label_a89be057-b751-42b3-9c6c-4039cb60262e_Method">
    <vt:lpwstr>Standard</vt:lpwstr>
  </property>
  <property fmtid="{D5CDD505-2E9C-101B-9397-08002B2CF9AE}" pid="5" name="MSIP_Label_a89be057-b751-42b3-9c6c-4039cb60262e_Name">
    <vt:lpwstr>Internal</vt:lpwstr>
  </property>
  <property fmtid="{D5CDD505-2E9C-101B-9397-08002B2CF9AE}" pid="6" name="MSIP_Label_a89be057-b751-42b3-9c6c-4039cb60262e_SiteId">
    <vt:lpwstr>2ede383a-7e1f-4357-a846-85886b2c0c4d</vt:lpwstr>
  </property>
  <property fmtid="{D5CDD505-2E9C-101B-9397-08002B2CF9AE}" pid="7" name="MSIP_Label_a89be057-b751-42b3-9c6c-4039cb60262e_ActionId">
    <vt:lpwstr>22665cf7-480d-435d-ab10-85ab53110195</vt:lpwstr>
  </property>
  <property fmtid="{D5CDD505-2E9C-101B-9397-08002B2CF9AE}" pid="8" name="MSIP_Label_a89be057-b751-42b3-9c6c-4039cb60262e_ContentBits">
    <vt:lpwstr>1</vt:lpwstr>
  </property>
  <property fmtid="{D5CDD505-2E9C-101B-9397-08002B2CF9AE}" pid="9" name="MSIP_Label_a89be057-b751-42b3-9c6c-4039cb60262e_Tag">
    <vt:lpwstr>10, 3, 0, 1</vt:lpwstr>
  </property>
  <property fmtid="{D5CDD505-2E9C-101B-9397-08002B2CF9AE}" pid="10" name="ContentTypeId">
    <vt:lpwstr>0x010100D98EC0F9797D654290E1FD5655EA378F</vt:lpwstr>
  </property>
</Properties>
</file>