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W:\DF\RATECASE\CKY\2026\Discoveries\Staff Set 2\"/>
    </mc:Choice>
  </mc:AlternateContent>
  <xr:revisionPtr revIDLastSave="0" documentId="13_ncr:1_{728F83E0-F7A5-4543-9D19-3ABED3FB9DAB}" xr6:coauthVersionLast="47" xr6:coauthVersionMax="47" xr10:uidLastSave="{00000000-0000-0000-0000-000000000000}"/>
  <bookViews>
    <workbookView xWindow="33720" yWindow="-120" windowWidth="29040" windowHeight="16440" xr2:uid="{5D7944D5-E5A4-4BAC-B6F3-7C61AFBCCCA8}"/>
  </bookViews>
  <sheets>
    <sheet name="Attachment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9" i="1" l="1"/>
  <c r="E34" i="1" s="1"/>
  <c r="D29" i="1"/>
  <c r="D34" i="1" s="1"/>
  <c r="E28" i="1"/>
  <c r="E33" i="1" s="1"/>
  <c r="D28" i="1"/>
  <c r="D33" i="1" s="1"/>
  <c r="C29" i="1"/>
  <c r="C34" i="1" s="1"/>
  <c r="C12" i="1" l="1"/>
  <c r="C17" i="1" s="1"/>
  <c r="C13" i="1"/>
  <c r="C18" i="1" s="1"/>
  <c r="D12" i="1"/>
  <c r="D17" i="1" s="1"/>
  <c r="D13" i="1"/>
  <c r="D18" i="1" s="1"/>
  <c r="E12" i="1"/>
  <c r="E17" i="1" s="1"/>
  <c r="E13" i="1"/>
  <c r="E18" i="1" s="1"/>
  <c r="C28" i="1"/>
  <c r="C33" i="1" s="1"/>
</calcChain>
</file>

<file path=xl/sharedStrings.xml><?xml version="1.0" encoding="utf-8"?>
<sst xmlns="http://schemas.openxmlformats.org/spreadsheetml/2006/main" count="37" uniqueCount="18">
  <si>
    <t>2022 Ex-Post</t>
  </si>
  <si>
    <t>2023 Ex-Post</t>
  </si>
  <si>
    <t>2024 Ex-Post</t>
  </si>
  <si>
    <t>Actual UPC</t>
  </si>
  <si>
    <t>[MCF / Cust]</t>
  </si>
  <si>
    <t>Forecast UPC</t>
  </si>
  <si>
    <t>20-Year</t>
  </si>
  <si>
    <t>15-Year</t>
  </si>
  <si>
    <t>Forecast Variance</t>
  </si>
  <si>
    <t>Forecast % Variance</t>
  </si>
  <si>
    <t>[%]</t>
  </si>
  <si>
    <t>Heating Degree Days</t>
  </si>
  <si>
    <t>Actual</t>
  </si>
  <si>
    <t>[HDD]</t>
  </si>
  <si>
    <t>20-Year Normal</t>
  </si>
  <si>
    <t>15-Year Normal</t>
  </si>
  <si>
    <t>HDD Variance</t>
  </si>
  <si>
    <t>HDD %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</si>
</sst>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indent="1"/>
    </xf>
    <xf numFmtId="0" fontId="2" fillId="2" borderId="0" xfId="0" applyFont="1" applyFill="1" applyAlignment="1">
      <alignment horizontal="center"/>
    </xf>
    <xf numFmtId="164" fontId="0" fillId="0" borderId="0" xfId="1" applyNumberFormat="1" applyFont="1"/>
    <xf numFmtId="0" fontId="0" fillId="0" borderId="1" xfId="0" applyBorder="1"/>
    <xf numFmtId="0" fontId="3" fillId="0" borderId="1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164" fontId="0" fillId="0" borderId="0" xfId="1" applyNumberFormat="1" applyFont="1" applyBorder="1"/>
    <xf numFmtId="165" fontId="0" fillId="0" borderId="0" xfId="2" applyNumberFormat="1" applyFont="1" applyBorder="1"/>
    <xf numFmtId="166" fontId="0" fillId="0" borderId="0" xfId="1" applyNumberFormat="1" applyFont="1" applyBorder="1"/>
    <xf numFmtId="166" fontId="0" fillId="0" borderId="1" xfId="1" applyNumberFormat="1" applyFont="1" applyBorder="1"/>
    <xf numFmtId="165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4C6D-3BA2-4EBB-B422-A2A6C5510470}">
  <dimension ref="A1:E34"/>
  <sheetViews>
    <sheetView showGridLines="0" tabSelected="1" view="pageLayout" zoomScale="80" zoomScaleNormal="80" zoomScalePageLayoutView="80" workbookViewId="0">
      <selection activeCell="D37" sqref="D37"/>
    </sheetView>
  </sheetViews>
  <sheetFormatPr defaultRowHeight="14.5" x14ac:dyDescent="0.35"/>
  <cols>
    <col min="1" max="1" width="18.6328125" customWidth="1"/>
    <col min="2" max="2" width="13.08984375" style="1" bestFit="1" customWidth="1"/>
    <col min="3" max="15" width="15.6328125" customWidth="1"/>
  </cols>
  <sheetData>
    <row r="1" spans="1:5" x14ac:dyDescent="0.35">
      <c r="C1" s="2" t="s">
        <v>0</v>
      </c>
      <c r="D1" s="2" t="s">
        <v>1</v>
      </c>
      <c r="E1" s="2" t="s">
        <v>2</v>
      </c>
    </row>
    <row r="3" spans="1:5" x14ac:dyDescent="0.35">
      <c r="A3" t="s">
        <v>3</v>
      </c>
      <c r="B3" s="1" t="s">
        <v>4</v>
      </c>
      <c r="C3" s="3">
        <v>63.946663184820267</v>
      </c>
      <c r="D3" s="3">
        <v>56.983601061569317</v>
      </c>
      <c r="E3" s="3">
        <v>56.338527668948046</v>
      </c>
    </row>
    <row r="4" spans="1:5" x14ac:dyDescent="0.35">
      <c r="C4" s="3"/>
      <c r="D4" s="3"/>
      <c r="E4" s="3"/>
    </row>
    <row r="6" spans="1:5" x14ac:dyDescent="0.35">
      <c r="A6" s="4" t="s">
        <v>5</v>
      </c>
      <c r="B6" s="5"/>
      <c r="C6" s="4"/>
      <c r="D6" s="4"/>
      <c r="E6" s="4"/>
    </row>
    <row r="7" spans="1:5" x14ac:dyDescent="0.35">
      <c r="A7" s="6" t="s">
        <v>6</v>
      </c>
      <c r="B7" s="1" t="s">
        <v>4</v>
      </c>
      <c r="C7" s="7">
        <v>64.546389437000002</v>
      </c>
      <c r="D7" s="7">
        <v>64.800255797399984</v>
      </c>
      <c r="E7" s="7">
        <v>64.711103616500012</v>
      </c>
    </row>
    <row r="8" spans="1:5" x14ac:dyDescent="0.35">
      <c r="A8" s="6" t="s">
        <v>7</v>
      </c>
      <c r="B8" s="1" t="s">
        <v>4</v>
      </c>
      <c r="C8" s="7">
        <v>63.52800277970001</v>
      </c>
      <c r="D8" s="7">
        <v>63.799504668199987</v>
      </c>
      <c r="E8" s="7">
        <v>63.685826316799997</v>
      </c>
    </row>
    <row r="9" spans="1:5" x14ac:dyDescent="0.35">
      <c r="A9" s="6"/>
      <c r="C9" s="7"/>
      <c r="D9" s="7"/>
      <c r="E9" s="7"/>
    </row>
    <row r="11" spans="1:5" x14ac:dyDescent="0.35">
      <c r="A11" s="4" t="s">
        <v>8</v>
      </c>
      <c r="B11" s="5"/>
      <c r="C11" s="4"/>
      <c r="D11" s="4"/>
      <c r="E11" s="4"/>
    </row>
    <row r="12" spans="1:5" x14ac:dyDescent="0.35">
      <c r="A12" s="6" t="s">
        <v>6</v>
      </c>
      <c r="B12" s="1" t="s">
        <v>4</v>
      </c>
      <c r="C12" s="7">
        <f>C$3-C7</f>
        <v>-0.5997262521797353</v>
      </c>
      <c r="D12" s="7">
        <f t="shared" ref="D12:E13" si="0">D$3-D7</f>
        <v>-7.8166547358306673</v>
      </c>
      <c r="E12" s="7">
        <f t="shared" si="0"/>
        <v>-8.3725759475519652</v>
      </c>
    </row>
    <row r="13" spans="1:5" x14ac:dyDescent="0.35">
      <c r="A13" s="6" t="s">
        <v>7</v>
      </c>
      <c r="B13" s="1" t="s">
        <v>4</v>
      </c>
      <c r="C13" s="7">
        <f>C$3-C8</f>
        <v>0.41866040512025648</v>
      </c>
      <c r="D13" s="7">
        <f t="shared" si="0"/>
        <v>-6.8159036066306697</v>
      </c>
      <c r="E13" s="7">
        <f t="shared" si="0"/>
        <v>-7.3472986478519502</v>
      </c>
    </row>
    <row r="14" spans="1:5" x14ac:dyDescent="0.35">
      <c r="A14" s="6"/>
      <c r="C14" s="7"/>
      <c r="D14" s="7"/>
      <c r="E14" s="7"/>
    </row>
    <row r="16" spans="1:5" x14ac:dyDescent="0.35">
      <c r="A16" s="4" t="s">
        <v>9</v>
      </c>
      <c r="B16" s="5"/>
      <c r="C16" s="4"/>
      <c r="D16" s="4"/>
      <c r="E16" s="4"/>
    </row>
    <row r="17" spans="1:5" x14ac:dyDescent="0.35">
      <c r="A17" s="6" t="s">
        <v>6</v>
      </c>
      <c r="B17" s="1" t="s">
        <v>10</v>
      </c>
      <c r="C17" s="8">
        <f>C12/C7</f>
        <v>-9.2913989056675802E-3</v>
      </c>
      <c r="D17" s="8">
        <f t="shared" ref="D17:E18" si="1">D12/D7</f>
        <v>-0.12062691172500432</v>
      </c>
      <c r="E17" s="8">
        <f t="shared" si="1"/>
        <v>-0.12938391527319168</v>
      </c>
    </row>
    <row r="18" spans="1:5" x14ac:dyDescent="0.35">
      <c r="A18" s="6" t="s">
        <v>7</v>
      </c>
      <c r="B18" s="1" t="s">
        <v>10</v>
      </c>
      <c r="C18" s="8">
        <f>C13/C8</f>
        <v>6.5901710553072333E-3</v>
      </c>
      <c r="D18" s="8">
        <f t="shared" si="1"/>
        <v>-0.10683317436519169</v>
      </c>
      <c r="E18" s="8">
        <f t="shared" si="1"/>
        <v>-0.11536787811001159</v>
      </c>
    </row>
    <row r="19" spans="1:5" x14ac:dyDescent="0.35">
      <c r="A19" s="6"/>
      <c r="C19" s="8"/>
      <c r="D19" s="8"/>
      <c r="E19" s="8"/>
    </row>
    <row r="21" spans="1:5" x14ac:dyDescent="0.35">
      <c r="A21" s="4" t="s">
        <v>11</v>
      </c>
      <c r="B21" s="5"/>
      <c r="C21" s="4"/>
      <c r="D21" s="4"/>
      <c r="E21" s="4"/>
    </row>
    <row r="22" spans="1:5" x14ac:dyDescent="0.35">
      <c r="A22" s="6" t="s">
        <v>12</v>
      </c>
      <c r="B22" s="1" t="s">
        <v>13</v>
      </c>
      <c r="C22" s="9">
        <v>4227</v>
      </c>
      <c r="D22" s="9">
        <v>3569</v>
      </c>
      <c r="E22" s="9">
        <v>3489</v>
      </c>
    </row>
    <row r="23" spans="1:5" x14ac:dyDescent="0.35">
      <c r="A23" s="6" t="s">
        <v>14</v>
      </c>
      <c r="B23" s="1" t="s">
        <v>13</v>
      </c>
      <c r="C23" s="9">
        <v>4239</v>
      </c>
      <c r="D23" s="9">
        <v>4243</v>
      </c>
      <c r="E23" s="9">
        <v>4233</v>
      </c>
    </row>
    <row r="24" spans="1:5" x14ac:dyDescent="0.35">
      <c r="A24" s="6" t="s">
        <v>15</v>
      </c>
      <c r="B24" s="1" t="s">
        <v>13</v>
      </c>
      <c r="C24" s="9">
        <v>4163</v>
      </c>
      <c r="D24" s="9">
        <v>4168</v>
      </c>
      <c r="E24" s="9">
        <v>4156</v>
      </c>
    </row>
    <row r="25" spans="1:5" x14ac:dyDescent="0.35">
      <c r="A25" s="6"/>
      <c r="C25" s="9"/>
      <c r="D25" s="9"/>
      <c r="E25" s="9"/>
    </row>
    <row r="26" spans="1:5" x14ac:dyDescent="0.35">
      <c r="C26" s="9"/>
      <c r="D26" s="9"/>
      <c r="E26" s="9"/>
    </row>
    <row r="27" spans="1:5" x14ac:dyDescent="0.35">
      <c r="A27" s="4" t="s">
        <v>16</v>
      </c>
      <c r="B27" s="5"/>
      <c r="C27" s="10"/>
      <c r="D27" s="10"/>
      <c r="E27" s="10"/>
    </row>
    <row r="28" spans="1:5" x14ac:dyDescent="0.35">
      <c r="A28" s="6" t="s">
        <v>6</v>
      </c>
      <c r="B28" s="1" t="s">
        <v>13</v>
      </c>
      <c r="C28" s="9">
        <f>C$22-C23</f>
        <v>-12</v>
      </c>
      <c r="D28" s="9">
        <f>D$22-D23</f>
        <v>-674</v>
      </c>
      <c r="E28" s="9">
        <f>E$22-E23</f>
        <v>-744</v>
      </c>
    </row>
    <row r="29" spans="1:5" x14ac:dyDescent="0.35">
      <c r="A29" s="6" t="s">
        <v>7</v>
      </c>
      <c r="B29" s="1" t="s">
        <v>13</v>
      </c>
      <c r="C29" s="9">
        <f>C$22-C24</f>
        <v>64</v>
      </c>
      <c r="D29" s="9">
        <f>D$22-D24</f>
        <v>-599</v>
      </c>
      <c r="E29" s="9">
        <f>E$22-E24</f>
        <v>-667</v>
      </c>
    </row>
    <row r="32" spans="1:5" x14ac:dyDescent="0.35">
      <c r="A32" s="4" t="s">
        <v>17</v>
      </c>
      <c r="B32" s="5"/>
      <c r="C32" s="4"/>
      <c r="D32" s="4"/>
      <c r="E32" s="4"/>
    </row>
    <row r="33" spans="1:5" x14ac:dyDescent="0.35">
      <c r="A33" s="6" t="s">
        <v>6</v>
      </c>
      <c r="B33" s="1" t="s">
        <v>10</v>
      </c>
      <c r="C33" s="11">
        <f>C28/C23</f>
        <v>-2.8308563340410475E-3</v>
      </c>
      <c r="D33" s="11">
        <f t="shared" ref="D33:E34" si="2">D28/D23</f>
        <v>-0.15884987037473486</v>
      </c>
      <c r="E33" s="11">
        <f t="shared" si="2"/>
        <v>-0.17576187101346563</v>
      </c>
    </row>
    <row r="34" spans="1:5" x14ac:dyDescent="0.35">
      <c r="A34" s="6" t="s">
        <v>7</v>
      </c>
      <c r="B34" s="1" t="s">
        <v>10</v>
      </c>
      <c r="C34" s="11">
        <f>C29/C24</f>
        <v>1.5373528705260629E-2</v>
      </c>
      <c r="D34" s="11">
        <f t="shared" si="2"/>
        <v>-0.14371401151631477</v>
      </c>
      <c r="E34" s="11">
        <f t="shared" si="2"/>
        <v>-0.16049085659287776</v>
      </c>
    </row>
  </sheetData>
  <pageMargins left="0.7" right="0.7" top="1.5" bottom="0.75" header="0.3" footer="0.3"/>
  <pageSetup orientation="portrait" r:id="rId1"/>
  <headerFooter>
    <oddHeader>&amp;RKY PSC Case No. 2026-00099
PSC Staff Set 2 No. 43
Attachment A
Respondent: Michael E. Girata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Girata \ Michael \ E</dc:creator>
  <cp:lastModifiedBy>Girata \ Michael \ E</cp:lastModifiedBy>
  <dcterms:created xsi:type="dcterms:W3CDTF">2026-07-01T12:27:23Z</dcterms:created>
  <dcterms:modified xsi:type="dcterms:W3CDTF">2026-07-01T12:28:33Z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2026-07-01T12:28:11Z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2eec8892-5125-4658-9796-9cb4eef89612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</Properties>
</file>