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KY\03 Rate Case\Rate Case - 2026\10-Lead Lag Workspace\Data Requests\KIUC-01-006\"/>
    </mc:Choice>
  </mc:AlternateContent>
  <xr:revisionPtr revIDLastSave="0" documentId="13_ncr:1_{50C87F43-EB2A-41C5-9CE5-CB203EE9D8EB}" xr6:coauthVersionLast="47" xr6:coauthVersionMax="47" xr10:uidLastSave="{00000000-0000-0000-0000-000000000000}"/>
  <bookViews>
    <workbookView xWindow="22932" yWindow="1188" windowWidth="23256" windowHeight="14016" xr2:uid="{AABCEBB1-8F73-4DCF-9093-93F25D2F97FA}"/>
  </bookViews>
  <sheets>
    <sheet name="KIUC 1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6" i="1" l="1"/>
  <c r="A29" i="1"/>
  <c r="A26" i="1"/>
  <c r="A10" i="1" l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30" i="1" s="1"/>
  <c r="A31" i="1" s="1"/>
  <c r="A33" i="1" s="1"/>
  <c r="A34" i="1" s="1"/>
  <c r="A35" i="1" s="1"/>
  <c r="A37" i="1" s="1"/>
  <c r="A38" i="1" s="1"/>
  <c r="E35" i="1"/>
  <c r="E31" i="1"/>
  <c r="E37" i="1" s="1"/>
  <c r="E24" i="1"/>
  <c r="E25" i="1" s="1"/>
  <c r="E15" i="1"/>
  <c r="E16" i="1" s="1"/>
  <c r="E38" i="1" l="1"/>
</calcChain>
</file>

<file path=xl/sharedStrings.xml><?xml version="1.0" encoding="utf-8"?>
<sst xmlns="http://schemas.openxmlformats.org/spreadsheetml/2006/main" count="41" uniqueCount="34">
  <si>
    <t>Total Volumes (Mcf)</t>
  </si>
  <si>
    <t>Safety Modification &amp; Replacement Program (2025-2027) Revenue</t>
  </si>
  <si>
    <t>DS</t>
  </si>
  <si>
    <t>GTS Delivery Service - Industrial</t>
  </si>
  <si>
    <t>INDUSTRIAL</t>
  </si>
  <si>
    <t xml:space="preserve">    First 30,000 Mcf</t>
  </si>
  <si>
    <t xml:space="preserve">    Next 70,000 Mcf</t>
  </si>
  <si>
    <t xml:space="preserve">    Over 100,000 Mcf</t>
  </si>
  <si>
    <t>Line</t>
  </si>
  <si>
    <t>Rate</t>
  </si>
  <si>
    <t>Class/</t>
  </si>
  <si>
    <t>Proposed</t>
  </si>
  <si>
    <t>No.</t>
  </si>
  <si>
    <t>Code</t>
  </si>
  <si>
    <t>Description</t>
  </si>
  <si>
    <t>Rates</t>
  </si>
  <si>
    <t>Total</t>
  </si>
  <si>
    <t>GTS Delivery Service - Commercial</t>
  </si>
  <si>
    <t>COMMERCIAL</t>
  </si>
  <si>
    <t>Total - IS/DS Customer Bills</t>
  </si>
  <si>
    <t>SMRP (2025-2027) Revenue - Commercial (From Line No. 8 Above)</t>
  </si>
  <si>
    <t>SMRP (2025-2027) Revenue - Industrial (From Line No. 16 Above)</t>
  </si>
  <si>
    <t>SMRP (2025-2027) Revenue - Total (Line No. 20 + Line No. 21)</t>
  </si>
  <si>
    <t>Check - Line No. 23 x Line No. 19</t>
  </si>
  <si>
    <t>SMRP (2025-2027) Revenue - Priced on a Per Bill (Monthly) basis (Line No. 22 / Line No. 19)</t>
  </si>
  <si>
    <t>Customer Annual Bills  - Commercial - Schedule M-2.2 Line No. 3</t>
  </si>
  <si>
    <t>Customer Annual Bills - Industrial - Schedule M-2.2 Line No. 19</t>
  </si>
  <si>
    <t>KY PSC Case No. 2026-00099, KIUC 1-6, Attachment A</t>
  </si>
  <si>
    <t>Page 1 of 1</t>
  </si>
  <si>
    <t>Volumes (Mcf)</t>
  </si>
  <si>
    <t>SMRP (2025-2027) Revenue - Total (Line No. 8 + Line No. 16) - Volumetric</t>
  </si>
  <si>
    <t>Respondents: R. Amen and J. Wozniak</t>
  </si>
  <si>
    <t>Workpaper WPM-E.2 - IS/DS Class 2025-2027 SMRP Revenues Priced Out At Current Rates - Volumetric</t>
  </si>
  <si>
    <t>IS/DS Class 2025-2027 SMRP Revenues Priced Out At Current Rates - Per Bill (Monthly)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</si>
</sst>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_);\(#,##0.0\)"/>
    <numFmt numFmtId="166" formatCode="_(* #,##0.0_);_(* \(#,##0.0\);_(* &quot;-&quot;??_);_(@_)"/>
    <numFmt numFmtId="167" formatCode="&quot;$&quot;#,##0.0000_);\(&quot;$&quot;#,##0.0000\)"/>
    <numFmt numFmtId="168" formatCode="[$-409]mmm\-yy;@"/>
    <numFmt numFmtId="169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37" fontId="3" fillId="0" borderId="0" xfId="0" quotePrefix="1" applyNumberFormat="1" applyFont="1" applyAlignment="1">
      <alignment horizontal="center"/>
    </xf>
    <xf numFmtId="39" fontId="3" fillId="0" borderId="0" xfId="0" quotePrefix="1" applyNumberFormat="1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/>
    <xf numFmtId="39" fontId="3" fillId="0" borderId="5" xfId="0" quotePrefix="1" applyNumberFormat="1" applyFont="1" applyBorder="1" applyAlignment="1">
      <alignment horizontal="center"/>
    </xf>
    <xf numFmtId="0" fontId="3" fillId="0" borderId="0" xfId="0" applyFont="1"/>
    <xf numFmtId="37" fontId="5" fillId="0" borderId="0" xfId="0" applyNumberFormat="1" applyFont="1"/>
    <xf numFmtId="0" fontId="5" fillId="0" borderId="5" xfId="0" applyFont="1" applyBorder="1"/>
    <xf numFmtId="166" fontId="5" fillId="0" borderId="5" xfId="1" applyNumberFormat="1" applyFont="1" applyFill="1" applyBorder="1"/>
    <xf numFmtId="165" fontId="5" fillId="0" borderId="5" xfId="0" applyNumberFormat="1" applyFont="1" applyBorder="1"/>
    <xf numFmtId="165" fontId="6" fillId="0" borderId="5" xfId="0" applyNumberFormat="1" applyFont="1" applyBorder="1"/>
    <xf numFmtId="167" fontId="5" fillId="0" borderId="0" xfId="2" applyNumberFormat="1" applyFont="1" applyFill="1" applyBorder="1"/>
    <xf numFmtId="5" fontId="5" fillId="0" borderId="5" xfId="2" applyNumberFormat="1" applyFont="1" applyFill="1" applyBorder="1"/>
    <xf numFmtId="164" fontId="5" fillId="0" borderId="5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167" fontId="5" fillId="0" borderId="7" xfId="2" applyNumberFormat="1" applyFont="1" applyFill="1" applyBorder="1"/>
    <xf numFmtId="5" fontId="5" fillId="0" borderId="8" xfId="2" applyNumberFormat="1" applyFont="1" applyFill="1" applyBorder="1"/>
    <xf numFmtId="0" fontId="5" fillId="0" borderId="0" xfId="0" applyFont="1" applyAlignment="1">
      <alignment horizontal="center"/>
    </xf>
    <xf numFmtId="5" fontId="5" fillId="0" borderId="0" xfId="2" applyNumberFormat="1" applyFont="1" applyFill="1" applyBorder="1"/>
    <xf numFmtId="169" fontId="5" fillId="0" borderId="5" xfId="1" applyNumberFormat="1" applyFont="1" applyFill="1" applyBorder="1"/>
    <xf numFmtId="169" fontId="7" fillId="0" borderId="5" xfId="1" applyNumberFormat="1" applyFont="1" applyFill="1" applyBorder="1"/>
    <xf numFmtId="5" fontId="6" fillId="0" borderId="5" xfId="2" applyNumberFormat="1" applyFont="1" applyFill="1" applyBorder="1"/>
    <xf numFmtId="7" fontId="3" fillId="0" borderId="5" xfId="2" applyNumberFormat="1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7" xfId="0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3" xfId="3" xr:uid="{88D72599-197D-4CC5-AB83-FA0F90BD3D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0686-5BE5-4D9D-BDE0-3454F324D905}">
  <sheetPr>
    <pageSetUpPr fitToPage="1"/>
  </sheetPr>
  <dimension ref="A1:E38"/>
  <sheetViews>
    <sheetView tabSelected="1" workbookViewId="0"/>
  </sheetViews>
  <sheetFormatPr defaultRowHeight="15" x14ac:dyDescent="0.25"/>
  <cols>
    <col min="1" max="1" width="9.28515625" bestFit="1" customWidth="1"/>
    <col min="3" max="3" width="65.140625" customWidth="1"/>
    <col min="4" max="4" width="22" customWidth="1"/>
    <col min="5" max="5" width="13.42578125" bestFit="1" customWidth="1"/>
  </cols>
  <sheetData>
    <row r="1" spans="1:5" x14ac:dyDescent="0.25">
      <c r="A1" s="31"/>
      <c r="B1" s="31"/>
      <c r="C1" s="31"/>
      <c r="D1" s="31"/>
      <c r="E1" s="32" t="s">
        <v>27</v>
      </c>
    </row>
    <row r="2" spans="1:5" x14ac:dyDescent="0.25">
      <c r="A2" s="31"/>
      <c r="B2" s="31"/>
      <c r="C2" s="31"/>
      <c r="D2" s="31"/>
      <c r="E2" s="32" t="s">
        <v>31</v>
      </c>
    </row>
    <row r="3" spans="1:5" x14ac:dyDescent="0.25">
      <c r="A3" s="31"/>
      <c r="B3" s="31"/>
      <c r="C3" s="31"/>
      <c r="D3" s="31"/>
      <c r="E3" s="33" t="s">
        <v>28</v>
      </c>
    </row>
    <row r="4" spans="1:5" x14ac:dyDescent="0.25">
      <c r="A4" s="31"/>
      <c r="B4" s="31"/>
      <c r="C4" s="31"/>
      <c r="D4" s="31"/>
      <c r="E4" s="31"/>
    </row>
    <row r="5" spans="1:5" x14ac:dyDescent="0.25">
      <c r="A5" s="1" t="s">
        <v>8</v>
      </c>
      <c r="B5" s="1" t="s">
        <v>9</v>
      </c>
      <c r="C5" s="1" t="s">
        <v>10</v>
      </c>
      <c r="D5" s="2" t="s">
        <v>11</v>
      </c>
      <c r="E5" s="3"/>
    </row>
    <row r="6" spans="1:5" x14ac:dyDescent="0.25">
      <c r="A6" s="4" t="s">
        <v>12</v>
      </c>
      <c r="B6" s="4" t="s">
        <v>13</v>
      </c>
      <c r="C6" s="4" t="s">
        <v>14</v>
      </c>
      <c r="D6" s="5" t="s">
        <v>15</v>
      </c>
      <c r="E6" s="6" t="s">
        <v>16</v>
      </c>
    </row>
    <row r="7" spans="1:5" x14ac:dyDescent="0.25">
      <c r="A7" s="1"/>
      <c r="B7" s="3"/>
      <c r="C7" s="3"/>
      <c r="D7" s="7"/>
      <c r="E7" s="8"/>
    </row>
    <row r="8" spans="1:5" x14ac:dyDescent="0.25">
      <c r="A8" s="35" t="s">
        <v>32</v>
      </c>
      <c r="B8" s="36"/>
      <c r="C8" s="36"/>
      <c r="D8" s="36"/>
      <c r="E8" s="37"/>
    </row>
    <row r="9" spans="1:5" x14ac:dyDescent="0.25">
      <c r="A9" s="9">
        <v>1</v>
      </c>
      <c r="B9" s="10" t="s">
        <v>2</v>
      </c>
      <c r="C9" s="10" t="s">
        <v>17</v>
      </c>
      <c r="D9" s="7"/>
      <c r="E9" s="11"/>
    </row>
    <row r="10" spans="1:5" x14ac:dyDescent="0.25">
      <c r="A10" s="9">
        <f>+A9+1</f>
        <v>2</v>
      </c>
      <c r="B10" s="10"/>
      <c r="C10" s="12" t="s">
        <v>18</v>
      </c>
      <c r="D10" s="7"/>
      <c r="E10" s="11"/>
    </row>
    <row r="11" spans="1:5" x14ac:dyDescent="0.25">
      <c r="A11" s="9">
        <f t="shared" ref="A11:A16" si="0">+A10+1</f>
        <v>3</v>
      </c>
      <c r="B11" s="10"/>
      <c r="C11" s="10" t="s">
        <v>29</v>
      </c>
      <c r="D11" s="13"/>
      <c r="E11" s="14"/>
    </row>
    <row r="12" spans="1:5" x14ac:dyDescent="0.25">
      <c r="A12" s="9">
        <f t="shared" si="0"/>
        <v>4</v>
      </c>
      <c r="B12" s="10"/>
      <c r="C12" s="10" t="s">
        <v>5</v>
      </c>
      <c r="D12" s="13"/>
      <c r="E12" s="15">
        <v>2285946.5</v>
      </c>
    </row>
    <row r="13" spans="1:5" x14ac:dyDescent="0.25">
      <c r="A13" s="9">
        <f t="shared" si="0"/>
        <v>5</v>
      </c>
      <c r="B13" s="10"/>
      <c r="C13" s="10" t="s">
        <v>6</v>
      </c>
      <c r="D13" s="13"/>
      <c r="E13" s="16">
        <v>611000</v>
      </c>
    </row>
    <row r="14" spans="1:5" x14ac:dyDescent="0.25">
      <c r="A14" s="9">
        <f t="shared" si="0"/>
        <v>6</v>
      </c>
      <c r="B14" s="10"/>
      <c r="C14" s="10" t="s">
        <v>7</v>
      </c>
      <c r="D14" s="13"/>
      <c r="E14" s="17">
        <v>18880</v>
      </c>
    </row>
    <row r="15" spans="1:5" x14ac:dyDescent="0.25">
      <c r="A15" s="9">
        <f t="shared" si="0"/>
        <v>7</v>
      </c>
      <c r="B15" s="10"/>
      <c r="C15" s="10" t="s">
        <v>0</v>
      </c>
      <c r="D15" s="13"/>
      <c r="E15" s="15">
        <f t="shared" ref="E15" si="1">SUM(E12:E14)</f>
        <v>2915826.5</v>
      </c>
    </row>
    <row r="16" spans="1:5" x14ac:dyDescent="0.25">
      <c r="A16" s="9">
        <f t="shared" si="0"/>
        <v>8</v>
      </c>
      <c r="B16" s="10"/>
      <c r="C16" s="10" t="s">
        <v>1</v>
      </c>
      <c r="D16" s="18">
        <v>9.7199999999999995E-2</v>
      </c>
      <c r="E16" s="19">
        <f>+E15*D16</f>
        <v>283418.3358</v>
      </c>
    </row>
    <row r="17" spans="1:5" x14ac:dyDescent="0.25">
      <c r="A17" s="9"/>
      <c r="B17" s="10"/>
      <c r="C17" s="10"/>
      <c r="D17" s="13"/>
      <c r="E17" s="20"/>
    </row>
    <row r="18" spans="1:5" x14ac:dyDescent="0.25">
      <c r="A18" s="9">
        <f>+A16+1</f>
        <v>9</v>
      </c>
      <c r="B18" s="10" t="s">
        <v>2</v>
      </c>
      <c r="C18" s="10" t="s">
        <v>3</v>
      </c>
      <c r="D18" s="13"/>
      <c r="E18" s="14"/>
    </row>
    <row r="19" spans="1:5" x14ac:dyDescent="0.25">
      <c r="A19" s="9">
        <f>+A18+1</f>
        <v>10</v>
      </c>
      <c r="B19" s="10"/>
      <c r="C19" s="12" t="s">
        <v>4</v>
      </c>
      <c r="D19" s="13"/>
      <c r="E19" s="14"/>
    </row>
    <row r="20" spans="1:5" x14ac:dyDescent="0.25">
      <c r="A20" s="9">
        <f t="shared" ref="A20:A25" si="2">+A19+1</f>
        <v>11</v>
      </c>
      <c r="B20" s="10"/>
      <c r="C20" s="10" t="s">
        <v>29</v>
      </c>
      <c r="D20" s="13"/>
      <c r="E20" s="14"/>
    </row>
    <row r="21" spans="1:5" x14ac:dyDescent="0.25">
      <c r="A21" s="9">
        <f t="shared" si="2"/>
        <v>12</v>
      </c>
      <c r="B21" s="10"/>
      <c r="C21" s="10" t="s">
        <v>5</v>
      </c>
      <c r="D21" s="13"/>
      <c r="E21" s="15">
        <v>3920986.9000000008</v>
      </c>
    </row>
    <row r="22" spans="1:5" x14ac:dyDescent="0.25">
      <c r="A22" s="9">
        <f t="shared" si="2"/>
        <v>13</v>
      </c>
      <c r="B22" s="10"/>
      <c r="C22" s="10" t="s">
        <v>6</v>
      </c>
      <c r="D22" s="13"/>
      <c r="E22" s="16">
        <v>1484100</v>
      </c>
    </row>
    <row r="23" spans="1:5" x14ac:dyDescent="0.25">
      <c r="A23" s="9">
        <f t="shared" si="2"/>
        <v>14</v>
      </c>
      <c r="B23" s="10"/>
      <c r="C23" s="10" t="s">
        <v>7</v>
      </c>
      <c r="D23" s="13"/>
      <c r="E23" s="17">
        <v>619500</v>
      </c>
    </row>
    <row r="24" spans="1:5" x14ac:dyDescent="0.25">
      <c r="A24" s="9">
        <f t="shared" si="2"/>
        <v>15</v>
      </c>
      <c r="B24" s="10"/>
      <c r="C24" s="10" t="s">
        <v>0</v>
      </c>
      <c r="D24" s="13"/>
      <c r="E24" s="15">
        <f t="shared" ref="E24" si="3">SUM(E21:E23)</f>
        <v>6024586.9000000004</v>
      </c>
    </row>
    <row r="25" spans="1:5" x14ac:dyDescent="0.25">
      <c r="A25" s="9">
        <f t="shared" si="2"/>
        <v>16</v>
      </c>
      <c r="B25" s="10"/>
      <c r="C25" s="10" t="s">
        <v>1</v>
      </c>
      <c r="D25" s="18">
        <v>9.7199999999999995E-2</v>
      </c>
      <c r="E25" s="19">
        <f>+E24*D25</f>
        <v>585589.84667999996</v>
      </c>
    </row>
    <row r="26" spans="1:5" x14ac:dyDescent="0.25">
      <c r="A26" s="21">
        <f>+A25+1</f>
        <v>17</v>
      </c>
      <c r="B26" s="22"/>
      <c r="C26" s="22" t="s">
        <v>30</v>
      </c>
      <c r="D26" s="23"/>
      <c r="E26" s="24">
        <f>+E16+E25</f>
        <v>869008.18247999996</v>
      </c>
    </row>
    <row r="27" spans="1:5" x14ac:dyDescent="0.25">
      <c r="A27" s="25"/>
      <c r="B27" s="10"/>
      <c r="C27" s="10"/>
      <c r="D27" s="18"/>
      <c r="E27" s="26"/>
    </row>
    <row r="28" spans="1:5" x14ac:dyDescent="0.25">
      <c r="A28" s="35" t="s">
        <v>33</v>
      </c>
      <c r="B28" s="36"/>
      <c r="C28" s="36"/>
      <c r="D28" s="36"/>
      <c r="E28" s="37"/>
    </row>
    <row r="29" spans="1:5" x14ac:dyDescent="0.25">
      <c r="A29" s="9">
        <f>+A26+1</f>
        <v>18</v>
      </c>
      <c r="B29" s="31"/>
      <c r="C29" s="10" t="s">
        <v>25</v>
      </c>
      <c r="D29" s="13"/>
      <c r="E29" s="27">
        <v>268</v>
      </c>
    </row>
    <row r="30" spans="1:5" ht="16.5" x14ac:dyDescent="0.35">
      <c r="A30" s="9">
        <f>+A29+1</f>
        <v>19</v>
      </c>
      <c r="B30" s="31"/>
      <c r="C30" s="10" t="s">
        <v>26</v>
      </c>
      <c r="D30" s="13"/>
      <c r="E30" s="28">
        <v>496</v>
      </c>
    </row>
    <row r="31" spans="1:5" x14ac:dyDescent="0.25">
      <c r="A31" s="9">
        <f>+A30+1</f>
        <v>20</v>
      </c>
      <c r="B31" s="31"/>
      <c r="C31" s="10" t="s">
        <v>19</v>
      </c>
      <c r="D31" s="31"/>
      <c r="E31" s="27">
        <f t="shared" ref="E31" si="4">SUM(E29:E30)</f>
        <v>764</v>
      </c>
    </row>
    <row r="32" spans="1:5" x14ac:dyDescent="0.25">
      <c r="A32" s="9"/>
      <c r="B32" s="31"/>
      <c r="C32" s="31"/>
      <c r="D32" s="31"/>
      <c r="E32" s="27"/>
    </row>
    <row r="33" spans="1:5" x14ac:dyDescent="0.25">
      <c r="A33" s="9">
        <f>+A31+1</f>
        <v>21</v>
      </c>
      <c r="B33" s="31"/>
      <c r="C33" s="10" t="s">
        <v>20</v>
      </c>
      <c r="D33" s="31"/>
      <c r="E33" s="19">
        <v>283418.3358</v>
      </c>
    </row>
    <row r="34" spans="1:5" x14ac:dyDescent="0.25">
      <c r="A34" s="9">
        <f>+A33+1</f>
        <v>22</v>
      </c>
      <c r="B34" s="31"/>
      <c r="C34" s="10" t="s">
        <v>21</v>
      </c>
      <c r="D34" s="31"/>
      <c r="E34" s="29">
        <v>585589.84667999996</v>
      </c>
    </row>
    <row r="35" spans="1:5" x14ac:dyDescent="0.25">
      <c r="A35" s="9">
        <f>+A34+1</f>
        <v>23</v>
      </c>
      <c r="B35" s="31"/>
      <c r="C35" s="10" t="s">
        <v>22</v>
      </c>
      <c r="D35" s="31"/>
      <c r="E35" s="19">
        <f>SUM(E33:E34)</f>
        <v>869008.18247999996</v>
      </c>
    </row>
    <row r="36" spans="1:5" x14ac:dyDescent="0.25">
      <c r="A36" s="9"/>
      <c r="B36" s="31"/>
      <c r="C36" s="10"/>
      <c r="D36" s="31"/>
      <c r="E36" s="19"/>
    </row>
    <row r="37" spans="1:5" x14ac:dyDescent="0.25">
      <c r="A37" s="9">
        <f>+A35+1</f>
        <v>24</v>
      </c>
      <c r="B37" s="31"/>
      <c r="C37" s="10" t="s">
        <v>24</v>
      </c>
      <c r="D37" s="31"/>
      <c r="E37" s="30">
        <f>+E35/E31</f>
        <v>1137.445265026178</v>
      </c>
    </row>
    <row r="38" spans="1:5" x14ac:dyDescent="0.25">
      <c r="A38" s="21">
        <f>+A37+1</f>
        <v>25</v>
      </c>
      <c r="B38" s="34"/>
      <c r="C38" s="22" t="s">
        <v>23</v>
      </c>
      <c r="D38" s="34"/>
      <c r="E38" s="24">
        <f>+E31*E37</f>
        <v>869008.18248000008</v>
      </c>
    </row>
  </sheetData>
  <mergeCells count="2">
    <mergeCell ref="A8:E8"/>
    <mergeCell ref="A28:E28"/>
  </mergeCells>
  <pageMargins left="0.7" right="0.7" top="0.75" bottom="0.75" header="0.3" footer="0.3"/>
  <pageSetup scale="7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KIUC 1-6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 \ Kevin \ L</dc:creator>
  <cp:lastModifiedBy>Johnson \ Kevin \ L</cp:lastModifiedBy>
  <cp:lastPrinted>2026-06-24T16:51:11Z</cp:lastPrinted>
  <dcterms:created xsi:type="dcterms:W3CDTF">2026-06-24T16:13:01Z</dcterms:created>
  <dcterms:modified xsi:type="dcterms:W3CDTF">2026-06-26T17:07:07Z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2026-06-24T16:43:56Z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5ec0bf3a-60f2-4a15-aa9f-e0e662094970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</Properties>
</file>