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21726\AppData\Local\Temp\notesC9812B\"/>
    </mc:Choice>
  </mc:AlternateContent>
  <xr:revisionPtr revIDLastSave="0" documentId="13_ncr:1_{B5A80A96-DD69-4CE5-AF9E-1E85A7A45B43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Attachment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 l="1"/>
</calcChain>
</file>

<file path=xl/sharedStrings.xml><?xml version="1.0" encoding="utf-8"?>
<sst xmlns="http://schemas.openxmlformats.org/spreadsheetml/2006/main" count="35" uniqueCount="19">
  <si>
    <t>Plan Type</t>
  </si>
  <si>
    <t>Credit/Distributions</t>
  </si>
  <si>
    <t>Casualty Liability</t>
  </si>
  <si>
    <t>AEGIS - Loyalty Credit</t>
  </si>
  <si>
    <t>EIM - Member Distribution</t>
  </si>
  <si>
    <t>AEGIS UK - Property Credit</t>
  </si>
  <si>
    <t>True Up Payment Credits</t>
  </si>
  <si>
    <t>Medical Stop Loss</t>
  </si>
  <si>
    <t>Attachment A</t>
  </si>
  <si>
    <t>Insurance Credits (2021 - FTP)</t>
  </si>
  <si>
    <t>FTP</t>
  </si>
  <si>
    <t>Columbia</t>
  </si>
  <si>
    <t>NCSC Allocated to Columbia</t>
  </si>
  <si>
    <t>Columbia Gas of Kentucky</t>
  </si>
  <si>
    <t>KY PSC Case No. 2026-00099</t>
  </si>
  <si>
    <t>AG 1-94</t>
  </si>
  <si>
    <t>Respondent: Jonda</t>
  </si>
  <si>
    <t>BP Sep25-May26</t>
  </si>
  <si>
    <t>BP Jun26-Aug26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</si>
</sst>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5" formatCode="&quot;$&quot;#,##0.0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2" fillId="0" borderId="8" xfId="0" applyFont="1" applyBorder="1"/>
    <xf numFmtId="0" fontId="0" fillId="0" borderId="11" xfId="0" applyBorder="1"/>
    <xf numFmtId="0" fontId="0" fillId="0" borderId="12" xfId="0" applyBorder="1" applyAlignment="1">
      <alignment horizontal="right"/>
    </xf>
    <xf numFmtId="165" fontId="0" fillId="0" borderId="0" xfId="0" applyNumberFormat="1"/>
    <xf numFmtId="0" fontId="3" fillId="0" borderId="0" xfId="0" applyFont="1"/>
    <xf numFmtId="10" fontId="0" fillId="0" borderId="0" xfId="1" applyNumberFormat="1" applyFont="1" applyFill="1" applyProtection="1"/>
    <xf numFmtId="10" fontId="0" fillId="0" borderId="0" xfId="1" applyNumberFormat="1" applyFont="1" applyBorder="1"/>
    <xf numFmtId="10" fontId="3" fillId="0" borderId="0" xfId="1" applyNumberFormat="1" applyFont="1" applyFill="1" applyBorder="1" applyAlignment="1">
      <alignment horizontal="center"/>
    </xf>
    <xf numFmtId="10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5" fontId="0" fillId="0" borderId="0" xfId="0" applyNumberFormat="1"/>
    <xf numFmtId="5" fontId="0" fillId="0" borderId="5" xfId="0" applyNumberFormat="1" applyBorder="1"/>
    <xf numFmtId="5" fontId="0" fillId="0" borderId="6" xfId="0" applyNumberFormat="1" applyBorder="1"/>
    <xf numFmtId="5" fontId="0" fillId="0" borderId="7" xfId="0" applyNumberFormat="1" applyBorder="1"/>
    <xf numFmtId="5" fontId="0" fillId="0" borderId="13" xfId="0" applyNumberFormat="1" applyBorder="1"/>
    <xf numFmtId="5" fontId="0" fillId="0" borderId="14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90" zoomScaleNormal="90" workbookViewId="0">
      <selection activeCell="M23" sqref="M23"/>
    </sheetView>
  </sheetViews>
  <sheetFormatPr defaultRowHeight="14.4"/>
  <cols>
    <col min="1" max="1" width="3.5546875" customWidth="1"/>
    <col min="2" max="2" width="27.109375" customWidth="1"/>
    <col min="3" max="3" width="37.33203125" bestFit="1" customWidth="1"/>
    <col min="4" max="8" width="12.77734375" customWidth="1"/>
    <col min="9" max="10" width="10.21875" customWidth="1"/>
    <col min="11" max="13" width="12.77734375" customWidth="1"/>
  </cols>
  <sheetData>
    <row r="1" spans="1:11">
      <c r="A1" s="16" t="s">
        <v>13</v>
      </c>
      <c r="D1" s="16"/>
      <c r="E1" s="16"/>
      <c r="G1" s="17"/>
      <c r="H1" s="17"/>
      <c r="K1" s="17" t="s">
        <v>14</v>
      </c>
    </row>
    <row r="2" spans="1:11">
      <c r="A2" s="16" t="s">
        <v>9</v>
      </c>
      <c r="D2" s="16"/>
      <c r="E2" s="16"/>
      <c r="G2" s="17"/>
      <c r="H2" s="17"/>
      <c r="K2" s="17" t="s">
        <v>15</v>
      </c>
    </row>
    <row r="3" spans="1:11">
      <c r="D3" s="16"/>
      <c r="E3" s="16"/>
      <c r="G3" s="17"/>
      <c r="H3" s="17"/>
      <c r="K3" s="17" t="s">
        <v>8</v>
      </c>
    </row>
    <row r="4" spans="1:11">
      <c r="D4" s="16"/>
      <c r="E4" s="16"/>
      <c r="G4" s="17"/>
      <c r="H4" s="17"/>
      <c r="K4" s="17" t="s">
        <v>16</v>
      </c>
    </row>
    <row r="5" spans="1:11" ht="15" thickBot="1"/>
    <row r="6" spans="1:11" ht="28.8">
      <c r="B6" s="1" t="s">
        <v>0</v>
      </c>
      <c r="C6" s="1" t="s">
        <v>1</v>
      </c>
      <c r="D6" s="18">
        <v>2021</v>
      </c>
      <c r="E6" s="18">
        <v>2022</v>
      </c>
      <c r="F6" s="18">
        <v>2023</v>
      </c>
      <c r="G6" s="18">
        <v>2024</v>
      </c>
      <c r="H6" s="18">
        <v>2025</v>
      </c>
      <c r="I6" s="19" t="s">
        <v>17</v>
      </c>
      <c r="J6" s="19" t="s">
        <v>18</v>
      </c>
      <c r="K6" s="20" t="s">
        <v>10</v>
      </c>
    </row>
    <row r="7" spans="1:11">
      <c r="B7" s="2"/>
      <c r="C7" s="2" t="s">
        <v>11</v>
      </c>
      <c r="D7" s="3"/>
      <c r="E7" s="3"/>
      <c r="F7" s="3"/>
      <c r="G7" s="3"/>
      <c r="H7" s="3"/>
      <c r="I7" s="3"/>
      <c r="J7" s="3"/>
      <c r="K7" s="4"/>
    </row>
    <row r="8" spans="1:11">
      <c r="B8" s="5" t="s">
        <v>2</v>
      </c>
      <c r="C8" s="6" t="s">
        <v>3</v>
      </c>
      <c r="D8" s="24">
        <v>-6786.4571000000005</v>
      </c>
      <c r="E8" s="24">
        <v>-23217.035400000001</v>
      </c>
      <c r="F8" s="24">
        <v>-18648.406200000001</v>
      </c>
      <c r="G8" s="24">
        <v>-19930</v>
      </c>
      <c r="H8" s="24">
        <v>-24585</v>
      </c>
      <c r="I8" s="24">
        <v>0</v>
      </c>
      <c r="J8" s="24">
        <v>0</v>
      </c>
      <c r="K8" s="25">
        <v>0</v>
      </c>
    </row>
    <row r="9" spans="1:11">
      <c r="B9" s="5" t="s">
        <v>2</v>
      </c>
      <c r="C9" s="6" t="s">
        <v>4</v>
      </c>
      <c r="D9" s="24">
        <v>-21200.539199999999</v>
      </c>
      <c r="E9" s="24">
        <v>-17499.794099999999</v>
      </c>
      <c r="F9" s="24">
        <v>-10538.1456</v>
      </c>
      <c r="G9" s="24">
        <v>10361.48</v>
      </c>
      <c r="H9" s="24">
        <v>-12120.23</v>
      </c>
      <c r="I9" s="24">
        <v>-17718.96</v>
      </c>
      <c r="J9" s="24">
        <v>0</v>
      </c>
      <c r="K9" s="25">
        <v>0</v>
      </c>
    </row>
    <row r="10" spans="1:11">
      <c r="B10" s="5" t="s">
        <v>2</v>
      </c>
      <c r="C10" s="6" t="s">
        <v>5</v>
      </c>
      <c r="D10" s="24">
        <v>0</v>
      </c>
      <c r="E10" s="24">
        <v>-1355.7525000000001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5">
        <v>0</v>
      </c>
    </row>
    <row r="11" spans="1:11">
      <c r="B11" s="5"/>
      <c r="C11" s="2" t="s">
        <v>12</v>
      </c>
      <c r="D11" s="26"/>
      <c r="E11" s="26"/>
      <c r="F11" s="26"/>
      <c r="G11" s="26"/>
      <c r="H11" s="26"/>
      <c r="I11" s="26"/>
      <c r="J11" s="26"/>
      <c r="K11" s="27"/>
    </row>
    <row r="12" spans="1:11">
      <c r="B12" s="5" t="s">
        <v>2</v>
      </c>
      <c r="C12" s="6" t="s">
        <v>3</v>
      </c>
      <c r="D12" s="24">
        <v>-128.66442470000001</v>
      </c>
      <c r="E12" s="24">
        <v>-97.50205296</v>
      </c>
      <c r="F12" s="24">
        <v>-77.278385119999996</v>
      </c>
      <c r="G12" s="24">
        <v>-66.689965999999998</v>
      </c>
      <c r="H12" s="24">
        <v>-98.473500000000001</v>
      </c>
      <c r="I12" s="24">
        <v>0</v>
      </c>
      <c r="J12" s="24">
        <v>0</v>
      </c>
      <c r="K12" s="25">
        <v>0</v>
      </c>
    </row>
    <row r="13" spans="1:11">
      <c r="B13" s="5" t="s">
        <v>2</v>
      </c>
      <c r="C13" s="6" t="s">
        <v>4</v>
      </c>
      <c r="D13" s="24">
        <v>-401.94097440000002</v>
      </c>
      <c r="E13" s="24">
        <v>-73.491977840000004</v>
      </c>
      <c r="F13" s="24">
        <v>-43.669730559999998</v>
      </c>
      <c r="G13" s="24">
        <v>-45.447251499999993</v>
      </c>
      <c r="H13" s="24">
        <v>-41.785643899999997</v>
      </c>
      <c r="I13" s="24">
        <f>-336055*0.007*0.0277</f>
        <v>-65.161064500000009</v>
      </c>
      <c r="J13" s="24">
        <v>0</v>
      </c>
      <c r="K13" s="25">
        <v>0</v>
      </c>
    </row>
    <row r="14" spans="1:11">
      <c r="B14" s="5" t="s">
        <v>2</v>
      </c>
      <c r="C14" s="6" t="s">
        <v>5</v>
      </c>
      <c r="D14" s="24">
        <v>0</v>
      </c>
      <c r="E14" s="24">
        <v>-5.6936059999999999</v>
      </c>
      <c r="F14" s="24">
        <v>0</v>
      </c>
      <c r="G14" s="24"/>
      <c r="H14" s="24">
        <v>0</v>
      </c>
      <c r="I14" s="24">
        <f t="shared" ref="I14" si="0">+H14/12*4</f>
        <v>0</v>
      </c>
      <c r="J14" s="24">
        <v>0</v>
      </c>
      <c r="K14" s="25">
        <v>0</v>
      </c>
    </row>
    <row r="15" spans="1:11" ht="28.8">
      <c r="B15" s="5"/>
      <c r="C15" s="7" t="s">
        <v>6</v>
      </c>
      <c r="D15" s="21">
        <v>2021</v>
      </c>
      <c r="E15" s="21">
        <v>2022</v>
      </c>
      <c r="F15" s="21">
        <v>2023</v>
      </c>
      <c r="G15" s="21">
        <v>2024</v>
      </c>
      <c r="H15" s="21">
        <v>2025</v>
      </c>
      <c r="I15" s="23" t="s">
        <v>17</v>
      </c>
      <c r="J15" s="23" t="s">
        <v>18</v>
      </c>
      <c r="K15" s="22" t="s">
        <v>10</v>
      </c>
    </row>
    <row r="16" spans="1:11">
      <c r="B16" s="5"/>
      <c r="C16" s="2" t="s">
        <v>11</v>
      </c>
      <c r="D16" s="3"/>
      <c r="E16" s="3"/>
      <c r="F16" s="3"/>
      <c r="G16" s="3"/>
      <c r="H16" s="3"/>
      <c r="I16" s="3"/>
      <c r="J16" s="3"/>
      <c r="K16" s="4"/>
    </row>
    <row r="17" spans="2:11">
      <c r="B17" s="5" t="s">
        <v>7</v>
      </c>
      <c r="C17" s="6" t="s">
        <v>7</v>
      </c>
      <c r="D17" s="24">
        <v>0</v>
      </c>
      <c r="E17" s="24">
        <v>-1211.9100000000001</v>
      </c>
      <c r="F17" s="24">
        <v>-317.82</v>
      </c>
      <c r="G17" s="24"/>
      <c r="H17" s="24">
        <v>-1008.5292999999999</v>
      </c>
      <c r="I17" s="24"/>
      <c r="J17" s="24"/>
      <c r="K17" s="25">
        <v>0</v>
      </c>
    </row>
    <row r="18" spans="2:11">
      <c r="B18" s="5"/>
      <c r="C18" s="2" t="s">
        <v>12</v>
      </c>
      <c r="D18" s="24"/>
      <c r="E18" s="24"/>
      <c r="F18" s="24"/>
      <c r="G18" s="24"/>
      <c r="H18" s="24"/>
      <c r="I18" s="24"/>
      <c r="J18" s="24"/>
      <c r="K18" s="25"/>
    </row>
    <row r="19" spans="2:11" ht="15" thickBot="1">
      <c r="B19" s="8" t="s">
        <v>7</v>
      </c>
      <c r="C19" s="9" t="s">
        <v>7</v>
      </c>
      <c r="D19" s="28">
        <v>0</v>
      </c>
      <c r="E19" s="28">
        <v>-268.921336</v>
      </c>
      <c r="F19" s="28">
        <v>-76.454284000000001</v>
      </c>
      <c r="G19" s="28"/>
      <c r="H19" s="28"/>
      <c r="I19" s="28"/>
      <c r="J19" s="28"/>
      <c r="K19" s="29">
        <v>0</v>
      </c>
    </row>
    <row r="21" spans="2:11">
      <c r="D21" s="10"/>
      <c r="E21" s="10"/>
      <c r="F21" s="10"/>
      <c r="G21" s="10"/>
      <c r="H21" s="10"/>
      <c r="I21" s="10"/>
      <c r="J21" s="10"/>
      <c r="K21" s="10"/>
    </row>
    <row r="22" spans="2:11">
      <c r="D22" s="10"/>
      <c r="E22" s="10"/>
      <c r="F22" s="10"/>
      <c r="G22" s="10"/>
      <c r="H22" s="10"/>
      <c r="I22" s="10"/>
      <c r="J22" s="10"/>
      <c r="K22" s="10"/>
    </row>
    <row r="23" spans="2:11">
      <c r="C23" s="11"/>
      <c r="D23" s="12"/>
      <c r="E23" s="13"/>
      <c r="F23" s="14"/>
      <c r="G23" s="14"/>
      <c r="H23" s="14"/>
      <c r="I23" s="14"/>
      <c r="J23" s="14"/>
      <c r="K23" s="15"/>
    </row>
    <row r="24" spans="2:11">
      <c r="D24" s="10"/>
      <c r="E24" s="10"/>
      <c r="F24" s="10"/>
      <c r="G24" s="10"/>
      <c r="H24" s="10"/>
    </row>
    <row r="25" spans="2:11">
      <c r="D25" s="10"/>
      <c r="E25" s="10"/>
    </row>
    <row r="26" spans="2:11">
      <c r="D26" s="10"/>
      <c r="E26" s="10"/>
    </row>
  </sheetData>
  <pageMargins left="0.7" right="0.7" top="0.75" bottom="0.75" header="0.3" footer="0.3"/>
  <pageSetup scale="5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Vassalotti \ Joseph \ Nicholas</dc:creator>
  <cp:lastModifiedBy>Shaeffer \ Tamaleh \ L</cp:lastModifiedBy>
  <cp:lastPrinted>2026-07-01T18:22:38Z</cp:lastPrinted>
  <dcterms:created xsi:type="dcterms:W3CDTF">2024-07-08T17:10:00Z</dcterms:created>
  <dcterms:modified xsi:type="dcterms:W3CDTF">2026-07-01T18:26:12Z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2026-06-30T20:29:03Z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f220b686-d1bf-4b56-9d6e-692cc91276fa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</Properties>
</file>