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KY\03 Rate Case\Rate Case - 2026\17-Discovery\AG\Set 1\AG 01-54 Aircraft Expenses\"/>
    </mc:Choice>
  </mc:AlternateContent>
  <xr:revisionPtr revIDLastSave="0" documentId="8_{8A5BF1D2-3ADB-4C77-9958-94CF0591BE78}" xr6:coauthVersionLast="47" xr6:coauthVersionMax="47" xr10:uidLastSave="{00000000-0000-0000-0000-000000000000}"/>
  <bookViews>
    <workbookView xWindow="-120" yWindow="-120" windowWidth="29040" windowHeight="15840" xr2:uid="{27A5EBD4-B73A-4F55-BEB5-1573901A0D4A}"/>
  </bookViews>
  <sheets>
    <sheet name="Aviation" sheetId="2" r:id="rId1"/>
  </sheets>
  <calcPr calcId="191029" iterateCount="1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102" i="2" l="1"/>
  <c r="Q102" i="2"/>
  <c r="P102" i="2"/>
  <c r="O102" i="2"/>
  <c r="N102" i="2"/>
  <c r="M102" i="2"/>
  <c r="L102" i="2"/>
  <c r="K102" i="2"/>
  <c r="J102" i="2"/>
  <c r="I102" i="2"/>
  <c r="H102" i="2"/>
  <c r="G102" i="2"/>
  <c r="U98" i="2"/>
  <c r="U96" i="2"/>
  <c r="U95" i="2"/>
  <c r="U92" i="2"/>
  <c r="U90" i="2"/>
  <c r="U88" i="2"/>
  <c r="U85" i="2"/>
  <c r="U84" i="2"/>
  <c r="U82" i="2"/>
  <c r="U78" i="2"/>
  <c r="U76" i="2"/>
  <c r="U75" i="2"/>
  <c r="U74" i="2"/>
  <c r="U72" i="2"/>
  <c r="U70" i="2"/>
  <c r="U69" i="2"/>
  <c r="U67" i="2"/>
  <c r="U65" i="2"/>
  <c r="U64" i="2"/>
  <c r="U62" i="2"/>
  <c r="U55" i="2"/>
  <c r="U54" i="2"/>
  <c r="U52" i="2"/>
  <c r="U50" i="2"/>
  <c r="U49" i="2"/>
  <c r="U45" i="2"/>
  <c r="U44" i="2"/>
  <c r="U39" i="2"/>
  <c r="U35" i="2"/>
  <c r="U34" i="2"/>
  <c r="U32" i="2"/>
  <c r="U30" i="2"/>
  <c r="U29" i="2"/>
  <c r="U25" i="2"/>
  <c r="U24" i="2"/>
  <c r="U19" i="2"/>
  <c r="U15" i="2"/>
  <c r="U14" i="2"/>
  <c r="U12" i="2"/>
  <c r="U9" i="2"/>
  <c r="U94" i="2"/>
  <c r="U13" i="2"/>
  <c r="U33" i="2"/>
  <c r="U53" i="2"/>
  <c r="U73" i="2"/>
  <c r="U83" i="2"/>
  <c r="U93" i="2"/>
  <c r="U66" i="2"/>
  <c r="U27" i="2"/>
  <c r="U47" i="2"/>
  <c r="U10" i="2"/>
  <c r="U99" i="2"/>
  <c r="U21" i="2"/>
  <c r="U41" i="2"/>
  <c r="U16" i="2"/>
  <c r="U36" i="2"/>
  <c r="U56" i="2"/>
  <c r="U61" i="2"/>
  <c r="U23" i="2"/>
  <c r="U40" i="2"/>
  <c r="U18" i="2"/>
  <c r="U28" i="2"/>
  <c r="U38" i="2"/>
  <c r="U48" i="2"/>
  <c r="U58" i="2"/>
  <c r="U68" i="2"/>
  <c r="U43" i="2"/>
  <c r="U71" i="2"/>
  <c r="U63" i="2"/>
  <c r="U81" i="2"/>
  <c r="U91" i="2"/>
  <c r="U100" i="2"/>
  <c r="U26" i="2"/>
  <c r="S102" i="2"/>
  <c r="U101" i="2"/>
  <c r="T102" i="2"/>
  <c r="U17" i="2"/>
  <c r="U46" i="2"/>
  <c r="U37" i="2"/>
  <c r="U20" i="2"/>
  <c r="U86" i="2"/>
  <c r="U11" i="2"/>
  <c r="U59" i="2"/>
  <c r="U87" i="2"/>
  <c r="U57" i="2"/>
  <c r="U77" i="2"/>
  <c r="U80" i="2"/>
  <c r="U22" i="2"/>
  <c r="U31" i="2"/>
  <c r="U60" i="2"/>
  <c r="U42" i="2"/>
  <c r="U51" i="2"/>
  <c r="U79" i="2"/>
  <c r="U89" i="2"/>
  <c r="U97" i="2"/>
  <c r="U8" i="2"/>
  <c r="U102" i="2"/>
</calcChain>
</file>

<file path=xl/sharedStrings.xml><?xml version="1.0" encoding="utf-8"?>
<sst xmlns="http://schemas.openxmlformats.org/spreadsheetml/2006/main" count="296" uniqueCount="81">
  <si>
    <t>Account Desc</t>
  </si>
  <si>
    <t>Cost Element</t>
  </si>
  <si>
    <t>Cost Element Desc</t>
  </si>
  <si>
    <t>Charged Department</t>
  </si>
  <si>
    <t>Charged Dept Desc</t>
  </si>
  <si>
    <t>Clothing, Clothing Allowance</t>
  </si>
  <si>
    <t>Aviation Services</t>
  </si>
  <si>
    <t>Generation Exp</t>
  </si>
  <si>
    <t>Other Materials and Supplies</t>
  </si>
  <si>
    <t>Oper Installation Service Exp</t>
  </si>
  <si>
    <t>Meals, Food and Water</t>
  </si>
  <si>
    <t>Operations Exp Other</t>
  </si>
  <si>
    <t>Fuel</t>
  </si>
  <si>
    <t>A_G Salaries</t>
  </si>
  <si>
    <t>Hourly Labor - Overtime</t>
  </si>
  <si>
    <t>Regular Pay - Productive</t>
  </si>
  <si>
    <t>Vacation</t>
  </si>
  <si>
    <t>Non Productive</t>
  </si>
  <si>
    <t>Gross Annual CIP</t>
  </si>
  <si>
    <t>Hire_Spot_Discretionary Bonus</t>
  </si>
  <si>
    <t>Transfer-CIP</t>
  </si>
  <si>
    <t>Discretionary and Spot Awards</t>
  </si>
  <si>
    <t>Office Supplies and Exp</t>
  </si>
  <si>
    <t>Freight Transp Postage Logist</t>
  </si>
  <si>
    <t>IT Hardware</t>
  </si>
  <si>
    <t>Office Supplies and Equip</t>
  </si>
  <si>
    <t>Printing and Fulfillment Svcs</t>
  </si>
  <si>
    <t>Business Travel Expenses</t>
  </si>
  <si>
    <t>Entertainment &amp; Other Non-Ded</t>
  </si>
  <si>
    <t>Employee Dues and Memberships</t>
  </si>
  <si>
    <t>Fees Licenses and Permits</t>
  </si>
  <si>
    <t>Postal and Postage Fees</t>
  </si>
  <si>
    <t>Training</t>
  </si>
  <si>
    <t>Telecommunications Svcs</t>
  </si>
  <si>
    <t>Aircraft Maintenance</t>
  </si>
  <si>
    <t>Leases - Vehicles</t>
  </si>
  <si>
    <t>Leases - Building_Land</t>
  </si>
  <si>
    <t>Employee Expenses</t>
  </si>
  <si>
    <t>Gifts</t>
  </si>
  <si>
    <t>Miscellaneous</t>
  </si>
  <si>
    <t>Outside Service Employed</t>
  </si>
  <si>
    <t>Consulting Services</t>
  </si>
  <si>
    <t>Temporary Personnel Services</t>
  </si>
  <si>
    <t>IT Services</t>
  </si>
  <si>
    <t>Facility Maint_Repair Svcs</t>
  </si>
  <si>
    <t>Leases - Aircraft</t>
  </si>
  <si>
    <t>Leases - Rent Expense</t>
  </si>
  <si>
    <t>Overheads Related To Lse-Rent</t>
  </si>
  <si>
    <t>Amortization of Oth Plant</t>
  </si>
  <si>
    <t>Other Depreciation</t>
  </si>
  <si>
    <t>Cloude Amortizaiton Expense</t>
  </si>
  <si>
    <t>Dep Exp</t>
  </si>
  <si>
    <t>Other Inc_Exp-Donations</t>
  </si>
  <si>
    <t>Charitable Contrib-501C3</t>
  </si>
  <si>
    <t>Tax Exp-FUTA Employer</t>
  </si>
  <si>
    <t>State and Local Tax Other</t>
  </si>
  <si>
    <t>Tax Exp-Payroll FICA-Medicar</t>
  </si>
  <si>
    <t>Tax Exp-Payroll FICA-OASDI</t>
  </si>
  <si>
    <t>Tax Exp-SUTA Employer</t>
  </si>
  <si>
    <t>Employee Pensions and Benefits</t>
  </si>
  <si>
    <t>Pension-Qualified</t>
  </si>
  <si>
    <t>401K Plan</t>
  </si>
  <si>
    <t>OPEB - Medical</t>
  </si>
  <si>
    <t>Profit Sharing</t>
  </si>
  <si>
    <t>Moving Expense</t>
  </si>
  <si>
    <t>Medical - Active</t>
  </si>
  <si>
    <t>OPEB - Life</t>
  </si>
  <si>
    <t>Non Service Pension &amp; OPEB</t>
  </si>
  <si>
    <t>Misc General Exp</t>
  </si>
  <si>
    <t>Rents Admin and General</t>
  </si>
  <si>
    <t>Maint General Plant</t>
  </si>
  <si>
    <t>Total</t>
  </si>
  <si>
    <t>Op Superv-Eng-Gas Distr</t>
  </si>
  <si>
    <t>Account</t>
  </si>
  <si>
    <t>KY PSC Case No. 2026-00099</t>
  </si>
  <si>
    <t>Attachment A</t>
  </si>
  <si>
    <t>Page 1 of 1</t>
  </si>
  <si>
    <t>AG 1-54</t>
  </si>
  <si>
    <t>Columbia Gas of Kentucky</t>
  </si>
  <si>
    <t>NCSC Billed to Columbia Gas of Kentucky Aviation Services O&amp;M Expenses</t>
  </si>
  <si>
    <t>Respondenst: Elizabeth N. Davis, George B. Jonda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</si>
</sst>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/>
    <xf numFmtId="44" fontId="0" fillId="0" borderId="0" xfId="0" applyNumberFormat="1"/>
    <xf numFmtId="44" fontId="2" fillId="2" borderId="2" xfId="0" applyNumberFormat="1" applyFont="1" applyFill="1" applyBorder="1"/>
    <xf numFmtId="0" fontId="1" fillId="2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3859-EFBE-4B38-AB32-A83BAC8D5CA4}">
  <dimension ref="A1:U102"/>
  <sheetViews>
    <sheetView tabSelected="1" topLeftCell="C1" workbookViewId="0">
      <selection activeCell="H17" sqref="H17"/>
    </sheetView>
  </sheetViews>
  <sheetFormatPr defaultRowHeight="15" x14ac:dyDescent="0.25"/>
  <cols>
    <col min="1" max="1" width="12.7109375" bestFit="1" customWidth="1"/>
    <col min="2" max="2" width="27.140625" bestFit="1" customWidth="1"/>
    <col min="3" max="3" width="12" bestFit="1" customWidth="1"/>
    <col min="4" max="4" width="28.28515625" bestFit="1" customWidth="1"/>
    <col min="5" max="5" width="18.42578125" bestFit="1" customWidth="1"/>
    <col min="6" max="6" width="16.7109375" bestFit="1" customWidth="1"/>
    <col min="7" max="11" width="12.28515625" bestFit="1" customWidth="1"/>
    <col min="12" max="12" width="11.85546875" bestFit="1" customWidth="1"/>
    <col min="13" max="20" width="12.28515625" bestFit="1" customWidth="1"/>
    <col min="21" max="21" width="13.5703125" bestFit="1" customWidth="1"/>
  </cols>
  <sheetData>
    <row r="1" spans="1:21" x14ac:dyDescent="0.25">
      <c r="A1" t="s">
        <v>78</v>
      </c>
      <c r="U1" s="5" t="s">
        <v>74</v>
      </c>
    </row>
    <row r="2" spans="1:21" x14ac:dyDescent="0.25">
      <c r="A2" t="s">
        <v>79</v>
      </c>
      <c r="U2" s="5" t="s">
        <v>77</v>
      </c>
    </row>
    <row r="3" spans="1:21" x14ac:dyDescent="0.25">
      <c r="U3" s="5" t="s">
        <v>75</v>
      </c>
    </row>
    <row r="4" spans="1:21" x14ac:dyDescent="0.25">
      <c r="U4" s="5" t="s">
        <v>80</v>
      </c>
    </row>
    <row r="5" spans="1:21" x14ac:dyDescent="0.25">
      <c r="U5" s="5" t="s">
        <v>76</v>
      </c>
    </row>
    <row r="6" spans="1:21" x14ac:dyDescent="0.25">
      <c r="U6" s="5"/>
    </row>
    <row r="7" spans="1:21" x14ac:dyDescent="0.25">
      <c r="A7" s="4" t="s">
        <v>73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1">
        <v>202501</v>
      </c>
      <c r="H7" s="1">
        <v>202502</v>
      </c>
      <c r="I7" s="1">
        <v>202503</v>
      </c>
      <c r="J7" s="1">
        <v>202504</v>
      </c>
      <c r="K7" s="1">
        <v>202505</v>
      </c>
      <c r="L7" s="1">
        <v>202506</v>
      </c>
      <c r="M7" s="1">
        <v>202507</v>
      </c>
      <c r="N7" s="1">
        <v>202508</v>
      </c>
      <c r="O7" s="1">
        <v>202509</v>
      </c>
      <c r="P7" s="1">
        <v>202510</v>
      </c>
      <c r="Q7" s="1">
        <v>202511</v>
      </c>
      <c r="R7" s="1">
        <v>202512</v>
      </c>
      <c r="S7" s="4">
        <v>202601</v>
      </c>
      <c r="T7" s="4">
        <v>202602</v>
      </c>
      <c r="U7" s="4" t="s">
        <v>71</v>
      </c>
    </row>
    <row r="8" spans="1:21" x14ac:dyDescent="0.25">
      <c r="A8">
        <v>54800000</v>
      </c>
      <c r="B8" t="s">
        <v>7</v>
      </c>
      <c r="C8">
        <v>2017</v>
      </c>
      <c r="D8" t="s">
        <v>8</v>
      </c>
      <c r="E8">
        <v>5000</v>
      </c>
      <c r="F8" t="s">
        <v>6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15.21</v>
      </c>
      <c r="Q8" s="2">
        <v>0</v>
      </c>
      <c r="R8" s="2">
        <v>0</v>
      </c>
      <c r="S8" s="2">
        <v>0</v>
      </c>
      <c r="T8" s="2">
        <v>0</v>
      </c>
      <c r="U8" s="2">
        <f t="shared" ref="U8:U71" si="0">SUM(G8:T8)</f>
        <v>15.21</v>
      </c>
    </row>
    <row r="9" spans="1:21" x14ac:dyDescent="0.25">
      <c r="A9">
        <v>87000000</v>
      </c>
      <c r="B9" t="s">
        <v>72</v>
      </c>
      <c r="C9">
        <v>1003</v>
      </c>
      <c r="D9" t="s">
        <v>15</v>
      </c>
      <c r="E9">
        <v>5000</v>
      </c>
      <c r="F9" t="s">
        <v>6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181.57</v>
      </c>
      <c r="U9" s="2">
        <f t="shared" si="0"/>
        <v>181.57</v>
      </c>
    </row>
    <row r="10" spans="1:21" x14ac:dyDescent="0.25">
      <c r="A10">
        <v>87000000</v>
      </c>
      <c r="B10" t="s">
        <v>72</v>
      </c>
      <c r="C10">
        <v>1006</v>
      </c>
      <c r="D10" t="s">
        <v>16</v>
      </c>
      <c r="E10">
        <v>5000</v>
      </c>
      <c r="F10" t="s">
        <v>6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19.27</v>
      </c>
      <c r="U10" s="2">
        <f t="shared" si="0"/>
        <v>19.27</v>
      </c>
    </row>
    <row r="11" spans="1:21" x14ac:dyDescent="0.25">
      <c r="A11">
        <v>87000000</v>
      </c>
      <c r="B11" t="s">
        <v>72</v>
      </c>
      <c r="C11">
        <v>1007</v>
      </c>
      <c r="D11" t="s">
        <v>17</v>
      </c>
      <c r="E11">
        <v>5000</v>
      </c>
      <c r="F11" t="s">
        <v>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8.19</v>
      </c>
      <c r="U11" s="2">
        <f t="shared" si="0"/>
        <v>8.19</v>
      </c>
    </row>
    <row r="12" spans="1:21" x14ac:dyDescent="0.25">
      <c r="A12">
        <v>87900000</v>
      </c>
      <c r="B12" t="s">
        <v>9</v>
      </c>
      <c r="C12">
        <v>3102</v>
      </c>
      <c r="D12" t="s">
        <v>10</v>
      </c>
      <c r="E12">
        <v>5000</v>
      </c>
      <c r="F12" t="s">
        <v>6</v>
      </c>
      <c r="G12" s="2">
        <v>0</v>
      </c>
      <c r="H12" s="2">
        <v>0</v>
      </c>
      <c r="I12" s="2">
        <v>0</v>
      </c>
      <c r="J12" s="2">
        <v>0</v>
      </c>
      <c r="K12" s="2">
        <v>1.51</v>
      </c>
      <c r="L12" s="2">
        <v>-1.51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f t="shared" si="0"/>
        <v>0</v>
      </c>
    </row>
    <row r="13" spans="1:21" x14ac:dyDescent="0.25">
      <c r="A13">
        <v>88000000</v>
      </c>
      <c r="B13" t="s">
        <v>11</v>
      </c>
      <c r="C13">
        <v>2008</v>
      </c>
      <c r="D13" t="s">
        <v>12</v>
      </c>
      <c r="E13">
        <v>5000</v>
      </c>
      <c r="F13" t="s">
        <v>6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2370.1299999999997</v>
      </c>
      <c r="M13" s="2">
        <v>0</v>
      </c>
      <c r="N13" s="2">
        <v>0</v>
      </c>
      <c r="O13" s="2">
        <v>2509.5699999999997</v>
      </c>
      <c r="P13" s="2">
        <v>0</v>
      </c>
      <c r="Q13" s="2">
        <v>0</v>
      </c>
      <c r="R13" s="2">
        <v>5695.4</v>
      </c>
      <c r="S13" s="2">
        <v>0</v>
      </c>
      <c r="T13" s="2">
        <v>0</v>
      </c>
      <c r="U13" s="2">
        <f t="shared" si="0"/>
        <v>10575.099999999999</v>
      </c>
    </row>
    <row r="14" spans="1:21" x14ac:dyDescent="0.25">
      <c r="A14">
        <v>92000000</v>
      </c>
      <c r="B14" t="s">
        <v>13</v>
      </c>
      <c r="C14">
        <v>1000</v>
      </c>
      <c r="D14" t="s">
        <v>14</v>
      </c>
      <c r="E14">
        <v>5000</v>
      </c>
      <c r="F14" t="s">
        <v>6</v>
      </c>
      <c r="G14" s="2">
        <v>66.63</v>
      </c>
      <c r="H14" s="2">
        <v>68.150000000000006</v>
      </c>
      <c r="I14" s="2">
        <v>49.54</v>
      </c>
      <c r="J14" s="2">
        <v>41.53</v>
      </c>
      <c r="K14" s="2">
        <v>10.4</v>
      </c>
      <c r="L14" s="2">
        <v>0</v>
      </c>
      <c r="M14" s="2">
        <v>0</v>
      </c>
      <c r="N14" s="2">
        <v>9.4</v>
      </c>
      <c r="O14" s="2">
        <v>3.28</v>
      </c>
      <c r="P14" s="2">
        <v>29.19</v>
      </c>
      <c r="Q14" s="2">
        <v>44.68</v>
      </c>
      <c r="R14" s="2">
        <v>50.37</v>
      </c>
      <c r="S14" s="2">
        <v>23.57</v>
      </c>
      <c r="T14" s="2">
        <v>64.05</v>
      </c>
      <c r="U14" s="2">
        <f t="shared" si="0"/>
        <v>460.79</v>
      </c>
    </row>
    <row r="15" spans="1:21" x14ac:dyDescent="0.25">
      <c r="A15">
        <v>92000000</v>
      </c>
      <c r="B15" t="s">
        <v>13</v>
      </c>
      <c r="C15">
        <v>1003</v>
      </c>
      <c r="D15" t="s">
        <v>15</v>
      </c>
      <c r="E15">
        <v>5000</v>
      </c>
      <c r="F15" t="s">
        <v>6</v>
      </c>
      <c r="G15" s="2">
        <v>4437.9400000000005</v>
      </c>
      <c r="H15" s="2">
        <v>4983.26</v>
      </c>
      <c r="I15" s="2">
        <v>4917.79</v>
      </c>
      <c r="J15" s="2">
        <v>4682.87</v>
      </c>
      <c r="K15" s="2">
        <v>4986.04</v>
      </c>
      <c r="L15" s="2">
        <v>5621.13</v>
      </c>
      <c r="M15" s="2">
        <v>4490.2299999999996</v>
      </c>
      <c r="N15" s="2">
        <v>5214.45</v>
      </c>
      <c r="O15" s="2">
        <v>5644.8499999999995</v>
      </c>
      <c r="P15" s="2">
        <v>5950.52</v>
      </c>
      <c r="Q15" s="2">
        <v>4974.83</v>
      </c>
      <c r="R15" s="2">
        <v>5396.51</v>
      </c>
      <c r="S15" s="2">
        <v>5617.77</v>
      </c>
      <c r="T15" s="2">
        <v>5523.68</v>
      </c>
      <c r="U15" s="2">
        <f t="shared" si="0"/>
        <v>72441.87</v>
      </c>
    </row>
    <row r="16" spans="1:21" x14ac:dyDescent="0.25">
      <c r="A16">
        <v>92000000</v>
      </c>
      <c r="B16" t="s">
        <v>13</v>
      </c>
      <c r="C16">
        <v>1006</v>
      </c>
      <c r="D16" t="s">
        <v>16</v>
      </c>
      <c r="E16">
        <v>5000</v>
      </c>
      <c r="F16" t="s">
        <v>6</v>
      </c>
      <c r="G16" s="2">
        <v>-348.62000000000012</v>
      </c>
      <c r="H16" s="2">
        <v>-207.36</v>
      </c>
      <c r="I16" s="2">
        <v>-325.41999999999985</v>
      </c>
      <c r="J16" s="2">
        <v>-87.15</v>
      </c>
      <c r="K16" s="2">
        <v>77.069999999999993</v>
      </c>
      <c r="L16" s="2">
        <v>154.10000000000005</v>
      </c>
      <c r="M16" s="2">
        <v>1165.8900000000001</v>
      </c>
      <c r="N16" s="2">
        <v>334.14000000000004</v>
      </c>
      <c r="O16" s="2">
        <v>-86.990000000000009</v>
      </c>
      <c r="P16" s="2">
        <v>227.80000000000004</v>
      </c>
      <c r="Q16" s="2">
        <v>455.63999999999987</v>
      </c>
      <c r="R16" s="2">
        <v>821.78000000000009</v>
      </c>
      <c r="S16" s="2">
        <v>80.999999999999972</v>
      </c>
      <c r="T16" s="2">
        <v>-19.270000000000095</v>
      </c>
      <c r="U16" s="2">
        <f t="shared" si="0"/>
        <v>2242.61</v>
      </c>
    </row>
    <row r="17" spans="1:21" x14ac:dyDescent="0.25">
      <c r="A17">
        <v>92000000</v>
      </c>
      <c r="B17" t="s">
        <v>13</v>
      </c>
      <c r="C17">
        <v>1007</v>
      </c>
      <c r="D17" t="s">
        <v>17</v>
      </c>
      <c r="E17">
        <v>5000</v>
      </c>
      <c r="F17" t="s">
        <v>6</v>
      </c>
      <c r="G17" s="2">
        <v>179.79</v>
      </c>
      <c r="H17" s="2">
        <v>181.23000000000002</v>
      </c>
      <c r="I17" s="2">
        <v>524.46</v>
      </c>
      <c r="J17" s="2">
        <v>154.86000000000001</v>
      </c>
      <c r="K17" s="2">
        <v>323.27</v>
      </c>
      <c r="L17" s="2">
        <v>-58.059999999999995</v>
      </c>
      <c r="M17" s="2">
        <v>487.81</v>
      </c>
      <c r="N17" s="2">
        <v>-14.14</v>
      </c>
      <c r="O17" s="2">
        <v>364.09</v>
      </c>
      <c r="P17" s="2">
        <v>167.86</v>
      </c>
      <c r="Q17" s="2">
        <v>684.47</v>
      </c>
      <c r="R17" s="2">
        <v>477.31</v>
      </c>
      <c r="S17" s="2">
        <v>421.07</v>
      </c>
      <c r="T17" s="2">
        <v>252</v>
      </c>
      <c r="U17" s="2">
        <f t="shared" si="0"/>
        <v>4146.0200000000004</v>
      </c>
    </row>
    <row r="18" spans="1:21" x14ac:dyDescent="0.25">
      <c r="A18">
        <v>92000000</v>
      </c>
      <c r="B18" t="s">
        <v>13</v>
      </c>
      <c r="C18">
        <v>9004</v>
      </c>
      <c r="D18" t="s">
        <v>18</v>
      </c>
      <c r="E18">
        <v>5000</v>
      </c>
      <c r="F18" t="s">
        <v>6</v>
      </c>
      <c r="G18" s="2">
        <v>581.09000000000015</v>
      </c>
      <c r="H18" s="2">
        <v>-1.999999999999964E-2</v>
      </c>
      <c r="I18" s="2">
        <v>1594.46</v>
      </c>
      <c r="J18" s="2">
        <v>-1008.2700000000003</v>
      </c>
      <c r="K18" s="2">
        <v>-8.6899999999998876</v>
      </c>
      <c r="L18" s="2">
        <v>429.14</v>
      </c>
      <c r="M18" s="2">
        <v>697.09</v>
      </c>
      <c r="N18" s="2">
        <v>661.4899999999999</v>
      </c>
      <c r="O18" s="2">
        <v>3781.3300000000004</v>
      </c>
      <c r="P18" s="2">
        <v>989.40000000000009</v>
      </c>
      <c r="Q18" s="2">
        <v>1114.1000000000001</v>
      </c>
      <c r="R18" s="2">
        <v>2096.0699999999997</v>
      </c>
      <c r="S18" s="2">
        <v>1221.5300000000002</v>
      </c>
      <c r="T18" s="2">
        <v>1203.95</v>
      </c>
      <c r="U18" s="2">
        <f t="shared" si="0"/>
        <v>13352.670000000002</v>
      </c>
    </row>
    <row r="19" spans="1:21" x14ac:dyDescent="0.25">
      <c r="A19">
        <v>92000000</v>
      </c>
      <c r="B19" t="s">
        <v>13</v>
      </c>
      <c r="C19">
        <v>9020</v>
      </c>
      <c r="D19" t="s">
        <v>19</v>
      </c>
      <c r="E19">
        <v>5000</v>
      </c>
      <c r="F19" t="s">
        <v>6</v>
      </c>
      <c r="G19" s="2">
        <v>28.23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f t="shared" si="0"/>
        <v>28.23</v>
      </c>
    </row>
    <row r="20" spans="1:21" x14ac:dyDescent="0.25">
      <c r="A20">
        <v>92000000</v>
      </c>
      <c r="B20" t="s">
        <v>13</v>
      </c>
      <c r="C20">
        <v>9072</v>
      </c>
      <c r="D20" t="s">
        <v>20</v>
      </c>
      <c r="E20">
        <v>5000</v>
      </c>
      <c r="F20" t="s">
        <v>6</v>
      </c>
      <c r="G20" s="2">
        <v>0</v>
      </c>
      <c r="H20" s="2">
        <v>0</v>
      </c>
      <c r="I20" s="2">
        <v>-186.54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f t="shared" si="0"/>
        <v>-186.54</v>
      </c>
    </row>
    <row r="21" spans="1:21" x14ac:dyDescent="0.25">
      <c r="A21">
        <v>92001000</v>
      </c>
      <c r="B21" t="s">
        <v>21</v>
      </c>
      <c r="C21">
        <v>9020</v>
      </c>
      <c r="D21" t="s">
        <v>19</v>
      </c>
      <c r="E21">
        <v>5000</v>
      </c>
      <c r="F21" t="s">
        <v>6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63.9</v>
      </c>
      <c r="N21" s="2">
        <v>0</v>
      </c>
      <c r="O21" s="2">
        <v>0</v>
      </c>
      <c r="P21" s="2">
        <v>0</v>
      </c>
      <c r="Q21" s="2">
        <v>0</v>
      </c>
      <c r="R21" s="2">
        <v>102.75</v>
      </c>
      <c r="S21" s="2">
        <v>0</v>
      </c>
      <c r="T21" s="2">
        <v>124.5</v>
      </c>
      <c r="U21" s="2">
        <f t="shared" si="0"/>
        <v>291.14999999999998</v>
      </c>
    </row>
    <row r="22" spans="1:21" x14ac:dyDescent="0.25">
      <c r="A22">
        <v>92100000</v>
      </c>
      <c r="B22" t="s">
        <v>22</v>
      </c>
      <c r="C22">
        <v>2004</v>
      </c>
      <c r="D22" t="s">
        <v>23</v>
      </c>
      <c r="E22">
        <v>5000</v>
      </c>
      <c r="F22" t="s">
        <v>6</v>
      </c>
      <c r="G22" s="2">
        <v>0</v>
      </c>
      <c r="H22" s="2">
        <v>0</v>
      </c>
      <c r="I22" s="2">
        <v>30.99</v>
      </c>
      <c r="J22" s="2">
        <v>0</v>
      </c>
      <c r="K22" s="2">
        <v>0</v>
      </c>
      <c r="L22" s="2">
        <v>13.23</v>
      </c>
      <c r="M22" s="2">
        <v>0</v>
      </c>
      <c r="N22" s="2">
        <v>0</v>
      </c>
      <c r="O22" s="2">
        <v>17.89</v>
      </c>
      <c r="P22" s="2">
        <v>0</v>
      </c>
      <c r="Q22" s="2">
        <v>0</v>
      </c>
      <c r="R22" s="2">
        <v>3.1199999999999997</v>
      </c>
      <c r="S22" s="2">
        <v>0</v>
      </c>
      <c r="T22" s="2">
        <v>0</v>
      </c>
      <c r="U22" s="2">
        <f t="shared" si="0"/>
        <v>65.23</v>
      </c>
    </row>
    <row r="23" spans="1:21" x14ac:dyDescent="0.25">
      <c r="A23">
        <v>92100000</v>
      </c>
      <c r="B23" t="s">
        <v>22</v>
      </c>
      <c r="C23">
        <v>2008</v>
      </c>
      <c r="D23" t="s">
        <v>12</v>
      </c>
      <c r="E23">
        <v>5000</v>
      </c>
      <c r="F23" t="s">
        <v>6</v>
      </c>
      <c r="G23" s="2">
        <v>0</v>
      </c>
      <c r="H23" s="2">
        <v>964.19</v>
      </c>
      <c r="I23" s="2">
        <v>4212.8500000000004</v>
      </c>
      <c r="J23" s="2">
        <v>955.53</v>
      </c>
      <c r="K23" s="2">
        <v>221.23</v>
      </c>
      <c r="L23" s="2">
        <v>484.96999999999997</v>
      </c>
      <c r="M23" s="2">
        <v>0</v>
      </c>
      <c r="N23" s="2">
        <v>435.51</v>
      </c>
      <c r="O23" s="2">
        <v>1090.7</v>
      </c>
      <c r="P23" s="2">
        <v>390.21</v>
      </c>
      <c r="Q23" s="2">
        <v>0</v>
      </c>
      <c r="R23" s="2">
        <v>336.08</v>
      </c>
      <c r="S23" s="2">
        <v>-336.08</v>
      </c>
      <c r="T23" s="2">
        <v>0</v>
      </c>
      <c r="U23" s="2">
        <f t="shared" si="0"/>
        <v>8755.19</v>
      </c>
    </row>
    <row r="24" spans="1:21" x14ac:dyDescent="0.25">
      <c r="A24">
        <v>92100000</v>
      </c>
      <c r="B24" t="s">
        <v>22</v>
      </c>
      <c r="C24">
        <v>2017</v>
      </c>
      <c r="D24" t="s">
        <v>8</v>
      </c>
      <c r="E24">
        <v>5000</v>
      </c>
      <c r="F24" t="s">
        <v>6</v>
      </c>
      <c r="G24" s="2">
        <v>0</v>
      </c>
      <c r="H24" s="2">
        <v>0</v>
      </c>
      <c r="I24" s="2">
        <v>36.730000000000004</v>
      </c>
      <c r="J24" s="2">
        <v>36.82</v>
      </c>
      <c r="K24" s="2">
        <v>511.2</v>
      </c>
      <c r="L24" s="2">
        <v>8.5500000000000007</v>
      </c>
      <c r="M24" s="2">
        <v>0</v>
      </c>
      <c r="N24" s="2">
        <v>0</v>
      </c>
      <c r="O24" s="2">
        <v>132.59</v>
      </c>
      <c r="P24" s="2">
        <v>0.94</v>
      </c>
      <c r="Q24" s="2">
        <v>7.12</v>
      </c>
      <c r="R24" s="2">
        <v>398.61</v>
      </c>
      <c r="S24" s="2">
        <v>0</v>
      </c>
      <c r="T24" s="2">
        <v>0</v>
      </c>
      <c r="U24" s="2">
        <f t="shared" si="0"/>
        <v>1132.56</v>
      </c>
    </row>
    <row r="25" spans="1:21" x14ac:dyDescent="0.25">
      <c r="A25">
        <v>92100000</v>
      </c>
      <c r="B25" t="s">
        <v>22</v>
      </c>
      <c r="C25">
        <v>2500</v>
      </c>
      <c r="D25" t="s">
        <v>24</v>
      </c>
      <c r="E25">
        <v>5000</v>
      </c>
      <c r="F25" t="s">
        <v>6</v>
      </c>
      <c r="G25" s="2">
        <v>14.56</v>
      </c>
      <c r="H25" s="2">
        <v>20.61</v>
      </c>
      <c r="I25" s="2">
        <v>14.91</v>
      </c>
      <c r="J25" s="2">
        <v>0</v>
      </c>
      <c r="K25" s="2">
        <v>29.82</v>
      </c>
      <c r="L25" s="2">
        <v>0</v>
      </c>
      <c r="M25" s="2">
        <v>14.91</v>
      </c>
      <c r="N25" s="2">
        <v>20.29</v>
      </c>
      <c r="O25" s="2">
        <v>721.31</v>
      </c>
      <c r="P25" s="2">
        <v>109.05</v>
      </c>
      <c r="Q25" s="2">
        <v>14.39</v>
      </c>
      <c r="R25" s="2">
        <v>37.46</v>
      </c>
      <c r="S25" s="2">
        <v>0</v>
      </c>
      <c r="T25" s="2">
        <v>25.31</v>
      </c>
      <c r="U25" s="2">
        <f t="shared" si="0"/>
        <v>1022.6199999999999</v>
      </c>
    </row>
    <row r="26" spans="1:21" x14ac:dyDescent="0.25">
      <c r="A26">
        <v>92100000</v>
      </c>
      <c r="B26" t="s">
        <v>22</v>
      </c>
      <c r="C26">
        <v>2503</v>
      </c>
      <c r="D26" t="s">
        <v>25</v>
      </c>
      <c r="E26">
        <v>5000</v>
      </c>
      <c r="F26" t="s">
        <v>6</v>
      </c>
      <c r="G26" s="2">
        <v>9.85</v>
      </c>
      <c r="H26" s="2">
        <v>11.34</v>
      </c>
      <c r="I26" s="2">
        <v>105.51</v>
      </c>
      <c r="J26" s="2">
        <v>35.159999999999997</v>
      </c>
      <c r="K26" s="2">
        <v>98.27</v>
      </c>
      <c r="L26" s="2">
        <v>2.82</v>
      </c>
      <c r="M26" s="2">
        <v>1.2</v>
      </c>
      <c r="N26" s="2">
        <v>38.68</v>
      </c>
      <c r="O26" s="2">
        <v>5.32</v>
      </c>
      <c r="P26" s="2">
        <v>24.71</v>
      </c>
      <c r="Q26" s="2">
        <v>26.439999999999998</v>
      </c>
      <c r="R26" s="2">
        <v>10.82</v>
      </c>
      <c r="S26" s="2">
        <v>1.85</v>
      </c>
      <c r="T26" s="2">
        <v>2.08</v>
      </c>
      <c r="U26" s="2">
        <f t="shared" si="0"/>
        <v>374.04999999999995</v>
      </c>
    </row>
    <row r="27" spans="1:21" x14ac:dyDescent="0.25">
      <c r="A27">
        <v>92100000</v>
      </c>
      <c r="B27" t="s">
        <v>22</v>
      </c>
      <c r="C27">
        <v>3008</v>
      </c>
      <c r="D27" t="s">
        <v>26</v>
      </c>
      <c r="E27">
        <v>5000</v>
      </c>
      <c r="F27" t="s">
        <v>6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2.2400000000000002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f t="shared" si="0"/>
        <v>2.2400000000000002</v>
      </c>
    </row>
    <row r="28" spans="1:21" x14ac:dyDescent="0.25">
      <c r="A28">
        <v>92100000</v>
      </c>
      <c r="B28" t="s">
        <v>22</v>
      </c>
      <c r="C28">
        <v>3100</v>
      </c>
      <c r="D28" t="s">
        <v>27</v>
      </c>
      <c r="E28">
        <v>5000</v>
      </c>
      <c r="F28" t="s">
        <v>6</v>
      </c>
      <c r="G28" s="2">
        <v>0</v>
      </c>
      <c r="H28" s="2">
        <v>0</v>
      </c>
      <c r="I28" s="2">
        <v>0</v>
      </c>
      <c r="J28" s="2">
        <v>0.3</v>
      </c>
      <c r="K28" s="2">
        <v>0</v>
      </c>
      <c r="L28" s="2">
        <v>28.84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f t="shared" si="0"/>
        <v>29.14</v>
      </c>
    </row>
    <row r="29" spans="1:21" x14ac:dyDescent="0.25">
      <c r="A29">
        <v>92100000</v>
      </c>
      <c r="B29" t="s">
        <v>22</v>
      </c>
      <c r="C29">
        <v>3102</v>
      </c>
      <c r="D29" t="s">
        <v>10</v>
      </c>
      <c r="E29">
        <v>5000</v>
      </c>
      <c r="F29" t="s">
        <v>6</v>
      </c>
      <c r="G29" s="2">
        <v>0</v>
      </c>
      <c r="H29" s="2">
        <v>0</v>
      </c>
      <c r="I29" s="2">
        <v>1.23</v>
      </c>
      <c r="J29" s="2">
        <v>2.69</v>
      </c>
      <c r="K29" s="2">
        <v>0</v>
      </c>
      <c r="L29" s="2">
        <v>-2.69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f t="shared" si="0"/>
        <v>1.23</v>
      </c>
    </row>
    <row r="30" spans="1:21" x14ac:dyDescent="0.25">
      <c r="A30">
        <v>92100000</v>
      </c>
      <c r="B30" t="s">
        <v>22</v>
      </c>
      <c r="C30">
        <v>3103</v>
      </c>
      <c r="D30" t="s">
        <v>28</v>
      </c>
      <c r="E30">
        <v>5000</v>
      </c>
      <c r="F30" t="s">
        <v>6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4.54</v>
      </c>
      <c r="O30" s="2">
        <v>-4.54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f t="shared" si="0"/>
        <v>0</v>
      </c>
    </row>
    <row r="31" spans="1:21" x14ac:dyDescent="0.25">
      <c r="A31">
        <v>92100000</v>
      </c>
      <c r="B31" t="s">
        <v>22</v>
      </c>
      <c r="C31">
        <v>3502</v>
      </c>
      <c r="D31" t="s">
        <v>29</v>
      </c>
      <c r="E31">
        <v>5000</v>
      </c>
      <c r="F31" t="s">
        <v>6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20.55</v>
      </c>
      <c r="Q31" s="2">
        <v>0</v>
      </c>
      <c r="R31" s="2">
        <v>-20.55</v>
      </c>
      <c r="S31" s="2">
        <v>0</v>
      </c>
      <c r="T31" s="2">
        <v>0</v>
      </c>
      <c r="U31" s="2">
        <f t="shared" si="0"/>
        <v>0</v>
      </c>
    </row>
    <row r="32" spans="1:21" x14ac:dyDescent="0.25">
      <c r="A32">
        <v>92100000</v>
      </c>
      <c r="B32" t="s">
        <v>22</v>
      </c>
      <c r="C32">
        <v>3600</v>
      </c>
      <c r="D32" t="s">
        <v>30</v>
      </c>
      <c r="E32">
        <v>5000</v>
      </c>
      <c r="F32" t="s">
        <v>6</v>
      </c>
      <c r="G32" s="2">
        <v>0</v>
      </c>
      <c r="H32" s="2">
        <v>0</v>
      </c>
      <c r="I32" s="2">
        <v>133.58000000000001</v>
      </c>
      <c r="J32" s="2">
        <v>0</v>
      </c>
      <c r="K32" s="2">
        <v>0</v>
      </c>
      <c r="L32" s="2">
        <v>6.52</v>
      </c>
      <c r="M32" s="2">
        <v>0</v>
      </c>
      <c r="N32" s="2">
        <v>0</v>
      </c>
      <c r="O32" s="2">
        <v>49.17</v>
      </c>
      <c r="P32" s="2">
        <v>0</v>
      </c>
      <c r="Q32" s="2">
        <v>27.95</v>
      </c>
      <c r="R32" s="2">
        <v>2011.18</v>
      </c>
      <c r="S32" s="2">
        <v>0</v>
      </c>
      <c r="T32" s="2">
        <v>0.21</v>
      </c>
      <c r="U32" s="2">
        <f t="shared" si="0"/>
        <v>2228.61</v>
      </c>
    </row>
    <row r="33" spans="1:21" x14ac:dyDescent="0.25">
      <c r="A33">
        <v>92100000</v>
      </c>
      <c r="B33" t="s">
        <v>22</v>
      </c>
      <c r="C33">
        <v>3601</v>
      </c>
      <c r="D33" t="s">
        <v>31</v>
      </c>
      <c r="E33">
        <v>5000</v>
      </c>
      <c r="F33" t="s">
        <v>6</v>
      </c>
      <c r="G33" s="2">
        <v>0</v>
      </c>
      <c r="H33" s="2">
        <v>0</v>
      </c>
      <c r="I33" s="2">
        <v>34.599999999999994</v>
      </c>
      <c r="J33" s="2">
        <v>0</v>
      </c>
      <c r="K33" s="2">
        <v>0</v>
      </c>
      <c r="L33" s="2">
        <v>9.31</v>
      </c>
      <c r="M33" s="2">
        <v>0</v>
      </c>
      <c r="N33" s="2">
        <v>0</v>
      </c>
      <c r="O33" s="2">
        <v>30.070000000000004</v>
      </c>
      <c r="P33" s="2">
        <v>0</v>
      </c>
      <c r="Q33" s="2">
        <v>0</v>
      </c>
      <c r="R33" s="2">
        <v>39.769999999999996</v>
      </c>
      <c r="S33" s="2">
        <v>0</v>
      </c>
      <c r="T33" s="2">
        <v>0</v>
      </c>
      <c r="U33" s="2">
        <f t="shared" si="0"/>
        <v>113.75</v>
      </c>
    </row>
    <row r="34" spans="1:21" x14ac:dyDescent="0.25">
      <c r="A34">
        <v>92100000</v>
      </c>
      <c r="B34" t="s">
        <v>22</v>
      </c>
      <c r="C34">
        <v>3637</v>
      </c>
      <c r="D34" t="s">
        <v>32</v>
      </c>
      <c r="E34">
        <v>5000</v>
      </c>
      <c r="F34" t="s">
        <v>6</v>
      </c>
      <c r="G34" s="2">
        <v>0</v>
      </c>
      <c r="H34" s="2">
        <v>0</v>
      </c>
      <c r="I34" s="2">
        <v>759.39</v>
      </c>
      <c r="J34" s="2">
        <v>0</v>
      </c>
      <c r="K34" s="2">
        <v>0</v>
      </c>
      <c r="L34" s="2">
        <v>3686.9700000000003</v>
      </c>
      <c r="M34" s="2">
        <v>0</v>
      </c>
      <c r="N34" s="2">
        <v>0</v>
      </c>
      <c r="O34" s="2">
        <v>2686.69</v>
      </c>
      <c r="P34" s="2">
        <v>0</v>
      </c>
      <c r="Q34" s="2">
        <v>0</v>
      </c>
      <c r="R34" s="2">
        <v>12.29</v>
      </c>
      <c r="S34" s="2">
        <v>0</v>
      </c>
      <c r="T34" s="2">
        <v>0</v>
      </c>
      <c r="U34" s="2">
        <f t="shared" si="0"/>
        <v>7145.3400000000011</v>
      </c>
    </row>
    <row r="35" spans="1:21" x14ac:dyDescent="0.25">
      <c r="A35">
        <v>92100000</v>
      </c>
      <c r="B35" t="s">
        <v>22</v>
      </c>
      <c r="C35">
        <v>3650</v>
      </c>
      <c r="D35" t="s">
        <v>5</v>
      </c>
      <c r="E35">
        <v>5000</v>
      </c>
      <c r="F35" t="s">
        <v>6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16.64</v>
      </c>
      <c r="O35" s="2">
        <v>0</v>
      </c>
      <c r="P35" s="2">
        <v>0</v>
      </c>
      <c r="Q35" s="2">
        <v>0</v>
      </c>
      <c r="R35" s="2">
        <v>69.900000000000006</v>
      </c>
      <c r="S35" s="2">
        <v>0</v>
      </c>
      <c r="T35" s="2">
        <v>0</v>
      </c>
      <c r="U35" s="2">
        <f t="shared" si="0"/>
        <v>86.54</v>
      </c>
    </row>
    <row r="36" spans="1:21" x14ac:dyDescent="0.25">
      <c r="A36">
        <v>92100000</v>
      </c>
      <c r="B36" t="s">
        <v>22</v>
      </c>
      <c r="C36">
        <v>3926</v>
      </c>
      <c r="D36" t="s">
        <v>33</v>
      </c>
      <c r="E36">
        <v>5000</v>
      </c>
      <c r="F36" t="s">
        <v>6</v>
      </c>
      <c r="G36" s="2">
        <v>0</v>
      </c>
      <c r="H36" s="2">
        <v>0</v>
      </c>
      <c r="I36" s="2">
        <v>942.92</v>
      </c>
      <c r="J36" s="2">
        <v>0</v>
      </c>
      <c r="K36" s="2">
        <v>0</v>
      </c>
      <c r="L36" s="2">
        <v>652.44000000000005</v>
      </c>
      <c r="M36" s="2">
        <v>0</v>
      </c>
      <c r="N36" s="2">
        <v>0</v>
      </c>
      <c r="O36" s="2">
        <v>419.65</v>
      </c>
      <c r="P36" s="2">
        <v>0</v>
      </c>
      <c r="Q36" s="2">
        <v>0</v>
      </c>
      <c r="R36" s="2">
        <v>195.83</v>
      </c>
      <c r="S36" s="2">
        <v>0</v>
      </c>
      <c r="T36" s="2">
        <v>0</v>
      </c>
      <c r="U36" s="2">
        <f t="shared" si="0"/>
        <v>2210.84</v>
      </c>
    </row>
    <row r="37" spans="1:21" x14ac:dyDescent="0.25">
      <c r="A37">
        <v>92100000</v>
      </c>
      <c r="B37" t="s">
        <v>22</v>
      </c>
      <c r="C37">
        <v>5003</v>
      </c>
      <c r="D37" t="s">
        <v>34</v>
      </c>
      <c r="E37">
        <v>5000</v>
      </c>
      <c r="F37" t="s">
        <v>6</v>
      </c>
      <c r="G37" s="2">
        <v>0</v>
      </c>
      <c r="H37" s="2">
        <v>47.26</v>
      </c>
      <c r="I37" s="2">
        <v>0</v>
      </c>
      <c r="J37" s="2">
        <v>0</v>
      </c>
      <c r="K37" s="2">
        <v>3.19</v>
      </c>
      <c r="L37" s="2">
        <v>116.21</v>
      </c>
      <c r="M37" s="2">
        <v>8.0399999999999991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f t="shared" si="0"/>
        <v>174.7</v>
      </c>
    </row>
    <row r="38" spans="1:21" x14ac:dyDescent="0.25">
      <c r="A38">
        <v>92100000</v>
      </c>
      <c r="B38" t="s">
        <v>22</v>
      </c>
      <c r="C38">
        <v>9210</v>
      </c>
      <c r="D38" t="s">
        <v>35</v>
      </c>
      <c r="E38">
        <v>5000</v>
      </c>
      <c r="F38" t="s">
        <v>6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17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f t="shared" si="0"/>
        <v>17</v>
      </c>
    </row>
    <row r="39" spans="1:21" x14ac:dyDescent="0.25">
      <c r="A39">
        <v>92100000</v>
      </c>
      <c r="B39" t="s">
        <v>22</v>
      </c>
      <c r="C39">
        <v>9220</v>
      </c>
      <c r="D39" t="s">
        <v>36</v>
      </c>
      <c r="E39">
        <v>5000</v>
      </c>
      <c r="F39" t="s">
        <v>6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61.65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f t="shared" si="0"/>
        <v>61.65</v>
      </c>
    </row>
    <row r="40" spans="1:21" x14ac:dyDescent="0.25">
      <c r="A40">
        <v>92101000</v>
      </c>
      <c r="B40" t="s">
        <v>37</v>
      </c>
      <c r="C40">
        <v>3100</v>
      </c>
      <c r="D40" t="s">
        <v>27</v>
      </c>
      <c r="E40">
        <v>5000</v>
      </c>
      <c r="F40" t="s">
        <v>6</v>
      </c>
      <c r="G40" s="2">
        <v>120.67000000000002</v>
      </c>
      <c r="H40" s="2">
        <v>369.34999999999997</v>
      </c>
      <c r="I40" s="2">
        <v>294.26000000000005</v>
      </c>
      <c r="J40" s="2">
        <v>314.95999999999998</v>
      </c>
      <c r="K40" s="2">
        <v>403.65</v>
      </c>
      <c r="L40" s="2">
        <v>507.25</v>
      </c>
      <c r="M40" s="2">
        <v>623.74</v>
      </c>
      <c r="N40" s="2">
        <v>199.36</v>
      </c>
      <c r="O40" s="2">
        <v>267.02999999999997</v>
      </c>
      <c r="P40" s="2">
        <v>412.89999999999992</v>
      </c>
      <c r="Q40" s="2">
        <v>443.25000000000006</v>
      </c>
      <c r="R40" s="2">
        <v>893.19999999999982</v>
      </c>
      <c r="S40" s="2">
        <v>26.23</v>
      </c>
      <c r="T40" s="2">
        <v>424.30999999999995</v>
      </c>
      <c r="U40" s="2">
        <f t="shared" si="0"/>
        <v>5300.16</v>
      </c>
    </row>
    <row r="41" spans="1:21" x14ac:dyDescent="0.25">
      <c r="A41">
        <v>92101000</v>
      </c>
      <c r="B41" t="s">
        <v>37</v>
      </c>
      <c r="C41">
        <v>3102</v>
      </c>
      <c r="D41" t="s">
        <v>10</v>
      </c>
      <c r="E41">
        <v>5000</v>
      </c>
      <c r="F41" t="s">
        <v>6</v>
      </c>
      <c r="G41" s="2">
        <v>20.200000000000003</v>
      </c>
      <c r="H41" s="2">
        <v>144.53</v>
      </c>
      <c r="I41" s="2">
        <v>57.23</v>
      </c>
      <c r="J41" s="2">
        <v>65.639999999999986</v>
      </c>
      <c r="K41" s="2">
        <v>109.21999999999998</v>
      </c>
      <c r="L41" s="2">
        <v>146.19</v>
      </c>
      <c r="M41" s="2">
        <v>117.69000000000001</v>
      </c>
      <c r="N41" s="2">
        <v>47.349999999999994</v>
      </c>
      <c r="O41" s="2">
        <v>142.20999999999998</v>
      </c>
      <c r="P41" s="2">
        <v>89.07</v>
      </c>
      <c r="Q41" s="2">
        <v>114.47</v>
      </c>
      <c r="R41" s="2">
        <v>172.17000000000004</v>
      </c>
      <c r="S41" s="2">
        <v>9.2200000000000006</v>
      </c>
      <c r="T41" s="2">
        <v>81.830000000000013</v>
      </c>
      <c r="U41" s="2">
        <f t="shared" si="0"/>
        <v>1317.02</v>
      </c>
    </row>
    <row r="42" spans="1:21" x14ac:dyDescent="0.25">
      <c r="A42">
        <v>92101000</v>
      </c>
      <c r="B42" t="s">
        <v>37</v>
      </c>
      <c r="C42">
        <v>3103</v>
      </c>
      <c r="D42" t="s">
        <v>28</v>
      </c>
      <c r="E42">
        <v>5000</v>
      </c>
      <c r="F42" t="s">
        <v>6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4.54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f t="shared" si="0"/>
        <v>4.54</v>
      </c>
    </row>
    <row r="43" spans="1:21" x14ac:dyDescent="0.25">
      <c r="A43">
        <v>92101000</v>
      </c>
      <c r="B43" t="s">
        <v>37</v>
      </c>
      <c r="C43">
        <v>3106</v>
      </c>
      <c r="D43" t="s">
        <v>38</v>
      </c>
      <c r="E43">
        <v>5000</v>
      </c>
      <c r="F43" t="s">
        <v>6</v>
      </c>
      <c r="G43" s="2">
        <v>53.06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f t="shared" si="0"/>
        <v>53.06</v>
      </c>
    </row>
    <row r="44" spans="1:21" x14ac:dyDescent="0.25">
      <c r="A44">
        <v>92101000</v>
      </c>
      <c r="B44" t="s">
        <v>37</v>
      </c>
      <c r="C44">
        <v>3502</v>
      </c>
      <c r="D44" t="s">
        <v>29</v>
      </c>
      <c r="E44">
        <v>5000</v>
      </c>
      <c r="F44" t="s">
        <v>6</v>
      </c>
      <c r="G44" s="2">
        <v>0</v>
      </c>
      <c r="H44" s="2">
        <v>0</v>
      </c>
      <c r="I44" s="2">
        <v>0</v>
      </c>
      <c r="J44" s="2">
        <v>0</v>
      </c>
      <c r="K44" s="2">
        <v>73.27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18.5</v>
      </c>
      <c r="R44" s="2">
        <v>24.14</v>
      </c>
      <c r="S44" s="2">
        <v>0</v>
      </c>
      <c r="T44" s="2">
        <v>0</v>
      </c>
      <c r="U44" s="2">
        <f t="shared" si="0"/>
        <v>115.91</v>
      </c>
    </row>
    <row r="45" spans="1:21" x14ac:dyDescent="0.25">
      <c r="A45">
        <v>92101000</v>
      </c>
      <c r="B45" t="s">
        <v>37</v>
      </c>
      <c r="C45">
        <v>3600</v>
      </c>
      <c r="D45" t="s">
        <v>30</v>
      </c>
      <c r="E45">
        <v>5000</v>
      </c>
      <c r="F45" t="s">
        <v>6</v>
      </c>
      <c r="G45" s="2">
        <v>42.57</v>
      </c>
      <c r="H45" s="2">
        <v>8.3099999999999987</v>
      </c>
      <c r="I45" s="2">
        <v>0</v>
      </c>
      <c r="J45" s="2">
        <v>6.77</v>
      </c>
      <c r="K45" s="2">
        <v>0</v>
      </c>
      <c r="L45" s="2">
        <v>6.32</v>
      </c>
      <c r="M45" s="2">
        <v>17.329999999999998</v>
      </c>
      <c r="N45" s="2">
        <v>7.75</v>
      </c>
      <c r="O45" s="2">
        <v>2.67</v>
      </c>
      <c r="P45" s="2">
        <v>8.84</v>
      </c>
      <c r="Q45" s="2">
        <v>0</v>
      </c>
      <c r="R45" s="2">
        <v>24.34</v>
      </c>
      <c r="S45" s="2">
        <v>59.03</v>
      </c>
      <c r="T45" s="2">
        <v>5.7</v>
      </c>
      <c r="U45" s="2">
        <f t="shared" si="0"/>
        <v>189.63</v>
      </c>
    </row>
    <row r="46" spans="1:21" x14ac:dyDescent="0.25">
      <c r="A46">
        <v>92101000</v>
      </c>
      <c r="B46" t="s">
        <v>37</v>
      </c>
      <c r="C46">
        <v>3637</v>
      </c>
      <c r="D46" t="s">
        <v>32</v>
      </c>
      <c r="E46">
        <v>5000</v>
      </c>
      <c r="F46" t="s">
        <v>6</v>
      </c>
      <c r="G46" s="2">
        <v>0</v>
      </c>
      <c r="H46" s="2">
        <v>80.94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39.89</v>
      </c>
      <c r="O46" s="2">
        <v>73.989999999999995</v>
      </c>
      <c r="P46" s="2">
        <v>74.8</v>
      </c>
      <c r="Q46" s="2">
        <v>60.42</v>
      </c>
      <c r="R46" s="2">
        <v>203.45</v>
      </c>
      <c r="S46" s="2">
        <v>0</v>
      </c>
      <c r="T46" s="2">
        <v>101.8</v>
      </c>
      <c r="U46" s="2">
        <f t="shared" si="0"/>
        <v>635.29</v>
      </c>
    </row>
    <row r="47" spans="1:21" x14ac:dyDescent="0.25">
      <c r="A47">
        <v>92101000</v>
      </c>
      <c r="B47" t="s">
        <v>37</v>
      </c>
      <c r="C47">
        <v>3638</v>
      </c>
      <c r="D47" t="s">
        <v>39</v>
      </c>
      <c r="E47">
        <v>5000</v>
      </c>
      <c r="F47" t="s">
        <v>6</v>
      </c>
      <c r="G47" s="2">
        <v>-258.11</v>
      </c>
      <c r="H47" s="2">
        <v>0</v>
      </c>
      <c r="I47" s="2">
        <v>0</v>
      </c>
      <c r="J47" s="2">
        <v>0</v>
      </c>
      <c r="K47" s="2">
        <v>0.34</v>
      </c>
      <c r="L47" s="2">
        <v>0</v>
      </c>
      <c r="M47" s="2">
        <v>0</v>
      </c>
      <c r="N47" s="2">
        <v>5</v>
      </c>
      <c r="O47" s="2">
        <v>0</v>
      </c>
      <c r="P47" s="2">
        <v>0</v>
      </c>
      <c r="Q47" s="2">
        <v>0</v>
      </c>
      <c r="R47" s="2">
        <v>397.61999999999995</v>
      </c>
      <c r="S47" s="2">
        <v>-392.89999999999992</v>
      </c>
      <c r="T47" s="2">
        <v>0</v>
      </c>
      <c r="U47" s="2">
        <f t="shared" si="0"/>
        <v>-248.05</v>
      </c>
    </row>
    <row r="48" spans="1:21" x14ac:dyDescent="0.25">
      <c r="A48">
        <v>92300000</v>
      </c>
      <c r="B48" t="s">
        <v>40</v>
      </c>
      <c r="C48">
        <v>2017</v>
      </c>
      <c r="D48" t="s">
        <v>8</v>
      </c>
      <c r="E48">
        <v>5000</v>
      </c>
      <c r="F48" t="s">
        <v>6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7.95</v>
      </c>
      <c r="S48" s="2">
        <v>0</v>
      </c>
      <c r="T48" s="2">
        <v>0</v>
      </c>
      <c r="U48" s="2">
        <f t="shared" si="0"/>
        <v>7.95</v>
      </c>
    </row>
    <row r="49" spans="1:21" x14ac:dyDescent="0.25">
      <c r="A49">
        <v>92300000</v>
      </c>
      <c r="B49" t="s">
        <v>40</v>
      </c>
      <c r="C49">
        <v>3000</v>
      </c>
      <c r="D49" t="s">
        <v>41</v>
      </c>
      <c r="E49">
        <v>5000</v>
      </c>
      <c r="F49" t="s">
        <v>6</v>
      </c>
      <c r="G49" s="2">
        <v>5351.2000000000007</v>
      </c>
      <c r="H49" s="2">
        <v>9238.67</v>
      </c>
      <c r="I49" s="2">
        <v>3045.01</v>
      </c>
      <c r="J49" s="2">
        <v>7062.45</v>
      </c>
      <c r="K49" s="2">
        <v>3878.3900000000003</v>
      </c>
      <c r="L49" s="2">
        <v>-28268.17</v>
      </c>
      <c r="M49" s="2">
        <v>0</v>
      </c>
      <c r="N49" s="2">
        <v>0</v>
      </c>
      <c r="O49" s="2">
        <v>184.95</v>
      </c>
      <c r="P49" s="2">
        <v>0</v>
      </c>
      <c r="Q49" s="2">
        <v>0</v>
      </c>
      <c r="R49" s="2">
        <v>337.87</v>
      </c>
      <c r="S49" s="2">
        <v>0</v>
      </c>
      <c r="T49" s="2">
        <v>0</v>
      </c>
      <c r="U49" s="2">
        <f t="shared" si="0"/>
        <v>830.37000000000285</v>
      </c>
    </row>
    <row r="50" spans="1:21" x14ac:dyDescent="0.25">
      <c r="A50">
        <v>92300000</v>
      </c>
      <c r="B50" t="s">
        <v>40</v>
      </c>
      <c r="C50">
        <v>3008</v>
      </c>
      <c r="D50" t="s">
        <v>26</v>
      </c>
      <c r="E50">
        <v>5000</v>
      </c>
      <c r="F50" t="s">
        <v>6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2.42</v>
      </c>
      <c r="T50" s="2">
        <v>0</v>
      </c>
      <c r="U50" s="2">
        <f t="shared" si="0"/>
        <v>2.42</v>
      </c>
    </row>
    <row r="51" spans="1:21" x14ac:dyDescent="0.25">
      <c r="A51">
        <v>92300000</v>
      </c>
      <c r="B51" t="s">
        <v>40</v>
      </c>
      <c r="C51">
        <v>3011</v>
      </c>
      <c r="D51" t="s">
        <v>42</v>
      </c>
      <c r="E51">
        <v>5000</v>
      </c>
      <c r="F51" t="s">
        <v>6</v>
      </c>
      <c r="G51" s="2">
        <v>4951.2700000000004</v>
      </c>
      <c r="H51" s="2">
        <v>0</v>
      </c>
      <c r="I51" s="2">
        <v>-4830.71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499.39</v>
      </c>
      <c r="S51" s="2">
        <v>0</v>
      </c>
      <c r="T51" s="2">
        <v>0</v>
      </c>
      <c r="U51" s="2">
        <f t="shared" si="0"/>
        <v>619.95000000000039</v>
      </c>
    </row>
    <row r="52" spans="1:21" x14ac:dyDescent="0.25">
      <c r="A52">
        <v>92300000</v>
      </c>
      <c r="B52" t="s">
        <v>40</v>
      </c>
      <c r="C52">
        <v>3047</v>
      </c>
      <c r="D52" t="s">
        <v>43</v>
      </c>
      <c r="E52">
        <v>5000</v>
      </c>
      <c r="F52" t="s">
        <v>6</v>
      </c>
      <c r="G52" s="2">
        <v>0</v>
      </c>
      <c r="H52" s="2">
        <v>0</v>
      </c>
      <c r="I52" s="2">
        <v>31.14</v>
      </c>
      <c r="J52" s="2">
        <v>0</v>
      </c>
      <c r="K52" s="2">
        <v>0</v>
      </c>
      <c r="L52" s="2">
        <v>144.23000000000002</v>
      </c>
      <c r="M52" s="2">
        <v>0</v>
      </c>
      <c r="N52" s="2">
        <v>0</v>
      </c>
      <c r="O52" s="2">
        <v>2261.3399999999997</v>
      </c>
      <c r="P52" s="2">
        <v>0</v>
      </c>
      <c r="Q52" s="2">
        <v>0</v>
      </c>
      <c r="R52" s="2">
        <v>29.83</v>
      </c>
      <c r="S52" s="2">
        <v>0</v>
      </c>
      <c r="T52" s="2">
        <v>1037.5</v>
      </c>
      <c r="U52" s="2">
        <f t="shared" si="0"/>
        <v>3504.0399999999995</v>
      </c>
    </row>
    <row r="53" spans="1:21" x14ac:dyDescent="0.25">
      <c r="A53">
        <v>92300000</v>
      </c>
      <c r="B53" t="s">
        <v>40</v>
      </c>
      <c r="C53">
        <v>3600</v>
      </c>
      <c r="D53" t="s">
        <v>30</v>
      </c>
      <c r="E53">
        <v>5000</v>
      </c>
      <c r="F53" t="s">
        <v>6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432.81999999999971</v>
      </c>
      <c r="S53" s="2">
        <v>1938</v>
      </c>
      <c r="T53" s="2">
        <v>0</v>
      </c>
      <c r="U53" s="2">
        <f t="shared" si="0"/>
        <v>2370.8199999999997</v>
      </c>
    </row>
    <row r="54" spans="1:21" x14ac:dyDescent="0.25">
      <c r="A54">
        <v>92300000</v>
      </c>
      <c r="B54" t="s">
        <v>40</v>
      </c>
      <c r="C54">
        <v>3637</v>
      </c>
      <c r="D54" t="s">
        <v>32</v>
      </c>
      <c r="E54">
        <v>5000</v>
      </c>
      <c r="F54" t="s">
        <v>6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98.15</v>
      </c>
      <c r="T54" s="2">
        <v>0</v>
      </c>
      <c r="U54" s="2">
        <f t="shared" si="0"/>
        <v>98.15</v>
      </c>
    </row>
    <row r="55" spans="1:21" x14ac:dyDescent="0.25">
      <c r="A55">
        <v>92300000</v>
      </c>
      <c r="B55" t="s">
        <v>40</v>
      </c>
      <c r="C55">
        <v>5003</v>
      </c>
      <c r="D55" t="s">
        <v>34</v>
      </c>
      <c r="E55">
        <v>5000</v>
      </c>
      <c r="F55" t="s">
        <v>6</v>
      </c>
      <c r="G55" s="2">
        <v>0</v>
      </c>
      <c r="H55" s="2">
        <v>0</v>
      </c>
      <c r="I55" s="2">
        <v>3965.4700000000003</v>
      </c>
      <c r="J55" s="2">
        <v>0</v>
      </c>
      <c r="K55" s="2">
        <v>0</v>
      </c>
      <c r="L55" s="2">
        <v>3814.5899999999997</v>
      </c>
      <c r="M55" s="2">
        <v>0</v>
      </c>
      <c r="N55" s="2">
        <v>0</v>
      </c>
      <c r="O55" s="2">
        <v>12122.4</v>
      </c>
      <c r="P55" s="2">
        <v>0</v>
      </c>
      <c r="Q55" s="2">
        <v>0</v>
      </c>
      <c r="R55" s="2">
        <v>1127.3999999999999</v>
      </c>
      <c r="S55" s="2">
        <v>0</v>
      </c>
      <c r="T55" s="2">
        <v>0</v>
      </c>
      <c r="U55" s="2">
        <f t="shared" si="0"/>
        <v>21029.86</v>
      </c>
    </row>
    <row r="56" spans="1:21" x14ac:dyDescent="0.25">
      <c r="A56">
        <v>92300000</v>
      </c>
      <c r="B56" t="s">
        <v>40</v>
      </c>
      <c r="C56">
        <v>5010</v>
      </c>
      <c r="D56" t="s">
        <v>44</v>
      </c>
      <c r="E56">
        <v>5000</v>
      </c>
      <c r="F56" t="s">
        <v>6</v>
      </c>
      <c r="G56" s="2">
        <v>0</v>
      </c>
      <c r="H56" s="2">
        <v>7.04</v>
      </c>
      <c r="I56" s="2">
        <v>0</v>
      </c>
      <c r="J56" s="2">
        <v>0</v>
      </c>
      <c r="K56" s="2">
        <v>14.09</v>
      </c>
      <c r="L56" s="2">
        <v>21.12</v>
      </c>
      <c r="M56" s="2">
        <v>7.04</v>
      </c>
      <c r="N56" s="2">
        <v>0</v>
      </c>
      <c r="O56" s="2">
        <v>13.59</v>
      </c>
      <c r="P56" s="2">
        <v>0</v>
      </c>
      <c r="Q56" s="2">
        <v>0</v>
      </c>
      <c r="R56" s="2">
        <v>790.31999999999994</v>
      </c>
      <c r="S56" s="2">
        <v>826.52</v>
      </c>
      <c r="T56" s="2">
        <v>-782.69</v>
      </c>
      <c r="U56" s="2">
        <f t="shared" si="0"/>
        <v>897.02999999999975</v>
      </c>
    </row>
    <row r="57" spans="1:21" x14ac:dyDescent="0.25">
      <c r="A57">
        <v>92300000</v>
      </c>
      <c r="B57" t="s">
        <v>40</v>
      </c>
      <c r="C57">
        <v>9220</v>
      </c>
      <c r="D57" t="s">
        <v>36</v>
      </c>
      <c r="E57">
        <v>5000</v>
      </c>
      <c r="F57" t="s">
        <v>6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1195.48</v>
      </c>
      <c r="M57" s="2">
        <v>0</v>
      </c>
      <c r="N57" s="2">
        <v>0</v>
      </c>
      <c r="O57" s="2">
        <v>782.3599999999999</v>
      </c>
      <c r="P57" s="2">
        <v>0</v>
      </c>
      <c r="Q57" s="2">
        <v>0</v>
      </c>
      <c r="R57" s="2">
        <v>1888.4</v>
      </c>
      <c r="S57" s="2">
        <v>0</v>
      </c>
      <c r="T57" s="2">
        <v>0</v>
      </c>
      <c r="U57" s="2">
        <f t="shared" si="0"/>
        <v>3866.24</v>
      </c>
    </row>
    <row r="58" spans="1:21" x14ac:dyDescent="0.25">
      <c r="A58">
        <v>92300000</v>
      </c>
      <c r="B58" t="s">
        <v>40</v>
      </c>
      <c r="C58">
        <v>9230</v>
      </c>
      <c r="D58" t="s">
        <v>45</v>
      </c>
      <c r="E58">
        <v>5000</v>
      </c>
      <c r="F58" t="s">
        <v>6</v>
      </c>
      <c r="G58" s="2">
        <v>1733.33</v>
      </c>
      <c r="H58" s="2">
        <v>1775</v>
      </c>
      <c r="I58" s="2">
        <v>1775</v>
      </c>
      <c r="J58" s="2">
        <v>1775</v>
      </c>
      <c r="K58" s="2">
        <v>1775</v>
      </c>
      <c r="L58" s="2">
        <v>1775</v>
      </c>
      <c r="M58" s="2">
        <v>1775</v>
      </c>
      <c r="N58" s="2">
        <v>1712.5</v>
      </c>
      <c r="O58" s="2">
        <v>1712.5</v>
      </c>
      <c r="P58" s="2">
        <v>1712.5</v>
      </c>
      <c r="Q58" s="2">
        <v>1712.5</v>
      </c>
      <c r="R58" s="2">
        <v>1712.5</v>
      </c>
      <c r="S58" s="2">
        <v>1712.5</v>
      </c>
      <c r="T58" s="2">
        <v>8284.01</v>
      </c>
      <c r="U58" s="2">
        <f t="shared" si="0"/>
        <v>30942.340000000004</v>
      </c>
    </row>
    <row r="59" spans="1:21" x14ac:dyDescent="0.25">
      <c r="A59">
        <v>92300000</v>
      </c>
      <c r="B59" t="s">
        <v>40</v>
      </c>
      <c r="C59">
        <v>9232</v>
      </c>
      <c r="D59" t="s">
        <v>46</v>
      </c>
      <c r="E59">
        <v>5000</v>
      </c>
      <c r="F59" t="s">
        <v>6</v>
      </c>
      <c r="G59" s="2">
        <v>0</v>
      </c>
      <c r="H59" s="2">
        <v>0</v>
      </c>
      <c r="I59" s="2">
        <v>1206.47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f t="shared" si="0"/>
        <v>1206.47</v>
      </c>
    </row>
    <row r="60" spans="1:21" x14ac:dyDescent="0.25">
      <c r="A60">
        <v>92300000</v>
      </c>
      <c r="B60" t="s">
        <v>40</v>
      </c>
      <c r="C60">
        <v>9261</v>
      </c>
      <c r="D60" t="s">
        <v>47</v>
      </c>
      <c r="E60">
        <v>5000</v>
      </c>
      <c r="F60" t="s">
        <v>6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314.98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f t="shared" si="0"/>
        <v>314.98</v>
      </c>
    </row>
    <row r="61" spans="1:21" x14ac:dyDescent="0.25">
      <c r="A61">
        <v>92301000</v>
      </c>
      <c r="B61" t="s">
        <v>48</v>
      </c>
      <c r="C61">
        <v>9310</v>
      </c>
      <c r="D61" t="s">
        <v>49</v>
      </c>
      <c r="E61">
        <v>5000</v>
      </c>
      <c r="F61" t="s">
        <v>6</v>
      </c>
      <c r="G61" s="2">
        <v>13.7</v>
      </c>
      <c r="H61" s="2">
        <v>14.03</v>
      </c>
      <c r="I61" s="2">
        <v>14.03</v>
      </c>
      <c r="J61" s="2">
        <v>14.03</v>
      </c>
      <c r="K61" s="2">
        <v>14.03</v>
      </c>
      <c r="L61" s="2">
        <v>14.03</v>
      </c>
      <c r="M61" s="2">
        <v>14.03</v>
      </c>
      <c r="N61" s="2">
        <v>13.54</v>
      </c>
      <c r="O61" s="2">
        <v>13.54</v>
      </c>
      <c r="P61" s="2">
        <v>13.54</v>
      </c>
      <c r="Q61" s="2">
        <v>13.54</v>
      </c>
      <c r="R61" s="2">
        <v>13.54</v>
      </c>
      <c r="S61" s="2">
        <v>13.54</v>
      </c>
      <c r="T61" s="2">
        <v>13.67</v>
      </c>
      <c r="U61" s="2">
        <f t="shared" si="0"/>
        <v>192.78999999999994</v>
      </c>
    </row>
    <row r="62" spans="1:21" x14ac:dyDescent="0.25">
      <c r="A62">
        <v>92301000</v>
      </c>
      <c r="B62" t="s">
        <v>50</v>
      </c>
      <c r="C62">
        <v>9310</v>
      </c>
      <c r="D62" t="s">
        <v>49</v>
      </c>
      <c r="E62">
        <v>5000</v>
      </c>
      <c r="F62" t="s">
        <v>6</v>
      </c>
      <c r="G62" s="2">
        <v>0</v>
      </c>
      <c r="H62" s="2">
        <v>114.97</v>
      </c>
      <c r="I62" s="2">
        <v>114.97</v>
      </c>
      <c r="J62" s="2">
        <v>114.97</v>
      </c>
      <c r="K62" s="2">
        <v>114.98</v>
      </c>
      <c r="L62" s="2">
        <v>114.97</v>
      </c>
      <c r="M62" s="2">
        <v>114.97</v>
      </c>
      <c r="N62" s="2">
        <v>112.24</v>
      </c>
      <c r="O62" s="2">
        <v>112.24</v>
      </c>
      <c r="P62" s="2">
        <v>112.24</v>
      </c>
      <c r="Q62" s="2">
        <v>112.24</v>
      </c>
      <c r="R62" s="2">
        <v>112.24</v>
      </c>
      <c r="S62" s="2">
        <v>112.24</v>
      </c>
      <c r="T62" s="2">
        <v>107.15</v>
      </c>
      <c r="U62" s="2">
        <f t="shared" si="0"/>
        <v>1470.42</v>
      </c>
    </row>
    <row r="63" spans="1:21" x14ac:dyDescent="0.25">
      <c r="A63">
        <v>92301000</v>
      </c>
      <c r="B63" t="s">
        <v>51</v>
      </c>
      <c r="C63">
        <v>9310</v>
      </c>
      <c r="D63" t="s">
        <v>49</v>
      </c>
      <c r="E63">
        <v>5000</v>
      </c>
      <c r="F63" t="s">
        <v>6</v>
      </c>
      <c r="G63" s="2">
        <v>4549.1099999999997</v>
      </c>
      <c r="H63" s="2">
        <v>4808.9399999999996</v>
      </c>
      <c r="I63" s="2">
        <v>4808.9399999999996</v>
      </c>
      <c r="J63" s="2">
        <v>4631.3099999999995</v>
      </c>
      <c r="K63" s="2">
        <v>4631.32</v>
      </c>
      <c r="L63" s="2">
        <v>4631.3099999999995</v>
      </c>
      <c r="M63" s="2">
        <v>5123.79</v>
      </c>
      <c r="N63" s="2">
        <v>4950.7000000000007</v>
      </c>
      <c r="O63" s="2">
        <v>4950.7000000000007</v>
      </c>
      <c r="P63" s="2">
        <v>4950.7000000000007</v>
      </c>
      <c r="Q63" s="2">
        <v>4950.7000000000007</v>
      </c>
      <c r="R63" s="2">
        <v>4950.7000000000007</v>
      </c>
      <c r="S63" s="2">
        <v>4950.6900000000005</v>
      </c>
      <c r="T63" s="2">
        <v>4964.34</v>
      </c>
      <c r="U63" s="2">
        <f t="shared" si="0"/>
        <v>67853.249999999985</v>
      </c>
    </row>
    <row r="64" spans="1:21" x14ac:dyDescent="0.25">
      <c r="A64">
        <v>92301000</v>
      </c>
      <c r="B64" t="s">
        <v>52</v>
      </c>
      <c r="C64">
        <v>3500</v>
      </c>
      <c r="D64" t="s">
        <v>53</v>
      </c>
      <c r="E64">
        <v>5000</v>
      </c>
      <c r="F64" t="s">
        <v>6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20.55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f t="shared" si="0"/>
        <v>20.55</v>
      </c>
    </row>
    <row r="65" spans="1:21" x14ac:dyDescent="0.25">
      <c r="A65">
        <v>92301000</v>
      </c>
      <c r="B65" t="s">
        <v>54</v>
      </c>
      <c r="C65">
        <v>9629</v>
      </c>
      <c r="D65" t="s">
        <v>55</v>
      </c>
      <c r="E65">
        <v>5000</v>
      </c>
      <c r="F65" t="s">
        <v>6</v>
      </c>
      <c r="G65" s="2">
        <v>20.71</v>
      </c>
      <c r="H65" s="2">
        <v>3.66</v>
      </c>
      <c r="I65" s="2">
        <v>1.1199999999999999</v>
      </c>
      <c r="J65" s="2">
        <v>0.43999999999999995</v>
      </c>
      <c r="K65" s="2">
        <v>0.77</v>
      </c>
      <c r="L65" s="2">
        <v>1.2099999999999997</v>
      </c>
      <c r="M65" s="2">
        <v>0.35</v>
      </c>
      <c r="N65" s="2">
        <v>0.21000000000000002</v>
      </c>
      <c r="O65" s="2">
        <v>0.23</v>
      </c>
      <c r="P65" s="2">
        <v>0.41</v>
      </c>
      <c r="Q65" s="2">
        <v>0.26</v>
      </c>
      <c r="R65" s="2">
        <v>0.21</v>
      </c>
      <c r="S65" s="2">
        <v>25.04</v>
      </c>
      <c r="T65" s="2">
        <v>3.6</v>
      </c>
      <c r="U65" s="2">
        <f t="shared" si="0"/>
        <v>58.220000000000006</v>
      </c>
    </row>
    <row r="66" spans="1:21" x14ac:dyDescent="0.25">
      <c r="A66">
        <v>92301000</v>
      </c>
      <c r="B66" t="s">
        <v>56</v>
      </c>
      <c r="C66">
        <v>9629</v>
      </c>
      <c r="D66" t="s">
        <v>55</v>
      </c>
      <c r="E66">
        <v>5000</v>
      </c>
      <c r="F66" t="s">
        <v>6</v>
      </c>
      <c r="G66" s="2">
        <v>72.86</v>
      </c>
      <c r="H66" s="2">
        <v>340.43</v>
      </c>
      <c r="I66" s="2">
        <v>236.33</v>
      </c>
      <c r="J66" s="2">
        <v>92.01</v>
      </c>
      <c r="K66" s="2">
        <v>87.649999999999991</v>
      </c>
      <c r="L66" s="2">
        <v>209.51000000000005</v>
      </c>
      <c r="M66" s="2">
        <v>84.13</v>
      </c>
      <c r="N66" s="2">
        <v>85.929999999999993</v>
      </c>
      <c r="O66" s="2">
        <v>106.05999999999999</v>
      </c>
      <c r="P66" s="2">
        <v>112.53000000000002</v>
      </c>
      <c r="Q66" s="2">
        <v>90.52</v>
      </c>
      <c r="R66" s="2">
        <v>109.82000000000001</v>
      </c>
      <c r="S66" s="2">
        <v>90.22999999999999</v>
      </c>
      <c r="T66" s="2">
        <v>315.61</v>
      </c>
      <c r="U66" s="2">
        <f t="shared" si="0"/>
        <v>2033.62</v>
      </c>
    </row>
    <row r="67" spans="1:21" x14ac:dyDescent="0.25">
      <c r="A67">
        <v>92301000</v>
      </c>
      <c r="B67" t="s">
        <v>57</v>
      </c>
      <c r="C67">
        <v>9629</v>
      </c>
      <c r="D67" t="s">
        <v>55</v>
      </c>
      <c r="E67">
        <v>5000</v>
      </c>
      <c r="F67" t="s">
        <v>6</v>
      </c>
      <c r="G67" s="2">
        <v>366.89</v>
      </c>
      <c r="H67" s="2">
        <v>-40.46</v>
      </c>
      <c r="I67" s="2">
        <v>308.20999999999998</v>
      </c>
      <c r="J67" s="2">
        <v>418.65000000000003</v>
      </c>
      <c r="K67" s="2">
        <v>381.31</v>
      </c>
      <c r="L67" s="2">
        <v>859.76</v>
      </c>
      <c r="M67" s="2">
        <v>354.01</v>
      </c>
      <c r="N67" s="2">
        <v>356.14</v>
      </c>
      <c r="O67" s="2">
        <v>707.08</v>
      </c>
      <c r="P67" s="2">
        <v>457.7</v>
      </c>
      <c r="Q67" s="2">
        <v>388.66</v>
      </c>
      <c r="R67" s="2">
        <v>530.69000000000005</v>
      </c>
      <c r="S67" s="2">
        <v>456.43</v>
      </c>
      <c r="T67" s="2">
        <v>102.03999999999999</v>
      </c>
      <c r="U67" s="2">
        <f t="shared" si="0"/>
        <v>5647.11</v>
      </c>
    </row>
    <row r="68" spans="1:21" x14ac:dyDescent="0.25">
      <c r="A68">
        <v>92301000</v>
      </c>
      <c r="B68" t="s">
        <v>58</v>
      </c>
      <c r="C68">
        <v>9629</v>
      </c>
      <c r="D68" t="s">
        <v>55</v>
      </c>
      <c r="E68">
        <v>5000</v>
      </c>
      <c r="F68" t="s">
        <v>6</v>
      </c>
      <c r="G68" s="2">
        <v>57.03</v>
      </c>
      <c r="H68" s="2">
        <v>22.59</v>
      </c>
      <c r="I68" s="2">
        <v>6.21</v>
      </c>
      <c r="J68" s="2">
        <v>1.85</v>
      </c>
      <c r="K68" s="2">
        <v>2.2600000000000002</v>
      </c>
      <c r="L68" s="2">
        <v>4.12</v>
      </c>
      <c r="M68" s="2">
        <v>1.1500000000000001</v>
      </c>
      <c r="N68" s="2">
        <v>0.76999999999999991</v>
      </c>
      <c r="O68" s="2">
        <v>0.87</v>
      </c>
      <c r="P68" s="2">
        <v>1.39</v>
      </c>
      <c r="Q68" s="2">
        <v>0.76</v>
      </c>
      <c r="R68" s="2">
        <v>0.71</v>
      </c>
      <c r="S68" s="2">
        <v>65.459999999999994</v>
      </c>
      <c r="T68" s="2">
        <v>41.610000000000007</v>
      </c>
      <c r="U68" s="2">
        <f t="shared" si="0"/>
        <v>206.78000000000003</v>
      </c>
    </row>
    <row r="69" spans="1:21" x14ac:dyDescent="0.25">
      <c r="A69">
        <v>92600000</v>
      </c>
      <c r="B69" t="s">
        <v>59</v>
      </c>
      <c r="C69">
        <v>9005</v>
      </c>
      <c r="D69" t="s">
        <v>60</v>
      </c>
      <c r="E69">
        <v>5000</v>
      </c>
      <c r="F69" t="s">
        <v>6</v>
      </c>
      <c r="G69" s="2">
        <v>53.96</v>
      </c>
      <c r="H69" s="2">
        <v>61.92</v>
      </c>
      <c r="I69" s="2">
        <v>62.17</v>
      </c>
      <c r="J69" s="2">
        <v>58.22</v>
      </c>
      <c r="K69" s="2">
        <v>58.6</v>
      </c>
      <c r="L69" s="2">
        <v>147.72</v>
      </c>
      <c r="M69" s="2">
        <v>56.610000000000007</v>
      </c>
      <c r="N69" s="2">
        <v>59.47</v>
      </c>
      <c r="O69" s="2">
        <v>69.11999999999999</v>
      </c>
      <c r="P69" s="2">
        <v>73.009999999999991</v>
      </c>
      <c r="Q69" s="2">
        <v>65.27000000000001</v>
      </c>
      <c r="R69" s="2">
        <v>74.189999999999984</v>
      </c>
      <c r="S69" s="2">
        <v>68.22999999999999</v>
      </c>
      <c r="T69" s="2">
        <v>69.2</v>
      </c>
      <c r="U69" s="2">
        <f t="shared" si="0"/>
        <v>977.69</v>
      </c>
    </row>
    <row r="70" spans="1:21" x14ac:dyDescent="0.25">
      <c r="A70">
        <v>92600000</v>
      </c>
      <c r="B70" t="s">
        <v>59</v>
      </c>
      <c r="C70">
        <v>9007</v>
      </c>
      <c r="D70" t="s">
        <v>61</v>
      </c>
      <c r="E70">
        <v>5000</v>
      </c>
      <c r="F70" t="s">
        <v>6</v>
      </c>
      <c r="G70" s="2">
        <v>247.98000000000002</v>
      </c>
      <c r="H70" s="2">
        <v>451.35999999999996</v>
      </c>
      <c r="I70" s="2">
        <v>405.28999999999996</v>
      </c>
      <c r="J70" s="2">
        <v>379.96</v>
      </c>
      <c r="K70" s="2">
        <v>386.15</v>
      </c>
      <c r="L70" s="2">
        <v>971.79000000000019</v>
      </c>
      <c r="M70" s="2">
        <v>429.81</v>
      </c>
      <c r="N70" s="2">
        <v>391.32000000000005</v>
      </c>
      <c r="O70" s="2">
        <v>448.78</v>
      </c>
      <c r="P70" s="2">
        <v>472.02000000000004</v>
      </c>
      <c r="Q70" s="2">
        <v>412.41999999999996</v>
      </c>
      <c r="R70" s="2">
        <v>636.61</v>
      </c>
      <c r="S70" s="2">
        <v>303.16999999999996</v>
      </c>
      <c r="T70" s="2">
        <v>511.6</v>
      </c>
      <c r="U70" s="2">
        <f t="shared" si="0"/>
        <v>6448.26</v>
      </c>
    </row>
    <row r="71" spans="1:21" x14ac:dyDescent="0.25">
      <c r="A71">
        <v>92600000</v>
      </c>
      <c r="B71" t="s">
        <v>59</v>
      </c>
      <c r="C71">
        <v>9011</v>
      </c>
      <c r="D71" t="s">
        <v>62</v>
      </c>
      <c r="E71">
        <v>5000</v>
      </c>
      <c r="F71" t="s">
        <v>6</v>
      </c>
      <c r="G71" s="2">
        <v>8.0399999999999991</v>
      </c>
      <c r="H71" s="2">
        <v>9.1800000000000015</v>
      </c>
      <c r="I71" s="2">
        <v>9.24</v>
      </c>
      <c r="J71" s="2">
        <v>8.6</v>
      </c>
      <c r="K71" s="2">
        <v>8.7200000000000006</v>
      </c>
      <c r="L71" s="2">
        <v>22.080000000000002</v>
      </c>
      <c r="M71" s="2">
        <v>8.41</v>
      </c>
      <c r="N71" s="2">
        <v>8.8699999999999992</v>
      </c>
      <c r="O71" s="2">
        <v>10.25</v>
      </c>
      <c r="P71" s="2">
        <v>14.719999999999999</v>
      </c>
      <c r="Q71" s="2">
        <v>11.47</v>
      </c>
      <c r="R71" s="2">
        <v>13.009999999999998</v>
      </c>
      <c r="S71" s="2">
        <v>9.6100000000000012</v>
      </c>
      <c r="T71" s="2">
        <v>9.7100000000000009</v>
      </c>
      <c r="U71" s="2">
        <f t="shared" si="0"/>
        <v>151.91000000000003</v>
      </c>
    </row>
    <row r="72" spans="1:21" x14ac:dyDescent="0.25">
      <c r="A72">
        <v>92600000</v>
      </c>
      <c r="B72" t="s">
        <v>59</v>
      </c>
      <c r="C72">
        <v>9017</v>
      </c>
      <c r="D72" t="s">
        <v>63</v>
      </c>
      <c r="E72">
        <v>5000</v>
      </c>
      <c r="F72" t="s">
        <v>6</v>
      </c>
      <c r="G72" s="2">
        <v>50.89</v>
      </c>
      <c r="H72" s="2">
        <v>59.1</v>
      </c>
      <c r="I72" s="2">
        <v>59.339999999999989</v>
      </c>
      <c r="J72" s="2">
        <v>33.06</v>
      </c>
      <c r="K72" s="2">
        <v>55.600000000000009</v>
      </c>
      <c r="L72" s="2">
        <v>26.77</v>
      </c>
      <c r="M72" s="2">
        <v>48.940000000000005</v>
      </c>
      <c r="N72" s="2">
        <v>51.51</v>
      </c>
      <c r="O72" s="2">
        <v>314.14999999999998</v>
      </c>
      <c r="P72" s="2">
        <v>82.81</v>
      </c>
      <c r="Q72" s="2">
        <v>81.19</v>
      </c>
      <c r="R72" s="2">
        <v>179.26</v>
      </c>
      <c r="S72" s="2">
        <v>64.34</v>
      </c>
      <c r="T72" s="2">
        <v>65.23</v>
      </c>
      <c r="U72" s="2">
        <f t="shared" ref="U72:U101" si="1">SUM(G72:T72)</f>
        <v>1172.1899999999998</v>
      </c>
    </row>
    <row r="73" spans="1:21" x14ac:dyDescent="0.25">
      <c r="A73">
        <v>92600000</v>
      </c>
      <c r="B73" t="s">
        <v>59</v>
      </c>
      <c r="C73">
        <v>9021</v>
      </c>
      <c r="D73" t="s">
        <v>64</v>
      </c>
      <c r="E73">
        <v>5000</v>
      </c>
      <c r="F73" t="s">
        <v>6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1027.5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f t="shared" si="1"/>
        <v>1027.5</v>
      </c>
    </row>
    <row r="74" spans="1:21" x14ac:dyDescent="0.25">
      <c r="A74">
        <v>92600000</v>
      </c>
      <c r="B74" t="s">
        <v>59</v>
      </c>
      <c r="C74">
        <v>9022</v>
      </c>
      <c r="D74" t="s">
        <v>65</v>
      </c>
      <c r="E74">
        <v>5000</v>
      </c>
      <c r="F74" t="s">
        <v>6</v>
      </c>
      <c r="G74" s="2">
        <v>589.71</v>
      </c>
      <c r="H74" s="2">
        <v>1300.1199999999999</v>
      </c>
      <c r="I74" s="2">
        <v>731.23</v>
      </c>
      <c r="J74" s="2">
        <v>366.34999999999997</v>
      </c>
      <c r="K74" s="2">
        <v>972.52</v>
      </c>
      <c r="L74" s="2">
        <v>2025.48</v>
      </c>
      <c r="M74" s="2">
        <v>496.86</v>
      </c>
      <c r="N74" s="2">
        <v>983.31</v>
      </c>
      <c r="O74" s="2">
        <v>896.91</v>
      </c>
      <c r="P74" s="2">
        <v>996.1</v>
      </c>
      <c r="Q74" s="2">
        <v>1131.82</v>
      </c>
      <c r="R74" s="2">
        <v>1001.33</v>
      </c>
      <c r="S74" s="2">
        <v>1114.4699999999998</v>
      </c>
      <c r="T74" s="2">
        <v>1089.3000000000002</v>
      </c>
      <c r="U74" s="2">
        <f t="shared" si="1"/>
        <v>13695.509999999998</v>
      </c>
    </row>
    <row r="75" spans="1:21" x14ac:dyDescent="0.25">
      <c r="A75">
        <v>92600000</v>
      </c>
      <c r="B75" t="s">
        <v>59</v>
      </c>
      <c r="C75">
        <v>9025</v>
      </c>
      <c r="D75" t="s">
        <v>66</v>
      </c>
      <c r="E75">
        <v>5000</v>
      </c>
      <c r="F75" t="s">
        <v>6</v>
      </c>
      <c r="G75" s="2">
        <v>0.22999999999999998</v>
      </c>
      <c r="H75" s="2">
        <v>0.3</v>
      </c>
      <c r="I75" s="2">
        <v>0.26</v>
      </c>
      <c r="J75" s="2">
        <v>0.21</v>
      </c>
      <c r="K75" s="2">
        <v>0.19</v>
      </c>
      <c r="L75" s="2">
        <v>0.43</v>
      </c>
      <c r="M75" s="2">
        <v>0.16999999999999998</v>
      </c>
      <c r="N75" s="2">
        <v>0.21</v>
      </c>
      <c r="O75" s="2">
        <v>0.23</v>
      </c>
      <c r="P75" s="2">
        <v>0.28999999999999998</v>
      </c>
      <c r="Q75" s="2">
        <v>0.27</v>
      </c>
      <c r="R75" s="2">
        <v>0.26999999999999996</v>
      </c>
      <c r="S75" s="2">
        <v>0</v>
      </c>
      <c r="T75" s="2">
        <v>0.18000000000000002</v>
      </c>
      <c r="U75" s="2">
        <f t="shared" si="1"/>
        <v>3.24</v>
      </c>
    </row>
    <row r="76" spans="1:21" x14ac:dyDescent="0.25">
      <c r="A76">
        <v>92600000</v>
      </c>
      <c r="B76" t="s">
        <v>67</v>
      </c>
      <c r="C76">
        <v>9005</v>
      </c>
      <c r="D76" t="s">
        <v>60</v>
      </c>
      <c r="E76">
        <v>5000</v>
      </c>
      <c r="F76" t="s">
        <v>6</v>
      </c>
      <c r="G76" s="2">
        <v>-16.78</v>
      </c>
      <c r="H76" s="2">
        <v>-17.920000000000002</v>
      </c>
      <c r="I76" s="2">
        <v>-19.240000000000002</v>
      </c>
      <c r="J76" s="2">
        <v>-16.75</v>
      </c>
      <c r="K76" s="2">
        <v>-19.46</v>
      </c>
      <c r="L76" s="2">
        <v>-47.14</v>
      </c>
      <c r="M76" s="2">
        <v>-18.72</v>
      </c>
      <c r="N76" s="2">
        <v>-18.88</v>
      </c>
      <c r="O76" s="2">
        <v>581.41999999999996</v>
      </c>
      <c r="P76" s="2">
        <v>-22.29</v>
      </c>
      <c r="Q76" s="2">
        <v>-21.68</v>
      </c>
      <c r="R76" s="2">
        <v>98.26</v>
      </c>
      <c r="S76" s="2">
        <v>-56.28</v>
      </c>
      <c r="T76" s="2">
        <v>-62.72</v>
      </c>
      <c r="U76" s="2">
        <f t="shared" si="1"/>
        <v>341.81999999999994</v>
      </c>
    </row>
    <row r="77" spans="1:21" x14ac:dyDescent="0.25">
      <c r="A77">
        <v>92600000</v>
      </c>
      <c r="B77" t="s">
        <v>67</v>
      </c>
      <c r="C77">
        <v>9011</v>
      </c>
      <c r="D77" t="s">
        <v>62</v>
      </c>
      <c r="E77">
        <v>5000</v>
      </c>
      <c r="F77" t="s">
        <v>6</v>
      </c>
      <c r="G77" s="2">
        <v>57.27</v>
      </c>
      <c r="H77" s="2">
        <v>61.14</v>
      </c>
      <c r="I77" s="2">
        <v>65.64</v>
      </c>
      <c r="J77" s="2">
        <v>57.14</v>
      </c>
      <c r="K77" s="2">
        <v>66.41</v>
      </c>
      <c r="L77" s="2">
        <v>160.86000000000001</v>
      </c>
      <c r="M77" s="2">
        <v>63.87</v>
      </c>
      <c r="N77" s="2">
        <v>64.430000000000007</v>
      </c>
      <c r="O77" s="2">
        <v>76.86</v>
      </c>
      <c r="P77" s="2">
        <v>85.52</v>
      </c>
      <c r="Q77" s="2">
        <v>78.569999999999993</v>
      </c>
      <c r="R77" s="2">
        <v>90.78</v>
      </c>
      <c r="S77" s="2">
        <v>49.34</v>
      </c>
      <c r="T77" s="2">
        <v>54.989999999999995</v>
      </c>
      <c r="U77" s="2">
        <f t="shared" si="1"/>
        <v>1032.82</v>
      </c>
    </row>
    <row r="78" spans="1:21" x14ac:dyDescent="0.25">
      <c r="A78">
        <v>92600000</v>
      </c>
      <c r="B78" t="s">
        <v>67</v>
      </c>
      <c r="C78">
        <v>9025</v>
      </c>
      <c r="D78" t="s">
        <v>66</v>
      </c>
      <c r="E78">
        <v>5000</v>
      </c>
      <c r="F78" t="s">
        <v>6</v>
      </c>
      <c r="G78" s="2">
        <v>0.93</v>
      </c>
      <c r="H78" s="2">
        <v>1</v>
      </c>
      <c r="I78" s="2">
        <v>1.07</v>
      </c>
      <c r="J78" s="2">
        <v>0.93</v>
      </c>
      <c r="K78" s="2">
        <v>1.08</v>
      </c>
      <c r="L78" s="2">
        <v>2.62</v>
      </c>
      <c r="M78" s="2">
        <v>1.04</v>
      </c>
      <c r="N78" s="2">
        <v>1.05</v>
      </c>
      <c r="O78" s="2">
        <v>1.25</v>
      </c>
      <c r="P78" s="2">
        <v>1.24</v>
      </c>
      <c r="Q78" s="2">
        <v>1.21</v>
      </c>
      <c r="R78" s="2">
        <v>1.39</v>
      </c>
      <c r="S78" s="2">
        <v>-0.53</v>
      </c>
      <c r="T78" s="2">
        <v>-0.59</v>
      </c>
      <c r="U78" s="2">
        <f t="shared" si="1"/>
        <v>13.690000000000003</v>
      </c>
    </row>
    <row r="79" spans="1:21" x14ac:dyDescent="0.25">
      <c r="A79">
        <v>93020000</v>
      </c>
      <c r="B79" t="s">
        <v>68</v>
      </c>
      <c r="C79">
        <v>2004</v>
      </c>
      <c r="D79" t="s">
        <v>23</v>
      </c>
      <c r="E79">
        <v>5000</v>
      </c>
      <c r="F79" t="s">
        <v>6</v>
      </c>
      <c r="G79" s="2">
        <v>0</v>
      </c>
      <c r="H79" s="2">
        <v>30.99</v>
      </c>
      <c r="I79" s="2">
        <v>-30.99</v>
      </c>
      <c r="J79" s="2">
        <v>2.09</v>
      </c>
      <c r="K79" s="2">
        <v>11.13</v>
      </c>
      <c r="L79" s="2">
        <v>-13.23</v>
      </c>
      <c r="M79" s="2">
        <v>0</v>
      </c>
      <c r="N79" s="2">
        <v>1.97</v>
      </c>
      <c r="O79" s="2">
        <v>-1.9700000000000011</v>
      </c>
      <c r="P79" s="2">
        <v>0.53</v>
      </c>
      <c r="Q79" s="2">
        <v>0.94000000000000006</v>
      </c>
      <c r="R79" s="2">
        <v>111.78999999999999</v>
      </c>
      <c r="S79" s="2">
        <v>-52.44</v>
      </c>
      <c r="T79" s="2">
        <v>0</v>
      </c>
      <c r="U79" s="2">
        <f t="shared" si="1"/>
        <v>60.809999999999988</v>
      </c>
    </row>
    <row r="80" spans="1:21" x14ac:dyDescent="0.25">
      <c r="A80">
        <v>93020000</v>
      </c>
      <c r="B80" t="s">
        <v>68</v>
      </c>
      <c r="C80">
        <v>2008</v>
      </c>
      <c r="D80" t="s">
        <v>12</v>
      </c>
      <c r="E80">
        <v>5000</v>
      </c>
      <c r="F80" t="s">
        <v>6</v>
      </c>
      <c r="G80" s="2">
        <v>1438.1499999999999</v>
      </c>
      <c r="H80" s="2">
        <v>1074.5700000000002</v>
      </c>
      <c r="I80" s="2">
        <v>-2486.83</v>
      </c>
      <c r="J80" s="2">
        <v>1079.9900000000002</v>
      </c>
      <c r="K80" s="2">
        <v>1002.4599999999999</v>
      </c>
      <c r="L80" s="2">
        <v>-2142.8999999999996</v>
      </c>
      <c r="M80" s="2">
        <v>977.55000000000007</v>
      </c>
      <c r="N80" s="2">
        <v>1216.7</v>
      </c>
      <c r="O80" s="2">
        <v>-1998.7799999999997</v>
      </c>
      <c r="P80" s="2">
        <v>1329.25</v>
      </c>
      <c r="Q80" s="2">
        <v>2100.85</v>
      </c>
      <c r="R80" s="2">
        <v>-3591.1300000000006</v>
      </c>
      <c r="S80" s="2">
        <v>2276.5299999999997</v>
      </c>
      <c r="T80" s="2">
        <v>1163.27</v>
      </c>
      <c r="U80" s="2">
        <f t="shared" si="1"/>
        <v>3439.6800000000003</v>
      </c>
    </row>
    <row r="81" spans="1:21" x14ac:dyDescent="0.25">
      <c r="A81">
        <v>93020000</v>
      </c>
      <c r="B81" t="s">
        <v>68</v>
      </c>
      <c r="C81">
        <v>2017</v>
      </c>
      <c r="D81" t="s">
        <v>8</v>
      </c>
      <c r="E81">
        <v>5000</v>
      </c>
      <c r="F81" t="s">
        <v>6</v>
      </c>
      <c r="G81" s="2">
        <v>0</v>
      </c>
      <c r="H81" s="2">
        <v>1.84</v>
      </c>
      <c r="I81" s="2">
        <v>-1.8400000000000034</v>
      </c>
      <c r="J81" s="2">
        <v>0</v>
      </c>
      <c r="K81" s="2">
        <v>8.5500000000000007</v>
      </c>
      <c r="L81" s="2">
        <v>-8.5500000000000007</v>
      </c>
      <c r="M81" s="2">
        <v>16.34</v>
      </c>
      <c r="N81" s="2">
        <v>62.35</v>
      </c>
      <c r="O81" s="2">
        <v>-78.110000000000014</v>
      </c>
      <c r="P81" s="2">
        <v>365.75</v>
      </c>
      <c r="Q81" s="2">
        <v>24.38</v>
      </c>
      <c r="R81" s="2">
        <v>-390.13</v>
      </c>
      <c r="S81" s="2">
        <v>0</v>
      </c>
      <c r="T81" s="2">
        <v>92.95</v>
      </c>
      <c r="U81" s="2">
        <f t="shared" si="1"/>
        <v>93.529999999999987</v>
      </c>
    </row>
    <row r="82" spans="1:21" x14ac:dyDescent="0.25">
      <c r="A82">
        <v>93020000</v>
      </c>
      <c r="B82" t="s">
        <v>68</v>
      </c>
      <c r="C82">
        <v>2500</v>
      </c>
      <c r="D82" t="s">
        <v>24</v>
      </c>
      <c r="E82">
        <v>5000</v>
      </c>
      <c r="F82" t="s">
        <v>6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4.4000000000000004</v>
      </c>
      <c r="R82" s="2">
        <v>-4.4000000000000004</v>
      </c>
      <c r="S82" s="2">
        <v>0</v>
      </c>
      <c r="T82" s="2">
        <v>0</v>
      </c>
      <c r="U82" s="2">
        <f t="shared" si="1"/>
        <v>0</v>
      </c>
    </row>
    <row r="83" spans="1:21" x14ac:dyDescent="0.25">
      <c r="A83">
        <v>93020000</v>
      </c>
      <c r="B83" t="s">
        <v>68</v>
      </c>
      <c r="C83">
        <v>2503</v>
      </c>
      <c r="D83" t="s">
        <v>25</v>
      </c>
      <c r="E83">
        <v>5000</v>
      </c>
      <c r="F83" t="s">
        <v>6</v>
      </c>
      <c r="G83" s="2">
        <v>4.7</v>
      </c>
      <c r="H83" s="2">
        <v>0</v>
      </c>
      <c r="I83" s="2">
        <v>-4.8099999999999996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f t="shared" si="1"/>
        <v>-0.10999999999999943</v>
      </c>
    </row>
    <row r="84" spans="1:21" x14ac:dyDescent="0.25">
      <c r="A84">
        <v>93020000</v>
      </c>
      <c r="B84" t="s">
        <v>68</v>
      </c>
      <c r="C84">
        <v>3000</v>
      </c>
      <c r="D84" t="s">
        <v>41</v>
      </c>
      <c r="E84">
        <v>5000</v>
      </c>
      <c r="F84" t="s">
        <v>6</v>
      </c>
      <c r="G84" s="2">
        <v>0</v>
      </c>
      <c r="H84" s="2">
        <v>143.78</v>
      </c>
      <c r="I84" s="2">
        <v>-143.78</v>
      </c>
      <c r="J84" s="2">
        <v>63.9</v>
      </c>
      <c r="K84" s="2">
        <v>0</v>
      </c>
      <c r="L84" s="2">
        <v>-63.900000000000013</v>
      </c>
      <c r="M84" s="2">
        <v>63.9</v>
      </c>
      <c r="N84" s="2">
        <v>61.65</v>
      </c>
      <c r="O84" s="2">
        <v>-123.29999999999998</v>
      </c>
      <c r="P84" s="2">
        <v>466.39</v>
      </c>
      <c r="Q84" s="2">
        <v>214.57</v>
      </c>
      <c r="R84" s="2">
        <v>-276.22000000000003</v>
      </c>
      <c r="S84" s="2">
        <v>61.65</v>
      </c>
      <c r="T84" s="2">
        <v>62.25</v>
      </c>
      <c r="U84" s="2">
        <f t="shared" si="1"/>
        <v>530.89</v>
      </c>
    </row>
    <row r="85" spans="1:21" x14ac:dyDescent="0.25">
      <c r="A85">
        <v>93020000</v>
      </c>
      <c r="B85" t="s">
        <v>68</v>
      </c>
      <c r="C85">
        <v>3011</v>
      </c>
      <c r="D85" t="s">
        <v>42</v>
      </c>
      <c r="E85">
        <v>5000</v>
      </c>
      <c r="F85" t="s">
        <v>6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-2.8421709430404007E-14</v>
      </c>
      <c r="S85" s="2">
        <v>0</v>
      </c>
      <c r="T85" s="2">
        <v>0</v>
      </c>
      <c r="U85" s="2">
        <f t="shared" si="1"/>
        <v>-2.8421709430404007E-14</v>
      </c>
    </row>
    <row r="86" spans="1:21" x14ac:dyDescent="0.25">
      <c r="A86">
        <v>93020000</v>
      </c>
      <c r="B86" t="s">
        <v>68</v>
      </c>
      <c r="C86">
        <v>3047</v>
      </c>
      <c r="D86" t="s">
        <v>43</v>
      </c>
      <c r="E86">
        <v>5000</v>
      </c>
      <c r="F86" t="s">
        <v>6</v>
      </c>
      <c r="G86" s="2">
        <v>30.41</v>
      </c>
      <c r="H86" s="2">
        <v>0</v>
      </c>
      <c r="I86" s="2">
        <v>-31.14</v>
      </c>
      <c r="J86" s="2">
        <v>72.429999999999993</v>
      </c>
      <c r="K86" s="2">
        <v>40.97</v>
      </c>
      <c r="L86" s="2">
        <v>-113.39000000000001</v>
      </c>
      <c r="M86" s="2">
        <v>34.739999999999995</v>
      </c>
      <c r="N86" s="2">
        <v>786.17</v>
      </c>
      <c r="O86" s="2">
        <v>-819.69000000000028</v>
      </c>
      <c r="P86" s="2">
        <v>29.83</v>
      </c>
      <c r="Q86" s="2">
        <v>0</v>
      </c>
      <c r="R86" s="2">
        <v>-29.83</v>
      </c>
      <c r="S86" s="2">
        <v>32.21</v>
      </c>
      <c r="T86" s="2">
        <v>30.48</v>
      </c>
      <c r="U86" s="2">
        <f t="shared" si="1"/>
        <v>63.189999999999657</v>
      </c>
    </row>
    <row r="87" spans="1:21" x14ac:dyDescent="0.25">
      <c r="A87">
        <v>93020000</v>
      </c>
      <c r="B87" t="s">
        <v>68</v>
      </c>
      <c r="C87">
        <v>3100</v>
      </c>
      <c r="D87" t="s">
        <v>27</v>
      </c>
      <c r="E87">
        <v>5000</v>
      </c>
      <c r="F87" t="s">
        <v>6</v>
      </c>
      <c r="G87" s="2">
        <v>0</v>
      </c>
      <c r="H87" s="2">
        <v>1.7000000000000002</v>
      </c>
      <c r="I87" s="2">
        <v>-1.7</v>
      </c>
      <c r="J87" s="2">
        <v>128.54999999999998</v>
      </c>
      <c r="K87" s="2">
        <v>9.41</v>
      </c>
      <c r="L87" s="2">
        <v>-137.95000000000002</v>
      </c>
      <c r="M87" s="2">
        <v>69.8</v>
      </c>
      <c r="N87" s="2">
        <v>0.92</v>
      </c>
      <c r="O87" s="2">
        <v>-68.260000000000005</v>
      </c>
      <c r="P87" s="2">
        <v>0</v>
      </c>
      <c r="Q87" s="2">
        <v>56.09</v>
      </c>
      <c r="R87" s="2">
        <v>-56.09</v>
      </c>
      <c r="S87" s="2">
        <v>1.67</v>
      </c>
      <c r="T87" s="2">
        <v>18.77</v>
      </c>
      <c r="U87" s="2">
        <f t="shared" si="1"/>
        <v>22.909999999999954</v>
      </c>
    </row>
    <row r="88" spans="1:21" x14ac:dyDescent="0.25">
      <c r="A88">
        <v>93020000</v>
      </c>
      <c r="B88" t="s">
        <v>68</v>
      </c>
      <c r="C88">
        <v>3102</v>
      </c>
      <c r="D88" t="s">
        <v>10</v>
      </c>
      <c r="E88">
        <v>5000</v>
      </c>
      <c r="F88" t="s">
        <v>6</v>
      </c>
      <c r="G88" s="2">
        <v>0</v>
      </c>
      <c r="H88" s="2">
        <v>0</v>
      </c>
      <c r="I88" s="2">
        <v>0</v>
      </c>
      <c r="J88" s="2">
        <v>6.11</v>
      </c>
      <c r="K88" s="2">
        <v>0</v>
      </c>
      <c r="L88" s="2">
        <v>-6.11</v>
      </c>
      <c r="M88" s="2">
        <v>7.7999999999999989</v>
      </c>
      <c r="N88" s="2">
        <v>0</v>
      </c>
      <c r="O88" s="2">
        <v>-7.52</v>
      </c>
      <c r="P88" s="2">
        <v>0</v>
      </c>
      <c r="Q88" s="2">
        <v>0</v>
      </c>
      <c r="R88" s="2">
        <v>-4.4408920985006262E-16</v>
      </c>
      <c r="S88" s="2">
        <v>2.63</v>
      </c>
      <c r="T88" s="2">
        <v>23.630000000000003</v>
      </c>
      <c r="U88" s="2">
        <f t="shared" si="1"/>
        <v>26.540000000000003</v>
      </c>
    </row>
    <row r="89" spans="1:21" x14ac:dyDescent="0.25">
      <c r="A89">
        <v>93020000</v>
      </c>
      <c r="B89" t="s">
        <v>68</v>
      </c>
      <c r="C89">
        <v>3600</v>
      </c>
      <c r="D89" t="s">
        <v>30</v>
      </c>
      <c r="E89">
        <v>5000</v>
      </c>
      <c r="F89" t="s">
        <v>6</v>
      </c>
      <c r="G89" s="2">
        <v>79.820000000000007</v>
      </c>
      <c r="H89" s="2">
        <v>27.04</v>
      </c>
      <c r="I89" s="2">
        <v>-108.77000000000001</v>
      </c>
      <c r="J89" s="2">
        <v>0</v>
      </c>
      <c r="K89" s="2">
        <v>6.52</v>
      </c>
      <c r="L89" s="2">
        <v>-6.52</v>
      </c>
      <c r="M89" s="2">
        <v>6.31</v>
      </c>
      <c r="N89" s="2">
        <v>7.4</v>
      </c>
      <c r="O89" s="2">
        <v>-13.479999999999997</v>
      </c>
      <c r="P89" s="2">
        <v>887.92</v>
      </c>
      <c r="Q89" s="2">
        <v>1884.81</v>
      </c>
      <c r="R89" s="2">
        <v>-2772.7199999999993</v>
      </c>
      <c r="S89" s="2">
        <v>226.28</v>
      </c>
      <c r="T89" s="2">
        <v>2184.2399999999998</v>
      </c>
      <c r="U89" s="2">
        <f t="shared" si="1"/>
        <v>2408.8500000000008</v>
      </c>
    </row>
    <row r="90" spans="1:21" x14ac:dyDescent="0.25">
      <c r="A90">
        <v>93020000</v>
      </c>
      <c r="B90" t="s">
        <v>68</v>
      </c>
      <c r="C90">
        <v>3601</v>
      </c>
      <c r="D90" t="s">
        <v>31</v>
      </c>
      <c r="E90">
        <v>5000</v>
      </c>
      <c r="F90" t="s">
        <v>6</v>
      </c>
      <c r="G90" s="2">
        <v>25.520000000000003</v>
      </c>
      <c r="H90" s="2">
        <v>1.9</v>
      </c>
      <c r="I90" s="2">
        <v>-28.040000000000003</v>
      </c>
      <c r="J90" s="2">
        <v>2.2000000000000002</v>
      </c>
      <c r="K90" s="2">
        <v>7.11</v>
      </c>
      <c r="L90" s="2">
        <v>-9.31</v>
      </c>
      <c r="M90" s="2">
        <v>19.87</v>
      </c>
      <c r="N90" s="2">
        <v>9.58</v>
      </c>
      <c r="O90" s="2">
        <v>-28.760000000000005</v>
      </c>
      <c r="P90" s="2">
        <v>7.89</v>
      </c>
      <c r="Q90" s="2">
        <v>23.58</v>
      </c>
      <c r="R90" s="2">
        <v>-31.469999999999992</v>
      </c>
      <c r="S90" s="2">
        <v>0</v>
      </c>
      <c r="T90" s="2">
        <v>13.900000000000002</v>
      </c>
      <c r="U90" s="2">
        <f t="shared" si="1"/>
        <v>13.970000000000002</v>
      </c>
    </row>
    <row r="91" spans="1:21" x14ac:dyDescent="0.25">
      <c r="A91">
        <v>93020000</v>
      </c>
      <c r="B91" t="s">
        <v>68</v>
      </c>
      <c r="C91">
        <v>3637</v>
      </c>
      <c r="D91" t="s">
        <v>32</v>
      </c>
      <c r="E91">
        <v>5000</v>
      </c>
      <c r="F91" t="s">
        <v>6</v>
      </c>
      <c r="G91" s="2">
        <v>741.56</v>
      </c>
      <c r="H91" s="2">
        <v>0</v>
      </c>
      <c r="I91" s="2">
        <v>-759.39</v>
      </c>
      <c r="J91" s="2">
        <v>0</v>
      </c>
      <c r="K91" s="2">
        <v>2137.88</v>
      </c>
      <c r="L91" s="2">
        <v>-2137.88</v>
      </c>
      <c r="M91" s="2">
        <v>464.68</v>
      </c>
      <c r="N91" s="2">
        <v>1429.03</v>
      </c>
      <c r="O91" s="2">
        <v>-1429.03</v>
      </c>
      <c r="P91" s="2">
        <v>4.1100000000000003</v>
      </c>
      <c r="Q91" s="2">
        <v>174.64000000000001</v>
      </c>
      <c r="R91" s="2">
        <v>-12.29</v>
      </c>
      <c r="S91" s="2">
        <v>0</v>
      </c>
      <c r="T91" s="2">
        <v>0</v>
      </c>
      <c r="U91" s="2">
        <f t="shared" si="1"/>
        <v>613.31000000000017</v>
      </c>
    </row>
    <row r="92" spans="1:21" x14ac:dyDescent="0.25">
      <c r="A92">
        <v>93020000</v>
      </c>
      <c r="B92" t="s">
        <v>68</v>
      </c>
      <c r="C92">
        <v>3926</v>
      </c>
      <c r="D92" t="s">
        <v>33</v>
      </c>
      <c r="E92">
        <v>5000</v>
      </c>
      <c r="F92" t="s">
        <v>6</v>
      </c>
      <c r="G92" s="2">
        <v>212.31</v>
      </c>
      <c r="H92" s="2">
        <v>248.26</v>
      </c>
      <c r="I92" s="2">
        <v>-465.68</v>
      </c>
      <c r="J92" s="2">
        <v>217.44</v>
      </c>
      <c r="K92" s="2">
        <v>217.5</v>
      </c>
      <c r="L92" s="2">
        <v>-434.94000000000005</v>
      </c>
      <c r="M92" s="2">
        <v>217.5</v>
      </c>
      <c r="N92" s="2">
        <v>209.81</v>
      </c>
      <c r="O92" s="2">
        <v>-195.92999999999998</v>
      </c>
      <c r="P92" s="2">
        <v>195.83</v>
      </c>
      <c r="Q92" s="2">
        <v>0</v>
      </c>
      <c r="R92" s="2">
        <v>-195.83</v>
      </c>
      <c r="S92" s="2">
        <v>209.93</v>
      </c>
      <c r="T92" s="2">
        <v>211.94</v>
      </c>
      <c r="U92" s="2">
        <f t="shared" si="1"/>
        <v>648.13999999999987</v>
      </c>
    </row>
    <row r="93" spans="1:21" x14ac:dyDescent="0.25">
      <c r="A93">
        <v>93020000</v>
      </c>
      <c r="B93" t="s">
        <v>68</v>
      </c>
      <c r="C93">
        <v>5003</v>
      </c>
      <c r="D93" t="s">
        <v>34</v>
      </c>
      <c r="E93">
        <v>5000</v>
      </c>
      <c r="F93" t="s">
        <v>6</v>
      </c>
      <c r="G93" s="2">
        <v>1087.99</v>
      </c>
      <c r="H93" s="2">
        <v>1563.36</v>
      </c>
      <c r="I93" s="2">
        <v>-2677.4900000000002</v>
      </c>
      <c r="J93" s="2">
        <v>917.55000000000007</v>
      </c>
      <c r="K93" s="2">
        <v>2172.21</v>
      </c>
      <c r="L93" s="2">
        <v>-3089.7599999999998</v>
      </c>
      <c r="M93" s="2">
        <v>8221.8799999999992</v>
      </c>
      <c r="N93" s="2">
        <v>2231.92</v>
      </c>
      <c r="O93" s="2">
        <v>-10164.289999999999</v>
      </c>
      <c r="P93" s="2">
        <v>-3051.7900000000004</v>
      </c>
      <c r="Q93" s="2">
        <v>2224.8700000000003</v>
      </c>
      <c r="R93" s="2">
        <v>3390.34</v>
      </c>
      <c r="S93" s="2">
        <v>762.53999999999985</v>
      </c>
      <c r="T93" s="2">
        <v>3704.97</v>
      </c>
      <c r="U93" s="2">
        <f t="shared" si="1"/>
        <v>7294.3000000000011</v>
      </c>
    </row>
    <row r="94" spans="1:21" x14ac:dyDescent="0.25">
      <c r="A94">
        <v>93020000</v>
      </c>
      <c r="B94" t="s">
        <v>68</v>
      </c>
      <c r="C94">
        <v>9210</v>
      </c>
      <c r="D94" t="s">
        <v>35</v>
      </c>
      <c r="E94">
        <v>5000</v>
      </c>
      <c r="F94" t="s">
        <v>6</v>
      </c>
      <c r="G94" s="2">
        <v>0</v>
      </c>
      <c r="H94" s="2">
        <v>0</v>
      </c>
      <c r="I94" s="2">
        <v>0</v>
      </c>
      <c r="J94" s="2">
        <v>17</v>
      </c>
      <c r="K94" s="2">
        <v>0</v>
      </c>
      <c r="L94" s="2">
        <v>-17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f t="shared" si="1"/>
        <v>0</v>
      </c>
    </row>
    <row r="95" spans="1:21" x14ac:dyDescent="0.25">
      <c r="A95">
        <v>93020000</v>
      </c>
      <c r="B95" t="s">
        <v>68</v>
      </c>
      <c r="C95">
        <v>9220</v>
      </c>
      <c r="D95" t="s">
        <v>36</v>
      </c>
      <c r="E95">
        <v>5000</v>
      </c>
      <c r="F95" t="s">
        <v>6</v>
      </c>
      <c r="G95" s="2">
        <v>0</v>
      </c>
      <c r="H95" s="2">
        <v>0</v>
      </c>
      <c r="I95" s="2">
        <v>0</v>
      </c>
      <c r="J95" s="2">
        <v>383.45</v>
      </c>
      <c r="K95" s="2">
        <v>405.46</v>
      </c>
      <c r="L95" s="2">
        <v>-788.91000000000008</v>
      </c>
      <c r="M95" s="2">
        <v>402.51</v>
      </c>
      <c r="N95" s="2">
        <v>394.02</v>
      </c>
      <c r="O95" s="2">
        <v>-782.3599999999999</v>
      </c>
      <c r="P95" s="2">
        <v>391.37</v>
      </c>
      <c r="Q95" s="2">
        <v>0</v>
      </c>
      <c r="R95" s="2">
        <v>3.2300000000002456</v>
      </c>
      <c r="S95" s="2">
        <v>0</v>
      </c>
      <c r="T95" s="2">
        <v>633.16</v>
      </c>
      <c r="U95" s="2">
        <f t="shared" si="1"/>
        <v>1041.9300000000003</v>
      </c>
    </row>
    <row r="96" spans="1:21" x14ac:dyDescent="0.25">
      <c r="A96">
        <v>93020000</v>
      </c>
      <c r="B96" t="s">
        <v>68</v>
      </c>
      <c r="C96">
        <v>9232</v>
      </c>
      <c r="D96" t="s">
        <v>46</v>
      </c>
      <c r="E96">
        <v>5000</v>
      </c>
      <c r="F96" t="s">
        <v>6</v>
      </c>
      <c r="G96" s="2">
        <v>0</v>
      </c>
      <c r="H96" s="2">
        <v>811.06999999999994</v>
      </c>
      <c r="I96" s="2">
        <v>-811.07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f t="shared" si="1"/>
        <v>-1.1368683772161603E-13</v>
      </c>
    </row>
    <row r="97" spans="1:21" x14ac:dyDescent="0.25">
      <c r="A97">
        <v>93100000</v>
      </c>
      <c r="B97" t="s">
        <v>69</v>
      </c>
      <c r="C97">
        <v>9210</v>
      </c>
      <c r="D97" t="s">
        <v>35</v>
      </c>
      <c r="E97">
        <v>5000</v>
      </c>
      <c r="F97" t="s">
        <v>6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8.76</v>
      </c>
      <c r="S97" s="2">
        <v>0</v>
      </c>
      <c r="T97" s="2">
        <v>0</v>
      </c>
      <c r="U97" s="2">
        <f t="shared" si="1"/>
        <v>8.76</v>
      </c>
    </row>
    <row r="98" spans="1:21" x14ac:dyDescent="0.25">
      <c r="A98">
        <v>93100000</v>
      </c>
      <c r="B98" t="s">
        <v>69</v>
      </c>
      <c r="C98">
        <v>9220</v>
      </c>
      <c r="D98" t="s">
        <v>36</v>
      </c>
      <c r="E98">
        <v>5000</v>
      </c>
      <c r="F98" t="s">
        <v>6</v>
      </c>
      <c r="G98" s="2">
        <v>405.58</v>
      </c>
      <c r="H98" s="2">
        <v>1424.58</v>
      </c>
      <c r="I98" s="2">
        <v>448.07</v>
      </c>
      <c r="J98" s="2">
        <v>415.34000000000003</v>
      </c>
      <c r="K98" s="2">
        <v>0</v>
      </c>
      <c r="L98" s="2">
        <v>0</v>
      </c>
      <c r="M98" s="2">
        <v>415.34</v>
      </c>
      <c r="N98" s="2">
        <v>400.71</v>
      </c>
      <c r="O98" s="2">
        <v>400.71</v>
      </c>
      <c r="P98" s="2">
        <v>400.71999999999997</v>
      </c>
      <c r="Q98" s="2">
        <v>400.71999999999997</v>
      </c>
      <c r="R98" s="2">
        <v>413.53</v>
      </c>
      <c r="S98" s="2">
        <v>407.78000000000003</v>
      </c>
      <c r="T98" s="2">
        <v>551.1</v>
      </c>
      <c r="U98" s="2">
        <f t="shared" si="1"/>
        <v>6084.18</v>
      </c>
    </row>
    <row r="99" spans="1:21" x14ac:dyDescent="0.25">
      <c r="A99">
        <v>93100000</v>
      </c>
      <c r="B99" t="s">
        <v>69</v>
      </c>
      <c r="C99">
        <v>9232</v>
      </c>
      <c r="D99" t="s">
        <v>46</v>
      </c>
      <c r="E99">
        <v>5000</v>
      </c>
      <c r="F99" t="s">
        <v>6</v>
      </c>
      <c r="G99" s="2">
        <v>9.9999999999948845E-3</v>
      </c>
      <c r="H99" s="2">
        <v>-1.9999999999990907E-2</v>
      </c>
      <c r="I99" s="2">
        <v>-1.0000000000010232E-2</v>
      </c>
      <c r="J99" s="2">
        <v>1560.71</v>
      </c>
      <c r="K99" s="2">
        <v>0</v>
      </c>
      <c r="L99" s="2">
        <v>0</v>
      </c>
      <c r="M99" s="2">
        <v>1560.67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f t="shared" si="1"/>
        <v>3121.36</v>
      </c>
    </row>
    <row r="100" spans="1:21" x14ac:dyDescent="0.25">
      <c r="A100">
        <v>93100000</v>
      </c>
      <c r="B100" t="s">
        <v>69</v>
      </c>
      <c r="C100">
        <v>9261</v>
      </c>
      <c r="D100" t="s">
        <v>47</v>
      </c>
      <c r="E100">
        <v>5000</v>
      </c>
      <c r="F100" t="s">
        <v>6</v>
      </c>
      <c r="G100" s="2">
        <v>-9.9999999999980105E-3</v>
      </c>
      <c r="H100" s="2">
        <v>3.0000000000001137E-2</v>
      </c>
      <c r="I100" s="2">
        <v>1.0000000000001563E-2</v>
      </c>
      <c r="J100" s="2">
        <v>-1.9999999999996021E-2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f t="shared" si="1"/>
        <v>1.0000000000008669E-2</v>
      </c>
    </row>
    <row r="101" spans="1:21" x14ac:dyDescent="0.25">
      <c r="A101">
        <v>93200000</v>
      </c>
      <c r="B101" t="s">
        <v>70</v>
      </c>
      <c r="C101">
        <v>5003</v>
      </c>
      <c r="D101" t="s">
        <v>34</v>
      </c>
      <c r="E101">
        <v>5000</v>
      </c>
      <c r="F101" t="s">
        <v>6</v>
      </c>
      <c r="G101" s="2">
        <v>0</v>
      </c>
      <c r="H101" s="2">
        <v>37.19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f t="shared" si="1"/>
        <v>37.19</v>
      </c>
    </row>
    <row r="102" spans="1:21" x14ac:dyDescent="0.25">
      <c r="G102" s="3">
        <f t="shared" ref="G102:U102" si="2">SUM(G8:G101)</f>
        <v>27082.23000000001</v>
      </c>
      <c r="H102" s="3">
        <f t="shared" si="2"/>
        <v>30249.149999999994</v>
      </c>
      <c r="I102" s="3">
        <f t="shared" si="2"/>
        <v>18092.21999999999</v>
      </c>
      <c r="J102" s="3">
        <f t="shared" si="2"/>
        <v>25066.879999999997</v>
      </c>
      <c r="K102" s="3">
        <f t="shared" si="2"/>
        <v>25288.600000000002</v>
      </c>
      <c r="L102" s="3">
        <f t="shared" si="2"/>
        <v>-6943.7200000000012</v>
      </c>
      <c r="M102" s="3">
        <f t="shared" si="2"/>
        <v>29043.159999999996</v>
      </c>
      <c r="N102" s="3">
        <f t="shared" si="2"/>
        <v>23697.289999999997</v>
      </c>
      <c r="O102" s="3">
        <f t="shared" si="2"/>
        <v>27932.03</v>
      </c>
      <c r="P102" s="3">
        <f t="shared" si="2"/>
        <v>18603.280000000002</v>
      </c>
      <c r="Q102" s="3">
        <f t="shared" si="2"/>
        <v>24125.830000000005</v>
      </c>
      <c r="R102" s="3">
        <f t="shared" si="2"/>
        <v>30656.649999999991</v>
      </c>
      <c r="S102" s="3">
        <f t="shared" si="2"/>
        <v>22504.640000000003</v>
      </c>
      <c r="T102" s="3">
        <f t="shared" si="2"/>
        <v>32513.58</v>
      </c>
      <c r="U102" s="3">
        <f t="shared" si="2"/>
        <v>327911.81999999995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Aviation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Vassalotti \ Joseph \ Nicholas</dc:creator>
  <cp:lastModifiedBy>Nuzum \ James</cp:lastModifiedBy>
  <dcterms:created xsi:type="dcterms:W3CDTF">2026-07-01T21:50:59Z</dcterms:created>
  <dcterms:modified xsi:type="dcterms:W3CDTF">2026-07-03T14:11:34Z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2026-07-01T21:53:56Z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1f9f5450-58c0-420f-9116-4c48ecb8d654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</Properties>
</file>