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18931\AppData\Local\Temp\notesC9812B\"/>
    </mc:Choice>
  </mc:AlternateContent>
  <xr:revisionPtr revIDLastSave="0" documentId="13_ncr:1_{772A030A-9398-4CF9-9667-5479307A5E6C}" xr6:coauthVersionLast="47" xr6:coauthVersionMax="47" xr10:uidLastSave="{00000000-0000-0000-0000-000000000000}"/>
  <bookViews>
    <workbookView xWindow="-98" yWindow="-98" windowWidth="21795" windowHeight="13096" xr2:uid="{9DFD4CE4-C407-4032-B21C-59764E0E1FCA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3" i="1" l="1"/>
  <c r="A51" i="1"/>
  <c r="A39" i="1"/>
  <c r="A27" i="1"/>
  <c r="O59" i="1"/>
  <c r="O11" i="1" l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O66" i="1"/>
  <c r="O65" i="1"/>
  <c r="O64" i="1"/>
  <c r="O63" i="1"/>
  <c r="O62" i="1"/>
  <c r="O61" i="1"/>
  <c r="O60" i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O54" i="1"/>
  <c r="O53" i="1"/>
  <c r="O52" i="1"/>
  <c r="O51" i="1"/>
  <c r="O50" i="1"/>
  <c r="O49" i="1"/>
  <c r="O48" i="1"/>
  <c r="O47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O42" i="1"/>
  <c r="O41" i="1"/>
  <c r="O40" i="1"/>
  <c r="O39" i="1"/>
  <c r="O38" i="1"/>
  <c r="O37" i="1"/>
  <c r="O36" i="1"/>
  <c r="O35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O27" i="1"/>
  <c r="O26" i="1"/>
  <c r="O25" i="1"/>
  <c r="O24" i="1"/>
  <c r="O23" i="1"/>
  <c r="A12" i="1"/>
  <c r="A13" i="1" s="1"/>
  <c r="A14" i="1" s="1"/>
  <c r="O12" i="1"/>
  <c r="O13" i="1"/>
  <c r="O14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A15" i="1" l="1"/>
  <c r="A16" i="1" s="1"/>
  <c r="A17" i="1" s="1"/>
  <c r="A18" i="1" s="1"/>
  <c r="A19" i="1" s="1"/>
  <c r="A20" i="1" s="1"/>
  <c r="A23" i="1" s="1"/>
  <c r="A24" i="1" s="1"/>
  <c r="A25" i="1" s="1"/>
  <c r="A26" i="1" s="1"/>
  <c r="A28" i="1" s="1"/>
  <c r="A29" i="1" s="1"/>
  <c r="A30" i="1" s="1"/>
  <c r="A31" i="1" s="1"/>
  <c r="A32" i="1" s="1"/>
  <c r="A35" i="1" s="1"/>
  <c r="A36" i="1" s="1"/>
  <c r="A37" i="1" s="1"/>
  <c r="A38" i="1" s="1"/>
  <c r="A40" i="1" s="1"/>
  <c r="A41" i="1" s="1"/>
  <c r="A42" i="1" s="1"/>
  <c r="A43" i="1" s="1"/>
  <c r="A44" i="1" s="1"/>
  <c r="A47" i="1" s="1"/>
  <c r="A48" i="1" s="1"/>
  <c r="A49" i="1" s="1"/>
  <c r="A50" i="1" s="1"/>
  <c r="A52" i="1" s="1"/>
  <c r="A53" i="1" s="1"/>
  <c r="A54" i="1" s="1"/>
  <c r="A55" i="1" s="1"/>
  <c r="A56" i="1" s="1"/>
  <c r="A59" i="1" s="1"/>
  <c r="A60" i="1" s="1"/>
  <c r="A61" i="1" s="1"/>
  <c r="A62" i="1" s="1"/>
  <c r="A64" i="1" s="1"/>
  <c r="A65" i="1" s="1"/>
  <c r="A66" i="1" s="1"/>
  <c r="A67" i="1" s="1"/>
  <c r="A68" i="1" s="1"/>
  <c r="O44" i="1"/>
  <c r="O68" i="1"/>
  <c r="O56" i="1"/>
  <c r="O32" i="1"/>
  <c r="O20" i="1"/>
</calcChain>
</file>

<file path=xl/sharedStrings.xml><?xml version="1.0" encoding="utf-8"?>
<sst xmlns="http://schemas.openxmlformats.org/spreadsheetml/2006/main" count="70" uniqueCount="26">
  <si>
    <t>Line</t>
  </si>
  <si>
    <t>No.</t>
  </si>
  <si>
    <t>Total</t>
  </si>
  <si>
    <t>Total 2022</t>
  </si>
  <si>
    <t>Residential Sales</t>
  </si>
  <si>
    <t>Commercial Sales</t>
  </si>
  <si>
    <t>Industrial Sales</t>
  </si>
  <si>
    <t>Commercial Transportation</t>
  </si>
  <si>
    <t>Residential Choice</t>
  </si>
  <si>
    <t>Commercial Choice</t>
  </si>
  <si>
    <t>Industrial Choice</t>
  </si>
  <si>
    <t>Industrial Transportation</t>
  </si>
  <si>
    <t>Columbia Gas of Kentucky, Inc.</t>
  </si>
  <si>
    <t>Case No. 2026-00099</t>
  </si>
  <si>
    <t>Total 2023</t>
  </si>
  <si>
    <t>Total 2024</t>
  </si>
  <si>
    <t>Total 2025</t>
  </si>
  <si>
    <t>Total 2026</t>
  </si>
  <si>
    <t>Customer Class/Type</t>
  </si>
  <si>
    <t>For January 2022 - May 2026</t>
  </si>
  <si>
    <t>Page 1 of 1</t>
  </si>
  <si>
    <t>KY PSC Case No. 2026-00099</t>
  </si>
  <si>
    <t>AG 1-156</t>
  </si>
  <si>
    <t>Attachment A</t>
  </si>
  <si>
    <t>Actual Billed Sales and Throughput (Mcfs) by Customer Class by Month</t>
  </si>
  <si>
    <t>Wholesale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</si>
</sst>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#,##0.0_);\(#,##0.0\)"/>
  </numFmts>
  <fonts count="9" x14ac:knownFonts="1">
    <font>
      <sz val="11"/>
      <color theme="1"/>
      <name val="Aptos Narrow"/>
      <family val="2"/>
      <scheme val="minor"/>
    </font>
    <font>
      <sz val="6"/>
      <name val="Helv"/>
    </font>
    <font>
      <sz val="10"/>
      <name val="Arial"/>
      <family val="2"/>
    </font>
    <font>
      <u/>
      <sz val="11"/>
      <color theme="1"/>
      <name val="Aptos Narrow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Times New Roman"/>
      <family val="1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0" fontId="2" fillId="0" borderId="0" xfId="2"/>
    <xf numFmtId="37" fontId="2" fillId="0" borderId="0" xfId="2" applyNumberFormat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2" fillId="0" borderId="0" xfId="2" applyNumberFormat="1"/>
    <xf numFmtId="165" fontId="0" fillId="0" borderId="0" xfId="0" applyNumberFormat="1"/>
    <xf numFmtId="165" fontId="4" fillId="0" borderId="0" xfId="2" applyNumberFormat="1" applyFont="1"/>
    <xf numFmtId="165" fontId="3" fillId="0" borderId="0" xfId="0" applyNumberFormat="1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Font="1" applyAlignment="1" applyProtection="1">
      <alignment horizontal="center"/>
      <protection locked="0"/>
    </xf>
  </cellXfs>
  <cellStyles count="3">
    <cellStyle name="Normal" xfId="0" builtinId="0"/>
    <cellStyle name="Normal 2" xfId="2" xr:uid="{2373B09F-FC44-48B5-9853-8556D146FA35}"/>
    <cellStyle name="Normal_B-8 Comparative" xfId="1" xr:uid="{3C4EE4A9-0CFB-4EB0-8F24-B705261E5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EC53-AC8C-4221-86CE-1CB537845F33}">
  <dimension ref="A1:O68"/>
  <sheetViews>
    <sheetView tabSelected="1" topLeftCell="B1" zoomScaleNormal="100" workbookViewId="0">
      <selection activeCell="B1" sqref="B1"/>
    </sheetView>
  </sheetViews>
  <sheetFormatPr defaultRowHeight="14.25" x14ac:dyDescent="0.45"/>
  <cols>
    <col min="2" max="2" width="22.73046875" bestFit="1" customWidth="1"/>
    <col min="3" max="14" width="11.86328125" bestFit="1" customWidth="1"/>
    <col min="15" max="15" width="13" customWidth="1"/>
  </cols>
  <sheetData>
    <row r="1" spans="1:15" x14ac:dyDescent="0.45">
      <c r="O1" s="13" t="s">
        <v>21</v>
      </c>
    </row>
    <row r="2" spans="1:15" x14ac:dyDescent="0.45">
      <c r="O2" s="14" t="s">
        <v>22</v>
      </c>
    </row>
    <row r="3" spans="1:15" x14ac:dyDescent="0.45">
      <c r="O3" s="14" t="s">
        <v>23</v>
      </c>
    </row>
    <row r="4" spans="1:15" s="2" customFormat="1" x14ac:dyDescent="0.45">
      <c r="A4" s="15" t="s">
        <v>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"/>
      <c r="O4" s="14" t="s">
        <v>20</v>
      </c>
    </row>
    <row r="5" spans="1:15" s="2" customFormat="1" ht="12.75" x14ac:dyDescent="0.35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"/>
    </row>
    <row r="6" spans="1:15" s="2" customFormat="1" ht="12.75" x14ac:dyDescent="0.35">
      <c r="A6" s="15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"/>
    </row>
    <row r="7" spans="1:15" s="2" customFormat="1" ht="12.75" x14ac:dyDescent="0.35">
      <c r="A7" s="15" t="s">
        <v>19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"/>
    </row>
    <row r="9" spans="1:15" x14ac:dyDescent="0.45">
      <c r="A9" s="4" t="s">
        <v>0</v>
      </c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5"/>
      <c r="N9" s="5"/>
    </row>
    <row r="10" spans="1:15" x14ac:dyDescent="0.45">
      <c r="A10" s="6" t="s">
        <v>1</v>
      </c>
      <c r="B10" s="6" t="s">
        <v>18</v>
      </c>
      <c r="C10" s="7">
        <v>44562</v>
      </c>
      <c r="D10" s="7">
        <v>44593</v>
      </c>
      <c r="E10" s="7">
        <v>44621</v>
      </c>
      <c r="F10" s="7">
        <v>44652</v>
      </c>
      <c r="G10" s="7">
        <v>44682</v>
      </c>
      <c r="H10" s="7">
        <v>44713</v>
      </c>
      <c r="I10" s="7">
        <v>44743</v>
      </c>
      <c r="J10" s="7">
        <v>44774</v>
      </c>
      <c r="K10" s="7">
        <v>44805</v>
      </c>
      <c r="L10" s="7">
        <v>44835</v>
      </c>
      <c r="M10" s="7">
        <v>44866</v>
      </c>
      <c r="N10" s="7">
        <v>44896</v>
      </c>
      <c r="O10" s="7" t="s">
        <v>3</v>
      </c>
    </row>
    <row r="11" spans="1:15" x14ac:dyDescent="0.45">
      <c r="A11" s="8">
        <v>1</v>
      </c>
      <c r="B11" s="3" t="s">
        <v>4</v>
      </c>
      <c r="C11" s="9">
        <v>1228439.5</v>
      </c>
      <c r="D11" s="9">
        <v>1585902.4</v>
      </c>
      <c r="E11" s="9">
        <v>987611.7</v>
      </c>
      <c r="F11" s="9">
        <v>738594.4</v>
      </c>
      <c r="G11" s="9">
        <v>301089.09999999998</v>
      </c>
      <c r="H11" s="9">
        <v>122633</v>
      </c>
      <c r="I11" s="9">
        <v>96112.7</v>
      </c>
      <c r="J11" s="9">
        <v>91453.5</v>
      </c>
      <c r="K11" s="9">
        <v>97764.7</v>
      </c>
      <c r="L11" s="9">
        <v>207626.1</v>
      </c>
      <c r="M11" s="9">
        <v>452835.2</v>
      </c>
      <c r="N11" s="9">
        <v>1068021.6000000001</v>
      </c>
      <c r="O11" s="10">
        <f>SUM(C11:N11)</f>
        <v>6978083.9000000004</v>
      </c>
    </row>
    <row r="12" spans="1:15" x14ac:dyDescent="0.45">
      <c r="A12" s="8">
        <f>A11+1</f>
        <v>2</v>
      </c>
      <c r="B12" s="3" t="s">
        <v>5</v>
      </c>
      <c r="C12" s="9">
        <v>646626.9</v>
      </c>
      <c r="D12" s="9">
        <v>788641</v>
      </c>
      <c r="E12" s="9">
        <v>497637.2</v>
      </c>
      <c r="F12" s="9">
        <v>399542.4</v>
      </c>
      <c r="G12" s="9">
        <v>202023.6</v>
      </c>
      <c r="H12" s="9">
        <v>134804.4</v>
      </c>
      <c r="I12" s="9">
        <v>109157</v>
      </c>
      <c r="J12" s="9">
        <v>109687.4</v>
      </c>
      <c r="K12" s="9">
        <v>112904.2</v>
      </c>
      <c r="L12" s="9">
        <v>169313.9</v>
      </c>
      <c r="M12" s="9">
        <v>284746</v>
      </c>
      <c r="N12" s="9">
        <v>586527.30000000005</v>
      </c>
      <c r="O12" s="10">
        <f t="shared" ref="O12:O19" si="0">SUM(C12:N12)</f>
        <v>4041611.3</v>
      </c>
    </row>
    <row r="13" spans="1:15" x14ac:dyDescent="0.45">
      <c r="A13" s="8">
        <f t="shared" ref="A13:A20" si="1">A12+1</f>
        <v>3</v>
      </c>
      <c r="B13" s="3" t="s">
        <v>6</v>
      </c>
      <c r="C13" s="9">
        <v>40152.199999999997</v>
      </c>
      <c r="D13" s="9">
        <v>37841.300000000003</v>
      </c>
      <c r="E13" s="9">
        <v>27874</v>
      </c>
      <c r="F13" s="9">
        <v>21101.200000000001</v>
      </c>
      <c r="G13" s="9">
        <v>15040.8</v>
      </c>
      <c r="H13" s="9">
        <v>8897.7999999999993</v>
      </c>
      <c r="I13" s="9">
        <v>8297.5</v>
      </c>
      <c r="J13" s="9">
        <v>13150.7</v>
      </c>
      <c r="K13" s="9">
        <v>6399.9</v>
      </c>
      <c r="L13" s="9">
        <v>16170</v>
      </c>
      <c r="M13" s="9">
        <v>24301.200000000001</v>
      </c>
      <c r="N13" s="9">
        <v>37720</v>
      </c>
      <c r="O13" s="10">
        <f t="shared" si="0"/>
        <v>256946.6</v>
      </c>
    </row>
    <row r="14" spans="1:15" x14ac:dyDescent="0.45">
      <c r="A14" s="8">
        <f t="shared" si="1"/>
        <v>4</v>
      </c>
      <c r="B14" s="3" t="s">
        <v>25</v>
      </c>
      <c r="C14" s="9">
        <v>181566</v>
      </c>
      <c r="D14" s="9">
        <v>-178078</v>
      </c>
      <c r="E14" s="9">
        <v>1268</v>
      </c>
      <c r="F14" s="9">
        <v>775</v>
      </c>
      <c r="G14" s="9">
        <v>360</v>
      </c>
      <c r="H14" s="9">
        <v>279</v>
      </c>
      <c r="I14" s="9">
        <v>292</v>
      </c>
      <c r="J14" s="9">
        <v>279</v>
      </c>
      <c r="K14" s="9">
        <v>319</v>
      </c>
      <c r="L14" s="9">
        <v>700</v>
      </c>
      <c r="M14" s="9">
        <v>1098</v>
      </c>
      <c r="N14" s="9">
        <v>1426</v>
      </c>
      <c r="O14" s="10">
        <f t="shared" si="0"/>
        <v>10284</v>
      </c>
    </row>
    <row r="15" spans="1:15" x14ac:dyDescent="0.45">
      <c r="A15" s="8">
        <f>A14+1</f>
        <v>5</v>
      </c>
      <c r="B15" s="3" t="s">
        <v>8</v>
      </c>
      <c r="C15" s="9">
        <v>174865.2</v>
      </c>
      <c r="D15" s="9">
        <v>219370</v>
      </c>
      <c r="E15" s="9">
        <v>137811.5</v>
      </c>
      <c r="F15" s="9">
        <v>97995.8</v>
      </c>
      <c r="G15" s="9">
        <v>39533.199999999997</v>
      </c>
      <c r="H15" s="9">
        <v>14637.9</v>
      </c>
      <c r="I15" s="9">
        <v>11530.6</v>
      </c>
      <c r="J15" s="9">
        <v>10660.5</v>
      </c>
      <c r="K15" s="9">
        <v>11152.4</v>
      </c>
      <c r="L15" s="9">
        <v>27298.5</v>
      </c>
      <c r="M15" s="9">
        <v>58462</v>
      </c>
      <c r="N15" s="9">
        <v>133480.9</v>
      </c>
      <c r="O15" s="10">
        <f t="shared" si="0"/>
        <v>936798.5</v>
      </c>
    </row>
    <row r="16" spans="1:15" x14ac:dyDescent="0.45">
      <c r="A16" s="8">
        <f t="shared" si="1"/>
        <v>6</v>
      </c>
      <c r="B16" s="3" t="s">
        <v>9</v>
      </c>
      <c r="C16" s="9">
        <v>223719.7</v>
      </c>
      <c r="D16" s="9">
        <v>268876.40000000002</v>
      </c>
      <c r="E16" s="9">
        <v>166140.20000000001</v>
      </c>
      <c r="F16" s="9">
        <v>117464.8</v>
      </c>
      <c r="G16" s="9">
        <v>57373.9</v>
      </c>
      <c r="H16" s="9">
        <v>35489.800000000003</v>
      </c>
      <c r="I16" s="9">
        <v>30101.9</v>
      </c>
      <c r="J16" s="9">
        <v>29149.8</v>
      </c>
      <c r="K16" s="9">
        <v>31438.6</v>
      </c>
      <c r="L16" s="9">
        <v>46173.599999999999</v>
      </c>
      <c r="M16" s="9">
        <v>80180.899999999994</v>
      </c>
      <c r="N16" s="9">
        <v>157335.9</v>
      </c>
      <c r="O16" s="10">
        <f t="shared" si="0"/>
        <v>1243445.5</v>
      </c>
    </row>
    <row r="17" spans="1:15" x14ac:dyDescent="0.45">
      <c r="A17" s="8">
        <f t="shared" si="1"/>
        <v>7</v>
      </c>
      <c r="B17" s="3" t="s">
        <v>7</v>
      </c>
      <c r="C17" s="9">
        <v>433599</v>
      </c>
      <c r="D17" s="9">
        <v>349425</v>
      </c>
      <c r="E17" s="9">
        <v>319758</v>
      </c>
      <c r="F17" s="9">
        <v>267097</v>
      </c>
      <c r="G17" s="9">
        <v>205267</v>
      </c>
      <c r="H17" s="9">
        <v>173904</v>
      </c>
      <c r="I17" s="9">
        <v>159983</v>
      </c>
      <c r="J17" s="9">
        <v>177208</v>
      </c>
      <c r="K17" s="9">
        <v>182846</v>
      </c>
      <c r="L17" s="9">
        <v>239087</v>
      </c>
      <c r="M17" s="9">
        <v>301894</v>
      </c>
      <c r="N17" s="9">
        <v>378908</v>
      </c>
      <c r="O17" s="10">
        <f t="shared" si="0"/>
        <v>3188976</v>
      </c>
    </row>
    <row r="18" spans="1:15" x14ac:dyDescent="0.45">
      <c r="A18" s="8">
        <f t="shared" si="1"/>
        <v>8</v>
      </c>
      <c r="B18" s="3" t="s">
        <v>10</v>
      </c>
      <c r="C18" s="9">
        <v>6047.6</v>
      </c>
      <c r="D18" s="9">
        <v>6843.1</v>
      </c>
      <c r="E18" s="9">
        <v>5150.8</v>
      </c>
      <c r="F18" s="9">
        <v>5215.1000000000004</v>
      </c>
      <c r="G18" s="9">
        <v>3962.1</v>
      </c>
      <c r="H18" s="9">
        <v>5598.5</v>
      </c>
      <c r="I18" s="9">
        <v>3221</v>
      </c>
      <c r="J18" s="9">
        <v>4932.8999999999996</v>
      </c>
      <c r="K18" s="9">
        <v>2538.9</v>
      </c>
      <c r="L18" s="9">
        <v>4363.7</v>
      </c>
      <c r="M18" s="9">
        <v>6904.9</v>
      </c>
      <c r="N18" s="9">
        <v>10236</v>
      </c>
      <c r="O18" s="10">
        <f t="shared" si="0"/>
        <v>65014.6</v>
      </c>
    </row>
    <row r="19" spans="1:15" x14ac:dyDescent="0.45">
      <c r="A19" s="8">
        <f t="shared" si="1"/>
        <v>9</v>
      </c>
      <c r="B19" s="3" t="s">
        <v>11</v>
      </c>
      <c r="C19" s="11">
        <v>1704861</v>
      </c>
      <c r="D19" s="11">
        <v>1481781</v>
      </c>
      <c r="E19" s="11">
        <v>1526357</v>
      </c>
      <c r="F19" s="11">
        <v>1149384</v>
      </c>
      <c r="G19" s="11">
        <v>1293600</v>
      </c>
      <c r="H19" s="11">
        <v>1270971</v>
      </c>
      <c r="I19" s="11">
        <v>1223519</v>
      </c>
      <c r="J19" s="11">
        <v>1469091</v>
      </c>
      <c r="K19" s="11">
        <v>1395898</v>
      </c>
      <c r="L19" s="11">
        <v>1667854</v>
      </c>
      <c r="M19" s="11">
        <v>1504641</v>
      </c>
      <c r="N19" s="11">
        <v>1720688</v>
      </c>
      <c r="O19" s="12">
        <f t="shared" si="0"/>
        <v>17408645</v>
      </c>
    </row>
    <row r="20" spans="1:15" x14ac:dyDescent="0.45">
      <c r="A20" s="8">
        <f t="shared" si="1"/>
        <v>10</v>
      </c>
      <c r="B20" s="2" t="s">
        <v>2</v>
      </c>
      <c r="C20" s="9">
        <f>SUM(C11:C19)</f>
        <v>4639877.0999999996</v>
      </c>
      <c r="D20" s="9">
        <f>SUM(D11:D19)</f>
        <v>4560602.1999999993</v>
      </c>
      <c r="E20" s="9">
        <f>SUM(E11:E19)</f>
        <v>3669608.3999999994</v>
      </c>
      <c r="F20" s="9">
        <f>SUM(F11:F19)</f>
        <v>2797169.7</v>
      </c>
      <c r="G20" s="9">
        <f>SUM(G11:G19)</f>
        <v>2118249.7000000002</v>
      </c>
      <c r="H20" s="9">
        <f>SUM(H11:H19)</f>
        <v>1767215.4</v>
      </c>
      <c r="I20" s="9">
        <f>SUM(I11:I19)</f>
        <v>1642214.7</v>
      </c>
      <c r="J20" s="9">
        <f>SUM(J11:J19)</f>
        <v>1905612.8</v>
      </c>
      <c r="K20" s="9">
        <f>SUM(K11:K19)</f>
        <v>1841261.7</v>
      </c>
      <c r="L20" s="9">
        <f>SUM(L11:L19)</f>
        <v>2378586.7999999998</v>
      </c>
      <c r="M20" s="9">
        <f>SUM(M11:M19)</f>
        <v>2715063.1999999997</v>
      </c>
      <c r="N20" s="9">
        <f>SUM(N11:N19)</f>
        <v>4094343.7</v>
      </c>
      <c r="O20" s="9">
        <f>SUM(O11:O19)</f>
        <v>34129805.399999999</v>
      </c>
    </row>
    <row r="21" spans="1:15" x14ac:dyDescent="0.4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5" x14ac:dyDescent="0.45">
      <c r="B22" s="6" t="s">
        <v>18</v>
      </c>
      <c r="C22" s="7">
        <v>44927</v>
      </c>
      <c r="D22" s="7">
        <v>44958</v>
      </c>
      <c r="E22" s="7">
        <v>44986</v>
      </c>
      <c r="F22" s="7">
        <v>45017</v>
      </c>
      <c r="G22" s="7">
        <v>45047</v>
      </c>
      <c r="H22" s="7">
        <v>45078</v>
      </c>
      <c r="I22" s="7">
        <v>45108</v>
      </c>
      <c r="J22" s="7">
        <v>45139</v>
      </c>
      <c r="K22" s="7">
        <v>45170</v>
      </c>
      <c r="L22" s="7">
        <v>45200</v>
      </c>
      <c r="M22" s="7">
        <v>45231</v>
      </c>
      <c r="N22" s="7">
        <v>45261</v>
      </c>
      <c r="O22" s="7" t="s">
        <v>14</v>
      </c>
    </row>
    <row r="23" spans="1:15" x14ac:dyDescent="0.45">
      <c r="A23" s="8">
        <f>A20+1</f>
        <v>11</v>
      </c>
      <c r="B23" s="3" t="s">
        <v>4</v>
      </c>
      <c r="C23" s="9">
        <v>1388084.2</v>
      </c>
      <c r="D23" s="9">
        <v>1148253.8999999999</v>
      </c>
      <c r="E23" s="9">
        <v>820535.6</v>
      </c>
      <c r="F23" s="9">
        <v>643904.19999999995</v>
      </c>
      <c r="G23" s="9">
        <v>313100.40000000002</v>
      </c>
      <c r="H23" s="9">
        <v>135237.20000000001</v>
      </c>
      <c r="I23" s="9">
        <v>114456.6</v>
      </c>
      <c r="J23" s="9">
        <v>94408.8</v>
      </c>
      <c r="K23" s="9">
        <v>101507.2</v>
      </c>
      <c r="L23" s="9">
        <v>151059</v>
      </c>
      <c r="M23" s="9">
        <v>416725.5</v>
      </c>
      <c r="N23" s="9">
        <v>985219.4</v>
      </c>
      <c r="O23" s="10">
        <f>SUM(C23:N23)</f>
        <v>6312492</v>
      </c>
    </row>
    <row r="24" spans="1:15" x14ac:dyDescent="0.45">
      <c r="A24" s="8">
        <f>A23+1</f>
        <v>12</v>
      </c>
      <c r="B24" s="3" t="s">
        <v>5</v>
      </c>
      <c r="C24" s="9">
        <v>746835.7</v>
      </c>
      <c r="D24" s="9">
        <v>624525.19999999995</v>
      </c>
      <c r="E24" s="9">
        <v>456040.7</v>
      </c>
      <c r="F24" s="9">
        <v>362713</v>
      </c>
      <c r="G24" s="9">
        <v>211531.2</v>
      </c>
      <c r="H24" s="9">
        <v>137317.20000000001</v>
      </c>
      <c r="I24" s="9">
        <v>121491.7</v>
      </c>
      <c r="J24" s="9">
        <v>108587.2</v>
      </c>
      <c r="K24" s="9">
        <v>154114.6</v>
      </c>
      <c r="L24" s="9">
        <v>148739.5</v>
      </c>
      <c r="M24" s="9">
        <v>274382</v>
      </c>
      <c r="N24" s="9">
        <v>564486.5</v>
      </c>
      <c r="O24" s="10">
        <f t="shared" ref="O24:O31" si="2">SUM(C24:N24)</f>
        <v>3910764.5000000005</v>
      </c>
    </row>
    <row r="25" spans="1:15" x14ac:dyDescent="0.45">
      <c r="A25" s="8">
        <f t="shared" ref="A25:A32" si="3">A24+1</f>
        <v>13</v>
      </c>
      <c r="B25" s="3" t="s">
        <v>6</v>
      </c>
      <c r="C25" s="9">
        <v>39864.300000000003</v>
      </c>
      <c r="D25" s="9">
        <v>33848.1</v>
      </c>
      <c r="E25" s="9">
        <v>30528.799999999999</v>
      </c>
      <c r="F25" s="9">
        <v>22713</v>
      </c>
      <c r="G25" s="9">
        <v>17584.900000000001</v>
      </c>
      <c r="H25" s="9">
        <v>13840.5</v>
      </c>
      <c r="I25" s="9">
        <v>10241.4</v>
      </c>
      <c r="J25" s="9">
        <v>9704.7000000000007</v>
      </c>
      <c r="K25" s="9">
        <v>11413.4</v>
      </c>
      <c r="L25" s="9">
        <v>10838.3</v>
      </c>
      <c r="M25" s="9">
        <v>15120.3</v>
      </c>
      <c r="N25" s="9">
        <v>26391.4</v>
      </c>
      <c r="O25" s="10">
        <f t="shared" si="2"/>
        <v>242089.09999999998</v>
      </c>
    </row>
    <row r="26" spans="1:15" x14ac:dyDescent="0.45">
      <c r="A26" s="8">
        <f t="shared" si="3"/>
        <v>14</v>
      </c>
      <c r="B26" s="3" t="s">
        <v>25</v>
      </c>
      <c r="C26" s="9">
        <v>1480</v>
      </c>
      <c r="D26" s="9">
        <v>-243</v>
      </c>
      <c r="E26" s="9">
        <v>470</v>
      </c>
      <c r="F26" s="9">
        <v>2083</v>
      </c>
      <c r="G26" s="9">
        <v>104</v>
      </c>
      <c r="H26" s="9">
        <v>20</v>
      </c>
      <c r="I26" s="9">
        <v>503</v>
      </c>
      <c r="J26" s="9">
        <v>991</v>
      </c>
      <c r="K26" s="9">
        <v>-512</v>
      </c>
      <c r="L26" s="9">
        <v>411</v>
      </c>
      <c r="M26" s="9">
        <v>1064</v>
      </c>
      <c r="N26" s="9">
        <v>1714</v>
      </c>
      <c r="O26" s="10">
        <f t="shared" si="2"/>
        <v>8085</v>
      </c>
    </row>
    <row r="27" spans="1:15" x14ac:dyDescent="0.45">
      <c r="A27" s="8">
        <f>A26+1</f>
        <v>15</v>
      </c>
      <c r="B27" s="3" t="s">
        <v>8</v>
      </c>
      <c r="C27" s="9">
        <v>170410.6</v>
      </c>
      <c r="D27" s="9">
        <v>139879.1</v>
      </c>
      <c r="E27" s="9">
        <v>100910.8</v>
      </c>
      <c r="F27" s="9">
        <v>78560.5</v>
      </c>
      <c r="G27" s="9">
        <v>38690.6</v>
      </c>
      <c r="H27" s="9">
        <v>15421.9</v>
      </c>
      <c r="I27" s="9">
        <v>11678.5</v>
      </c>
      <c r="J27" s="9">
        <v>10106.299999999999</v>
      </c>
      <c r="K27" s="9">
        <v>10520.9</v>
      </c>
      <c r="L27" s="9">
        <v>17040.7</v>
      </c>
      <c r="M27" s="9">
        <v>50877.8</v>
      </c>
      <c r="N27" s="9">
        <v>111705</v>
      </c>
      <c r="O27" s="10">
        <f t="shared" si="2"/>
        <v>755802.70000000007</v>
      </c>
    </row>
    <row r="28" spans="1:15" x14ac:dyDescent="0.45">
      <c r="A28" s="8">
        <f t="shared" si="3"/>
        <v>16</v>
      </c>
      <c r="B28" s="3" t="s">
        <v>9</v>
      </c>
      <c r="C28" s="9">
        <v>191750</v>
      </c>
      <c r="D28" s="9">
        <v>169363.6</v>
      </c>
      <c r="E28" s="9">
        <v>122538.8</v>
      </c>
      <c r="F28" s="9">
        <v>89491.9</v>
      </c>
      <c r="G28" s="9">
        <v>57855</v>
      </c>
      <c r="H28" s="9">
        <v>37082.9</v>
      </c>
      <c r="I28" s="9">
        <v>33622.800000000003</v>
      </c>
      <c r="J28" s="9">
        <v>30496.3</v>
      </c>
      <c r="K28" s="9">
        <v>32218.3</v>
      </c>
      <c r="L28" s="9">
        <v>39670.1</v>
      </c>
      <c r="M28" s="9">
        <v>71061.100000000006</v>
      </c>
      <c r="N28" s="9">
        <v>140468.29999999999</v>
      </c>
      <c r="O28" s="10">
        <f t="shared" si="2"/>
        <v>1015619.1000000001</v>
      </c>
    </row>
    <row r="29" spans="1:15" x14ac:dyDescent="0.45">
      <c r="A29" s="8">
        <f t="shared" si="3"/>
        <v>17</v>
      </c>
      <c r="B29" s="3" t="s">
        <v>7</v>
      </c>
      <c r="C29" s="9">
        <v>373902</v>
      </c>
      <c r="D29" s="9">
        <v>311428</v>
      </c>
      <c r="E29" s="9">
        <v>330959</v>
      </c>
      <c r="F29" s="9">
        <v>247769</v>
      </c>
      <c r="G29" s="9">
        <v>214781</v>
      </c>
      <c r="H29" s="9">
        <v>184568</v>
      </c>
      <c r="I29" s="9">
        <v>175493</v>
      </c>
      <c r="J29" s="9">
        <v>181304</v>
      </c>
      <c r="K29" s="9">
        <v>180012</v>
      </c>
      <c r="L29" s="9">
        <v>222868</v>
      </c>
      <c r="M29" s="9">
        <v>291856</v>
      </c>
      <c r="N29" s="9">
        <v>333837</v>
      </c>
      <c r="O29" s="10">
        <f t="shared" si="2"/>
        <v>3048777</v>
      </c>
    </row>
    <row r="30" spans="1:15" x14ac:dyDescent="0.45">
      <c r="A30" s="8">
        <f t="shared" si="3"/>
        <v>18</v>
      </c>
      <c r="B30" s="3" t="s">
        <v>10</v>
      </c>
      <c r="C30" s="9">
        <v>10708</v>
      </c>
      <c r="D30" s="9">
        <v>9538</v>
      </c>
      <c r="E30" s="9">
        <v>8301.1</v>
      </c>
      <c r="F30" s="9">
        <v>6075.8</v>
      </c>
      <c r="G30" s="9">
        <v>4900.1000000000004</v>
      </c>
      <c r="H30" s="9">
        <v>4258.8999999999996</v>
      </c>
      <c r="I30" s="9">
        <v>4325.1000000000004</v>
      </c>
      <c r="J30" s="9">
        <v>4585.8</v>
      </c>
      <c r="K30" s="9">
        <v>4464.7</v>
      </c>
      <c r="L30" s="9">
        <v>5867.8</v>
      </c>
      <c r="M30" s="9">
        <v>8045.9</v>
      </c>
      <c r="N30" s="9">
        <v>10120.799999999999</v>
      </c>
      <c r="O30" s="10">
        <f t="shared" si="2"/>
        <v>81192</v>
      </c>
    </row>
    <row r="31" spans="1:15" x14ac:dyDescent="0.45">
      <c r="A31" s="8">
        <f t="shared" si="3"/>
        <v>19</v>
      </c>
      <c r="B31" s="3" t="s">
        <v>11</v>
      </c>
      <c r="C31" s="11">
        <v>1796854</v>
      </c>
      <c r="D31" s="11">
        <v>1617595</v>
      </c>
      <c r="E31" s="11">
        <v>1681812</v>
      </c>
      <c r="F31" s="11">
        <v>1475595</v>
      </c>
      <c r="G31" s="11">
        <v>1416054</v>
      </c>
      <c r="H31" s="11">
        <v>1229001</v>
      </c>
      <c r="I31" s="11">
        <v>1071437</v>
      </c>
      <c r="J31" s="11">
        <v>1364553</v>
      </c>
      <c r="K31" s="11">
        <v>1351488</v>
      </c>
      <c r="L31" s="11">
        <v>1240127</v>
      </c>
      <c r="M31" s="11">
        <v>1410785</v>
      </c>
      <c r="N31" s="11">
        <v>1639231</v>
      </c>
      <c r="O31" s="12">
        <f t="shared" si="2"/>
        <v>17294532</v>
      </c>
    </row>
    <row r="32" spans="1:15" x14ac:dyDescent="0.45">
      <c r="A32" s="8">
        <f t="shared" si="3"/>
        <v>20</v>
      </c>
      <c r="B32" s="2" t="s">
        <v>2</v>
      </c>
      <c r="C32" s="9">
        <f>SUM(C23:C31)</f>
        <v>4719888.8</v>
      </c>
      <c r="D32" s="9">
        <f>SUM(D23:D31)</f>
        <v>4054187.9</v>
      </c>
      <c r="E32" s="9">
        <f>SUM(E23:E31)</f>
        <v>3552096.8000000003</v>
      </c>
      <c r="F32" s="9">
        <f>SUM(F23:F31)</f>
        <v>2928905.4</v>
      </c>
      <c r="G32" s="9">
        <f>SUM(G23:G31)</f>
        <v>2274601.2000000002</v>
      </c>
      <c r="H32" s="9">
        <f>SUM(H23:H31)</f>
        <v>1756747.6</v>
      </c>
      <c r="I32" s="9">
        <f>SUM(I23:I31)</f>
        <v>1543249.1</v>
      </c>
      <c r="J32" s="9">
        <f>SUM(J23:J31)</f>
        <v>1804737.1</v>
      </c>
      <c r="K32" s="9">
        <f>SUM(K23:K31)</f>
        <v>1845227.1</v>
      </c>
      <c r="L32" s="9">
        <f>SUM(L23:L31)</f>
        <v>1836621.4</v>
      </c>
      <c r="M32" s="9">
        <f>SUM(M23:M31)</f>
        <v>2539917.6</v>
      </c>
      <c r="N32" s="9">
        <f>SUM(N23:N31)</f>
        <v>3813173.3999999994</v>
      </c>
      <c r="O32" s="9">
        <f>SUM(O23:O31)</f>
        <v>32669353.399999999</v>
      </c>
    </row>
    <row r="33" spans="1:15" x14ac:dyDescent="0.45">
      <c r="A33" s="8"/>
    </row>
    <row r="34" spans="1:15" x14ac:dyDescent="0.45">
      <c r="A34" s="8"/>
      <c r="B34" s="6" t="s">
        <v>18</v>
      </c>
      <c r="C34" s="7">
        <v>45292</v>
      </c>
      <c r="D34" s="7">
        <v>45323</v>
      </c>
      <c r="E34" s="7">
        <v>45352</v>
      </c>
      <c r="F34" s="7">
        <v>45383</v>
      </c>
      <c r="G34" s="7">
        <v>45413</v>
      </c>
      <c r="H34" s="7">
        <v>45444</v>
      </c>
      <c r="I34" s="7">
        <v>45474</v>
      </c>
      <c r="J34" s="7">
        <v>45505</v>
      </c>
      <c r="K34" s="7">
        <v>45536</v>
      </c>
      <c r="L34" s="7">
        <v>45566</v>
      </c>
      <c r="M34" s="7">
        <v>45597</v>
      </c>
      <c r="N34" s="7">
        <v>45627</v>
      </c>
      <c r="O34" s="7" t="s">
        <v>15</v>
      </c>
    </row>
    <row r="35" spans="1:15" x14ac:dyDescent="0.45">
      <c r="A35" s="8">
        <f>A32+1</f>
        <v>21</v>
      </c>
      <c r="B35" s="3" t="s">
        <v>4</v>
      </c>
      <c r="C35" s="9">
        <v>1469056.7</v>
      </c>
      <c r="D35" s="9">
        <v>1302397.6000000001</v>
      </c>
      <c r="E35" s="9">
        <v>826063.8</v>
      </c>
      <c r="F35" s="9">
        <v>584795.5</v>
      </c>
      <c r="G35" s="9">
        <v>218720.7</v>
      </c>
      <c r="H35" s="9">
        <v>125805.1</v>
      </c>
      <c r="I35" s="9">
        <v>97815.1</v>
      </c>
      <c r="J35" s="9">
        <v>91955.6</v>
      </c>
      <c r="K35" s="9">
        <v>104523.2</v>
      </c>
      <c r="L35" s="9">
        <v>148085.79999999999</v>
      </c>
      <c r="M35" s="9">
        <v>295079.59999999998</v>
      </c>
      <c r="N35" s="9">
        <v>1051960.8</v>
      </c>
      <c r="O35" s="10">
        <f>SUM(C35:N35)</f>
        <v>6316259.4999999981</v>
      </c>
    </row>
    <row r="36" spans="1:15" x14ac:dyDescent="0.45">
      <c r="A36" s="8">
        <f>A35+1</f>
        <v>22</v>
      </c>
      <c r="B36" s="3" t="s">
        <v>5</v>
      </c>
      <c r="C36" s="9">
        <v>847959.9</v>
      </c>
      <c r="D36" s="9">
        <v>713579.6</v>
      </c>
      <c r="E36" s="9">
        <v>467315.8</v>
      </c>
      <c r="F36" s="9">
        <v>345254.5</v>
      </c>
      <c r="G36" s="9">
        <v>180507.6</v>
      </c>
      <c r="H36" s="9">
        <v>137117.5</v>
      </c>
      <c r="I36" s="9">
        <v>118893.2</v>
      </c>
      <c r="J36" s="9">
        <v>111481.4</v>
      </c>
      <c r="K36" s="9">
        <v>125842.5</v>
      </c>
      <c r="L36" s="9">
        <v>152495.9</v>
      </c>
      <c r="M36" s="9">
        <v>220283.6</v>
      </c>
      <c r="N36" s="9">
        <v>629049.9</v>
      </c>
      <c r="O36" s="10">
        <f t="shared" ref="O36:O43" si="4">SUM(C36:N36)</f>
        <v>4049781.4</v>
      </c>
    </row>
    <row r="37" spans="1:15" x14ac:dyDescent="0.45">
      <c r="A37" s="8">
        <f t="shared" ref="A37:A56" si="5">A36+1</f>
        <v>23</v>
      </c>
      <c r="B37" s="3" t="s">
        <v>6</v>
      </c>
      <c r="C37" s="9">
        <v>36301.4</v>
      </c>
      <c r="D37" s="9">
        <v>31716.5</v>
      </c>
      <c r="E37" s="9">
        <v>24188</v>
      </c>
      <c r="F37" s="9">
        <v>26157.5</v>
      </c>
      <c r="G37" s="9">
        <v>17011.400000000001</v>
      </c>
      <c r="H37" s="9">
        <v>15496.1</v>
      </c>
      <c r="I37" s="9">
        <v>15625.5</v>
      </c>
      <c r="J37" s="9">
        <v>13912.6</v>
      </c>
      <c r="K37" s="9">
        <v>18689.599999999999</v>
      </c>
      <c r="L37" s="9">
        <v>16264.9</v>
      </c>
      <c r="M37" s="9">
        <v>30800.7</v>
      </c>
      <c r="N37" s="9">
        <v>25260.5</v>
      </c>
      <c r="O37" s="10">
        <f t="shared" si="4"/>
        <v>271424.7</v>
      </c>
    </row>
    <row r="38" spans="1:15" x14ac:dyDescent="0.45">
      <c r="A38" s="8">
        <f t="shared" si="5"/>
        <v>24</v>
      </c>
      <c r="B38" s="3" t="s">
        <v>25</v>
      </c>
      <c r="C38" s="9">
        <v>1739</v>
      </c>
      <c r="D38" s="9">
        <v>1736</v>
      </c>
      <c r="E38" s="9">
        <v>1070</v>
      </c>
      <c r="F38" s="9">
        <v>749</v>
      </c>
      <c r="G38" s="9">
        <v>238</v>
      </c>
      <c r="H38" s="9">
        <v>417</v>
      </c>
      <c r="I38" s="9">
        <v>74</v>
      </c>
      <c r="J38" s="9">
        <v>324</v>
      </c>
      <c r="K38" s="9">
        <v>277</v>
      </c>
      <c r="L38" s="9">
        <v>388</v>
      </c>
      <c r="M38" s="9">
        <v>827</v>
      </c>
      <c r="N38" s="9">
        <v>1888</v>
      </c>
      <c r="O38" s="10">
        <f t="shared" si="4"/>
        <v>9727</v>
      </c>
    </row>
    <row r="39" spans="1:15" x14ac:dyDescent="0.45">
      <c r="A39" s="8">
        <f>A38+1</f>
        <v>25</v>
      </c>
      <c r="B39" s="3" t="s">
        <v>8</v>
      </c>
      <c r="C39" s="9">
        <v>163734.29999999999</v>
      </c>
      <c r="D39" s="9">
        <v>142821.6</v>
      </c>
      <c r="E39" s="9">
        <v>91937.8</v>
      </c>
      <c r="F39" s="9">
        <v>65940.100000000006</v>
      </c>
      <c r="G39" s="9">
        <v>23388.2</v>
      </c>
      <c r="H39" s="9">
        <v>12641.8</v>
      </c>
      <c r="I39" s="9">
        <v>9796.5</v>
      </c>
      <c r="J39" s="9">
        <v>8461.7999999999993</v>
      </c>
      <c r="K39" s="9">
        <v>10143.299999999999</v>
      </c>
      <c r="L39" s="9">
        <v>15332</v>
      </c>
      <c r="M39" s="9">
        <v>33213.1</v>
      </c>
      <c r="N39" s="9">
        <v>111725.8</v>
      </c>
      <c r="O39" s="10">
        <f t="shared" si="4"/>
        <v>689136.3</v>
      </c>
    </row>
    <row r="40" spans="1:15" x14ac:dyDescent="0.45">
      <c r="A40" s="8">
        <f t="shared" si="5"/>
        <v>26</v>
      </c>
      <c r="B40" s="3" t="s">
        <v>9</v>
      </c>
      <c r="C40" s="9">
        <v>204839</v>
      </c>
      <c r="D40" s="9">
        <v>173780.4</v>
      </c>
      <c r="E40" s="9">
        <v>118514</v>
      </c>
      <c r="F40" s="9">
        <v>90356</v>
      </c>
      <c r="G40" s="9">
        <v>47419.6</v>
      </c>
      <c r="H40" s="9">
        <v>38167.5</v>
      </c>
      <c r="I40" s="9">
        <v>31025.7</v>
      </c>
      <c r="J40" s="9">
        <v>29296.2</v>
      </c>
      <c r="K40" s="9">
        <v>33145.199999999997</v>
      </c>
      <c r="L40" s="9">
        <v>41281.9</v>
      </c>
      <c r="M40" s="9">
        <v>58228.3</v>
      </c>
      <c r="N40" s="9">
        <v>154156.1</v>
      </c>
      <c r="O40" s="10">
        <f t="shared" si="4"/>
        <v>1020209.8999999999</v>
      </c>
    </row>
    <row r="41" spans="1:15" x14ac:dyDescent="0.45">
      <c r="A41" s="8">
        <f t="shared" si="5"/>
        <v>27</v>
      </c>
      <c r="B41" s="3" t="s">
        <v>7</v>
      </c>
      <c r="C41" s="9">
        <v>419666</v>
      </c>
      <c r="D41" s="9">
        <v>321313</v>
      </c>
      <c r="E41" s="9">
        <v>296178</v>
      </c>
      <c r="F41" s="9">
        <v>243746</v>
      </c>
      <c r="G41" s="9">
        <v>197675</v>
      </c>
      <c r="H41" s="9">
        <v>174688</v>
      </c>
      <c r="I41" s="9">
        <v>172667</v>
      </c>
      <c r="J41" s="9">
        <v>177678</v>
      </c>
      <c r="K41" s="9">
        <v>177424</v>
      </c>
      <c r="L41" s="9">
        <v>218594</v>
      </c>
      <c r="M41" s="9">
        <v>260996</v>
      </c>
      <c r="N41" s="9">
        <v>361561</v>
      </c>
      <c r="O41" s="10">
        <f t="shared" si="4"/>
        <v>3022186</v>
      </c>
    </row>
    <row r="42" spans="1:15" x14ac:dyDescent="0.45">
      <c r="A42" s="8">
        <f t="shared" si="5"/>
        <v>28</v>
      </c>
      <c r="B42" s="3" t="s">
        <v>10</v>
      </c>
      <c r="C42" s="9">
        <v>12719.1</v>
      </c>
      <c r="D42" s="9">
        <v>9872.5</v>
      </c>
      <c r="E42" s="9">
        <v>9291.7000000000007</v>
      </c>
      <c r="F42" s="9">
        <v>6857.1</v>
      </c>
      <c r="G42" s="9">
        <v>5090.3</v>
      </c>
      <c r="H42" s="9">
        <v>3703.1</v>
      </c>
      <c r="I42" s="9">
        <v>4384.7</v>
      </c>
      <c r="J42" s="9">
        <v>4028.7</v>
      </c>
      <c r="K42" s="9">
        <v>3885.3</v>
      </c>
      <c r="L42" s="9">
        <v>4504.7</v>
      </c>
      <c r="M42" s="9">
        <v>5962.8</v>
      </c>
      <c r="N42" s="9">
        <v>9748.7000000000007</v>
      </c>
      <c r="O42" s="10">
        <f t="shared" si="4"/>
        <v>80048.7</v>
      </c>
    </row>
    <row r="43" spans="1:15" x14ac:dyDescent="0.45">
      <c r="A43" s="8">
        <f t="shared" si="5"/>
        <v>29</v>
      </c>
      <c r="B43" s="3" t="s">
        <v>11</v>
      </c>
      <c r="C43" s="11">
        <v>1806428</v>
      </c>
      <c r="D43" s="11">
        <v>1629920</v>
      </c>
      <c r="E43" s="11">
        <v>1451300</v>
      </c>
      <c r="F43" s="11">
        <v>1419213</v>
      </c>
      <c r="G43" s="11">
        <v>1397440</v>
      </c>
      <c r="H43" s="11">
        <v>1202692</v>
      </c>
      <c r="I43" s="11">
        <v>976779</v>
      </c>
      <c r="J43" s="11">
        <v>1219268</v>
      </c>
      <c r="K43" s="11">
        <v>1261787</v>
      </c>
      <c r="L43" s="11">
        <v>1556820</v>
      </c>
      <c r="M43" s="11">
        <v>1606106</v>
      </c>
      <c r="N43" s="11">
        <v>1793612</v>
      </c>
      <c r="O43" s="12">
        <f t="shared" si="4"/>
        <v>17321365</v>
      </c>
    </row>
    <row r="44" spans="1:15" x14ac:dyDescent="0.45">
      <c r="A44" s="8">
        <f t="shared" si="5"/>
        <v>30</v>
      </c>
      <c r="B44" s="2" t="s">
        <v>2</v>
      </c>
      <c r="C44" s="9">
        <f>SUM(C35:C43)</f>
        <v>4962443.4000000004</v>
      </c>
      <c r="D44" s="9">
        <f>SUM(D35:D43)</f>
        <v>4327137.2</v>
      </c>
      <c r="E44" s="9">
        <f>SUM(E35:E43)</f>
        <v>3285859.1</v>
      </c>
      <c r="F44" s="9">
        <f>SUM(F35:F43)</f>
        <v>2783068.7</v>
      </c>
      <c r="G44" s="9">
        <f>SUM(G35:G43)</f>
        <v>2087490.8</v>
      </c>
      <c r="H44" s="9">
        <f>SUM(H35:H43)</f>
        <v>1710728.0999999999</v>
      </c>
      <c r="I44" s="9">
        <f>SUM(I35:I43)</f>
        <v>1427060.7</v>
      </c>
      <c r="J44" s="9">
        <f>SUM(J35:J43)</f>
        <v>1656406.3</v>
      </c>
      <c r="K44" s="9">
        <f>SUM(K35:K43)</f>
        <v>1735717.1</v>
      </c>
      <c r="L44" s="9">
        <f>SUM(L35:L43)</f>
        <v>2153767.2000000002</v>
      </c>
      <c r="M44" s="9">
        <f>SUM(M35:M43)</f>
        <v>2511497.1</v>
      </c>
      <c r="N44" s="9">
        <f>SUM(N35:N43)</f>
        <v>4138962.8000000007</v>
      </c>
      <c r="O44" s="9">
        <f>SUM(O35:O43)</f>
        <v>32780138.5</v>
      </c>
    </row>
    <row r="45" spans="1:15" x14ac:dyDescent="0.45">
      <c r="A45" s="8"/>
    </row>
    <row r="46" spans="1:15" x14ac:dyDescent="0.45">
      <c r="A46" s="8"/>
      <c r="B46" s="6" t="s">
        <v>18</v>
      </c>
      <c r="C46" s="7">
        <v>45658</v>
      </c>
      <c r="D46" s="7">
        <v>45689</v>
      </c>
      <c r="E46" s="7">
        <v>45717</v>
      </c>
      <c r="F46" s="7">
        <v>45748</v>
      </c>
      <c r="G46" s="7">
        <v>45778</v>
      </c>
      <c r="H46" s="7">
        <v>45809</v>
      </c>
      <c r="I46" s="7">
        <v>45839</v>
      </c>
      <c r="J46" s="7">
        <v>45870</v>
      </c>
      <c r="K46" s="7">
        <v>45901</v>
      </c>
      <c r="L46" s="7">
        <v>45931</v>
      </c>
      <c r="M46" s="7">
        <v>45962</v>
      </c>
      <c r="N46" s="7">
        <v>45992</v>
      </c>
      <c r="O46" s="7" t="s">
        <v>16</v>
      </c>
    </row>
    <row r="47" spans="1:15" x14ac:dyDescent="0.45">
      <c r="A47" s="8">
        <f>A44+1</f>
        <v>31</v>
      </c>
      <c r="B47" s="3" t="s">
        <v>4</v>
      </c>
      <c r="C47" s="9">
        <v>1608562.8</v>
      </c>
      <c r="D47" s="9">
        <v>1565664</v>
      </c>
      <c r="E47" s="9">
        <v>1160235.5</v>
      </c>
      <c r="F47" s="9">
        <v>540271.4</v>
      </c>
      <c r="G47" s="9">
        <v>254667.1</v>
      </c>
      <c r="H47" s="9">
        <v>149616.70000000001</v>
      </c>
      <c r="I47" s="9">
        <v>97187</v>
      </c>
      <c r="J47" s="9">
        <v>89572.6</v>
      </c>
      <c r="K47" s="9">
        <v>115786.3</v>
      </c>
      <c r="L47" s="9">
        <v>113046.39999999999</v>
      </c>
      <c r="M47" s="9">
        <v>491219.3</v>
      </c>
      <c r="N47" s="9">
        <v>1251905.7</v>
      </c>
      <c r="O47" s="10">
        <f>SUM(C47:N47)</f>
        <v>7437734.7999999998</v>
      </c>
    </row>
    <row r="48" spans="1:15" x14ac:dyDescent="0.45">
      <c r="A48" s="8">
        <f t="shared" si="5"/>
        <v>32</v>
      </c>
      <c r="B48" s="3" t="s">
        <v>5</v>
      </c>
      <c r="C48" s="9">
        <v>916838.7</v>
      </c>
      <c r="D48" s="9">
        <v>876741.5</v>
      </c>
      <c r="E48" s="9">
        <v>636289.5</v>
      </c>
      <c r="F48" s="9">
        <v>349571.9</v>
      </c>
      <c r="G48" s="9">
        <v>205320.6</v>
      </c>
      <c r="H48" s="9">
        <v>157943.4</v>
      </c>
      <c r="I48" s="9">
        <v>124742.8</v>
      </c>
      <c r="J48" s="9">
        <v>126748.2</v>
      </c>
      <c r="K48" s="9">
        <v>134558.29999999999</v>
      </c>
      <c r="L48" s="9">
        <v>158409.29999999999</v>
      </c>
      <c r="M48" s="9">
        <v>332253.8</v>
      </c>
      <c r="N48" s="9">
        <v>736500.9</v>
      </c>
      <c r="O48" s="10">
        <f t="shared" ref="O48:O55" si="6">SUM(C48:N48)</f>
        <v>4755918.8999999994</v>
      </c>
    </row>
    <row r="49" spans="1:15" x14ac:dyDescent="0.45">
      <c r="A49" s="8">
        <f t="shared" si="5"/>
        <v>33</v>
      </c>
      <c r="B49" s="3" t="s">
        <v>6</v>
      </c>
      <c r="C49" s="9">
        <v>48027.199999999997</v>
      </c>
      <c r="D49" s="9">
        <v>43711</v>
      </c>
      <c r="E49" s="9">
        <v>36971.800000000003</v>
      </c>
      <c r="F49" s="9">
        <v>26443.5</v>
      </c>
      <c r="G49" s="9">
        <v>23908.2</v>
      </c>
      <c r="H49" s="9">
        <v>23451.9</v>
      </c>
      <c r="I49" s="9">
        <v>12437.6</v>
      </c>
      <c r="J49" s="9">
        <v>15220.7</v>
      </c>
      <c r="K49" s="9">
        <v>16248.1</v>
      </c>
      <c r="L49" s="9">
        <v>16210.3</v>
      </c>
      <c r="M49" s="9">
        <v>25095</v>
      </c>
      <c r="N49" s="9">
        <v>35509.1</v>
      </c>
      <c r="O49" s="10">
        <f t="shared" si="6"/>
        <v>323234.40000000002</v>
      </c>
    </row>
    <row r="50" spans="1:15" x14ac:dyDescent="0.45">
      <c r="A50" s="8">
        <f t="shared" si="5"/>
        <v>34</v>
      </c>
      <c r="B50" s="3" t="s">
        <v>25</v>
      </c>
      <c r="C50" s="9">
        <v>1737</v>
      </c>
      <c r="D50" s="9">
        <v>2033</v>
      </c>
      <c r="E50" s="9">
        <v>1295</v>
      </c>
      <c r="F50" s="9">
        <v>576</v>
      </c>
      <c r="G50" s="9">
        <v>412</v>
      </c>
      <c r="H50" s="9">
        <v>320</v>
      </c>
      <c r="I50" s="9">
        <v>248</v>
      </c>
      <c r="J50" s="9">
        <v>259</v>
      </c>
      <c r="K50" s="9">
        <v>310</v>
      </c>
      <c r="L50" s="9">
        <v>470</v>
      </c>
      <c r="M50" s="9">
        <v>950</v>
      </c>
      <c r="N50" s="9">
        <v>1991</v>
      </c>
      <c r="O50" s="10">
        <f t="shared" si="6"/>
        <v>10601</v>
      </c>
    </row>
    <row r="51" spans="1:15" x14ac:dyDescent="0.45">
      <c r="A51" s="8">
        <f>A50+1</f>
        <v>35</v>
      </c>
      <c r="B51" s="3" t="s">
        <v>8</v>
      </c>
      <c r="C51" s="9">
        <v>167357.1</v>
      </c>
      <c r="D51" s="9">
        <v>159702.20000000001</v>
      </c>
      <c r="E51" s="9">
        <v>119270.6</v>
      </c>
      <c r="F51" s="9">
        <v>56767.8</v>
      </c>
      <c r="G51" s="9">
        <v>26126.3</v>
      </c>
      <c r="H51" s="9">
        <v>14625.3</v>
      </c>
      <c r="I51" s="9">
        <v>8795.9</v>
      </c>
      <c r="J51" s="9">
        <v>8140.8</v>
      </c>
      <c r="K51" s="9">
        <v>9541.2000000000007</v>
      </c>
      <c r="L51" s="9">
        <v>11178.4</v>
      </c>
      <c r="M51" s="9">
        <v>50726.5</v>
      </c>
      <c r="N51" s="9">
        <v>123925.1</v>
      </c>
      <c r="O51" s="10">
        <f t="shared" si="6"/>
        <v>756157.20000000007</v>
      </c>
    </row>
    <row r="52" spans="1:15" x14ac:dyDescent="0.45">
      <c r="A52" s="8">
        <f t="shared" si="5"/>
        <v>36</v>
      </c>
      <c r="B52" s="3" t="s">
        <v>9</v>
      </c>
      <c r="C52" s="9">
        <v>222003.6</v>
      </c>
      <c r="D52" s="9">
        <v>199660.3</v>
      </c>
      <c r="E52" s="9">
        <v>152389.70000000001</v>
      </c>
      <c r="F52" s="9">
        <v>83788.100000000006</v>
      </c>
      <c r="G52" s="9">
        <v>51724.1</v>
      </c>
      <c r="H52" s="9">
        <v>39789.300000000003</v>
      </c>
      <c r="I52" s="9">
        <v>34466.9</v>
      </c>
      <c r="J52" s="9">
        <v>25124.5</v>
      </c>
      <c r="K52" s="9">
        <v>35912</v>
      </c>
      <c r="L52" s="9">
        <v>37679.5</v>
      </c>
      <c r="M52" s="9">
        <v>81884.2</v>
      </c>
      <c r="N52" s="9">
        <v>174222.3</v>
      </c>
      <c r="O52" s="10">
        <f t="shared" si="6"/>
        <v>1138644.5</v>
      </c>
    </row>
    <row r="53" spans="1:15" x14ac:dyDescent="0.45">
      <c r="A53" s="8">
        <f t="shared" si="5"/>
        <v>37</v>
      </c>
      <c r="B53" s="3" t="s">
        <v>7</v>
      </c>
      <c r="C53" s="9">
        <v>458234</v>
      </c>
      <c r="D53" s="9">
        <v>363011</v>
      </c>
      <c r="E53" s="9">
        <v>303073</v>
      </c>
      <c r="F53" s="9">
        <v>248228</v>
      </c>
      <c r="G53" s="9">
        <v>210839</v>
      </c>
      <c r="H53" s="9">
        <v>180311</v>
      </c>
      <c r="I53" s="9">
        <v>174752</v>
      </c>
      <c r="J53" s="9">
        <v>176697</v>
      </c>
      <c r="K53" s="9">
        <v>183189</v>
      </c>
      <c r="L53" s="9">
        <v>230876</v>
      </c>
      <c r="M53" s="9">
        <v>305406</v>
      </c>
      <c r="N53" s="9">
        <v>383368</v>
      </c>
      <c r="O53" s="10">
        <f t="shared" si="6"/>
        <v>3217984</v>
      </c>
    </row>
    <row r="54" spans="1:15" x14ac:dyDescent="0.45">
      <c r="A54" s="8">
        <f t="shared" si="5"/>
        <v>38</v>
      </c>
      <c r="B54" s="3" t="s">
        <v>10</v>
      </c>
      <c r="C54" s="9">
        <v>15544.9</v>
      </c>
      <c r="D54" s="9">
        <v>13490.2</v>
      </c>
      <c r="E54" s="9">
        <v>10773.8</v>
      </c>
      <c r="F54" s="9">
        <v>7349.8</v>
      </c>
      <c r="G54" s="9">
        <v>4924.3</v>
      </c>
      <c r="H54" s="9">
        <v>4133.3999999999996</v>
      </c>
      <c r="I54" s="9">
        <v>3098.5</v>
      </c>
      <c r="J54" s="9">
        <v>3212.6</v>
      </c>
      <c r="K54" s="9">
        <v>2895.3</v>
      </c>
      <c r="L54" s="9">
        <v>4032.9</v>
      </c>
      <c r="M54" s="9">
        <v>6491.1</v>
      </c>
      <c r="N54" s="9">
        <v>10358.5</v>
      </c>
      <c r="O54" s="10">
        <f t="shared" si="6"/>
        <v>86305.3</v>
      </c>
    </row>
    <row r="55" spans="1:15" x14ac:dyDescent="0.45">
      <c r="A55" s="8">
        <f t="shared" si="5"/>
        <v>39</v>
      </c>
      <c r="B55" s="3" t="s">
        <v>11</v>
      </c>
      <c r="C55" s="11">
        <v>1924042</v>
      </c>
      <c r="D55" s="11">
        <v>1711852</v>
      </c>
      <c r="E55" s="11">
        <v>1646702</v>
      </c>
      <c r="F55" s="11">
        <v>1243726</v>
      </c>
      <c r="G55" s="11">
        <v>1132256</v>
      </c>
      <c r="H55" s="11">
        <v>1003121</v>
      </c>
      <c r="I55" s="11">
        <v>1142475</v>
      </c>
      <c r="J55" s="11">
        <v>1240137</v>
      </c>
      <c r="K55" s="11">
        <v>1253039</v>
      </c>
      <c r="L55" s="11">
        <v>1252248</v>
      </c>
      <c r="M55" s="11">
        <v>1606445</v>
      </c>
      <c r="N55" s="11">
        <v>1771156</v>
      </c>
      <c r="O55" s="12">
        <f t="shared" si="6"/>
        <v>16927199</v>
      </c>
    </row>
    <row r="56" spans="1:15" x14ac:dyDescent="0.45">
      <c r="A56" s="8">
        <f t="shared" si="5"/>
        <v>40</v>
      </c>
      <c r="B56" s="2" t="s">
        <v>2</v>
      </c>
      <c r="C56" s="9">
        <f>SUM(C47:C55)</f>
        <v>5362347.3000000007</v>
      </c>
      <c r="D56" s="9">
        <f>SUM(D47:D55)</f>
        <v>4935865.2</v>
      </c>
      <c r="E56" s="9">
        <f>SUM(E47:E55)</f>
        <v>4067000.9</v>
      </c>
      <c r="F56" s="9">
        <f>SUM(F47:F55)</f>
        <v>2556722.5</v>
      </c>
      <c r="G56" s="9">
        <f>SUM(G47:G55)</f>
        <v>1910177.6</v>
      </c>
      <c r="H56" s="9">
        <f>SUM(H47:H55)</f>
        <v>1573312</v>
      </c>
      <c r="I56" s="9">
        <f>SUM(I47:I55)</f>
        <v>1598203.7</v>
      </c>
      <c r="J56" s="9">
        <f>SUM(J47:J55)</f>
        <v>1685112.4</v>
      </c>
      <c r="K56" s="9">
        <f>SUM(K47:K55)</f>
        <v>1751479.2</v>
      </c>
      <c r="L56" s="9">
        <f>SUM(L47:L55)</f>
        <v>1824150.7999999998</v>
      </c>
      <c r="M56" s="9">
        <f>SUM(M47:M55)</f>
        <v>2900470.9</v>
      </c>
      <c r="N56" s="9">
        <f>SUM(N47:N55)</f>
        <v>4488936.5999999996</v>
      </c>
      <c r="O56" s="9">
        <f>SUM(O47:O55)</f>
        <v>34653779.099999994</v>
      </c>
    </row>
    <row r="57" spans="1:15" x14ac:dyDescent="0.45">
      <c r="A57" s="8"/>
    </row>
    <row r="58" spans="1:15" x14ac:dyDescent="0.45">
      <c r="A58" s="8"/>
      <c r="B58" s="6" t="s">
        <v>18</v>
      </c>
      <c r="C58" s="7">
        <v>46023</v>
      </c>
      <c r="D58" s="7">
        <v>46054</v>
      </c>
      <c r="E58" s="7">
        <v>46082</v>
      </c>
      <c r="F58" s="7">
        <v>46113</v>
      </c>
      <c r="G58" s="7">
        <v>46143</v>
      </c>
      <c r="H58" s="7">
        <v>46174</v>
      </c>
      <c r="I58" s="7">
        <v>46204</v>
      </c>
      <c r="J58" s="7">
        <v>46235</v>
      </c>
      <c r="K58" s="7">
        <v>46266</v>
      </c>
      <c r="L58" s="7">
        <v>46296</v>
      </c>
      <c r="M58" s="7">
        <v>46327</v>
      </c>
      <c r="N58" s="7">
        <v>46357</v>
      </c>
      <c r="O58" s="7" t="s">
        <v>17</v>
      </c>
    </row>
    <row r="59" spans="1:15" x14ac:dyDescent="0.45">
      <c r="A59" s="8">
        <f>A56+1</f>
        <v>41</v>
      </c>
      <c r="B59" s="3" t="s">
        <v>4</v>
      </c>
      <c r="C59" s="9">
        <v>1464172.4</v>
      </c>
      <c r="D59" s="9">
        <v>1878977.9</v>
      </c>
      <c r="E59" s="9">
        <v>892324.8</v>
      </c>
      <c r="F59" s="9">
        <v>410790</v>
      </c>
      <c r="G59" s="9">
        <v>219102.2</v>
      </c>
      <c r="H59" s="9"/>
      <c r="I59" s="9"/>
      <c r="J59" s="9"/>
      <c r="K59" s="9"/>
      <c r="L59" s="9"/>
      <c r="M59" s="9"/>
      <c r="N59" s="9"/>
      <c r="O59" s="10">
        <f>SUM(C59:N59)</f>
        <v>4865367.3</v>
      </c>
    </row>
    <row r="60" spans="1:15" x14ac:dyDescent="0.45">
      <c r="A60" s="8">
        <f>A59+1</f>
        <v>42</v>
      </c>
      <c r="B60" s="3" t="s">
        <v>5</v>
      </c>
      <c r="C60" s="9">
        <v>835447.8</v>
      </c>
      <c r="D60" s="9">
        <v>1034048.8</v>
      </c>
      <c r="E60" s="9">
        <v>540701.19999999995</v>
      </c>
      <c r="F60" s="9">
        <v>271022.2</v>
      </c>
      <c r="G60" s="9">
        <v>194573.1</v>
      </c>
      <c r="H60" s="9"/>
      <c r="I60" s="9"/>
      <c r="J60" s="9"/>
      <c r="K60" s="9"/>
      <c r="L60" s="9"/>
      <c r="M60" s="9"/>
      <c r="N60" s="9"/>
      <c r="O60" s="10">
        <f t="shared" ref="O60:O67" si="7">SUM(C60:N60)</f>
        <v>2875793.1</v>
      </c>
    </row>
    <row r="61" spans="1:15" x14ac:dyDescent="0.45">
      <c r="A61" s="8">
        <f t="shared" ref="A61:A68" si="8">A60+1</f>
        <v>43</v>
      </c>
      <c r="B61" s="3" t="s">
        <v>6</v>
      </c>
      <c r="C61" s="9">
        <v>36243.300000000003</v>
      </c>
      <c r="D61" s="9">
        <v>41592.1</v>
      </c>
      <c r="E61" s="9">
        <v>27000</v>
      </c>
      <c r="F61" s="9">
        <v>22705.1</v>
      </c>
      <c r="G61" s="9">
        <v>20129.400000000001</v>
      </c>
      <c r="H61" s="9"/>
      <c r="I61" s="9"/>
      <c r="J61" s="9"/>
      <c r="K61" s="9"/>
      <c r="L61" s="9"/>
      <c r="M61" s="9"/>
      <c r="N61" s="9"/>
      <c r="O61" s="10">
        <f t="shared" si="7"/>
        <v>147669.9</v>
      </c>
    </row>
    <row r="62" spans="1:15" x14ac:dyDescent="0.45">
      <c r="A62" s="8">
        <f t="shared" si="8"/>
        <v>44</v>
      </c>
      <c r="B62" s="3" t="s">
        <v>25</v>
      </c>
      <c r="C62" s="9">
        <v>2152</v>
      </c>
      <c r="D62" s="9">
        <v>2075</v>
      </c>
      <c r="E62" s="9">
        <v>1677</v>
      </c>
      <c r="F62" s="9">
        <v>-33</v>
      </c>
      <c r="G62" s="9">
        <v>458</v>
      </c>
      <c r="H62" s="9"/>
      <c r="I62" s="9"/>
      <c r="J62" s="9"/>
      <c r="K62" s="9"/>
      <c r="L62" s="9"/>
      <c r="M62" s="9"/>
      <c r="N62" s="9"/>
      <c r="O62" s="10">
        <f t="shared" si="7"/>
        <v>6329</v>
      </c>
    </row>
    <row r="63" spans="1:15" x14ac:dyDescent="0.45">
      <c r="A63" s="8">
        <f>A62+1</f>
        <v>45</v>
      </c>
      <c r="B63" s="3" t="s">
        <v>8</v>
      </c>
      <c r="C63" s="9">
        <v>141669.79999999999</v>
      </c>
      <c r="D63" s="9">
        <v>180095.2</v>
      </c>
      <c r="E63" s="9">
        <v>85951.9</v>
      </c>
      <c r="F63" s="9">
        <v>40149.699999999997</v>
      </c>
      <c r="G63" s="9">
        <v>21710.3</v>
      </c>
      <c r="H63" s="9"/>
      <c r="I63" s="9"/>
      <c r="J63" s="9"/>
      <c r="K63" s="9"/>
      <c r="L63" s="9"/>
      <c r="M63" s="9"/>
      <c r="N63" s="9"/>
      <c r="O63" s="10">
        <f t="shared" si="7"/>
        <v>469576.9</v>
      </c>
    </row>
    <row r="64" spans="1:15" x14ac:dyDescent="0.45">
      <c r="A64" s="8">
        <f t="shared" si="8"/>
        <v>46</v>
      </c>
      <c r="B64" s="3" t="s">
        <v>9</v>
      </c>
      <c r="C64" s="9">
        <v>196288.4</v>
      </c>
      <c r="D64" s="9">
        <v>242344.4</v>
      </c>
      <c r="E64" s="9">
        <v>123498.9</v>
      </c>
      <c r="F64" s="9">
        <v>67920.399999999994</v>
      </c>
      <c r="G64" s="9">
        <v>46600.6</v>
      </c>
      <c r="H64" s="9"/>
      <c r="I64" s="9"/>
      <c r="J64" s="9"/>
      <c r="K64" s="9"/>
      <c r="L64" s="9"/>
      <c r="M64" s="9"/>
      <c r="N64" s="9"/>
      <c r="O64" s="10">
        <f t="shared" si="7"/>
        <v>676652.7</v>
      </c>
    </row>
    <row r="65" spans="1:15" x14ac:dyDescent="0.45">
      <c r="A65" s="8">
        <f t="shared" si="8"/>
        <v>47</v>
      </c>
      <c r="B65" s="3" t="s">
        <v>7</v>
      </c>
      <c r="C65" s="9">
        <v>436664</v>
      </c>
      <c r="D65" s="9">
        <v>347384</v>
      </c>
      <c r="E65" s="9">
        <v>294973</v>
      </c>
      <c r="F65" s="9">
        <v>226593</v>
      </c>
      <c r="G65" s="9">
        <v>209546</v>
      </c>
      <c r="H65" s="9"/>
      <c r="I65" s="9"/>
      <c r="J65" s="9"/>
      <c r="K65" s="9"/>
      <c r="L65" s="9"/>
      <c r="M65" s="9"/>
      <c r="N65" s="9"/>
      <c r="O65" s="10">
        <f t="shared" si="7"/>
        <v>1515160</v>
      </c>
    </row>
    <row r="66" spans="1:15" x14ac:dyDescent="0.45">
      <c r="A66" s="8">
        <f t="shared" si="8"/>
        <v>48</v>
      </c>
      <c r="B66" s="3" t="s">
        <v>10</v>
      </c>
      <c r="C66" s="9">
        <v>23079.3</v>
      </c>
      <c r="D66" s="9">
        <v>15008.5</v>
      </c>
      <c r="E66" s="9">
        <v>10580.8</v>
      </c>
      <c r="F66" s="9">
        <v>8514.7000000000007</v>
      </c>
      <c r="G66" s="9">
        <v>6267.5</v>
      </c>
      <c r="H66" s="9"/>
      <c r="I66" s="9"/>
      <c r="J66" s="9"/>
      <c r="K66" s="9"/>
      <c r="L66" s="9"/>
      <c r="M66" s="9"/>
      <c r="N66" s="9"/>
      <c r="O66" s="10">
        <f t="shared" si="7"/>
        <v>63450.8</v>
      </c>
    </row>
    <row r="67" spans="1:15" x14ac:dyDescent="0.45">
      <c r="A67" s="8">
        <f t="shared" si="8"/>
        <v>49</v>
      </c>
      <c r="B67" s="3" t="s">
        <v>11</v>
      </c>
      <c r="C67" s="11">
        <v>1827558</v>
      </c>
      <c r="D67" s="11">
        <v>1527570</v>
      </c>
      <c r="E67" s="11">
        <v>1467322</v>
      </c>
      <c r="F67" s="11">
        <v>1404546</v>
      </c>
      <c r="G67" s="11">
        <v>1311519</v>
      </c>
      <c r="H67" s="11"/>
      <c r="I67" s="11"/>
      <c r="J67" s="11"/>
      <c r="K67" s="11"/>
      <c r="L67" s="11"/>
      <c r="M67" s="11"/>
      <c r="N67" s="11"/>
      <c r="O67" s="12">
        <f t="shared" si="7"/>
        <v>7538515</v>
      </c>
    </row>
    <row r="68" spans="1:15" x14ac:dyDescent="0.45">
      <c r="A68" s="8">
        <f t="shared" si="8"/>
        <v>50</v>
      </c>
      <c r="B68" s="2" t="s">
        <v>2</v>
      </c>
      <c r="C68" s="9">
        <f t="shared" ref="C68:O68" si="9">SUM(C59:C67)</f>
        <v>4963275</v>
      </c>
      <c r="D68" s="9">
        <f t="shared" si="9"/>
        <v>5269095.9000000004</v>
      </c>
      <c r="E68" s="9">
        <f t="shared" si="9"/>
        <v>3444029.5999999996</v>
      </c>
      <c r="F68" s="9">
        <f t="shared" si="9"/>
        <v>2452208.0999999996</v>
      </c>
      <c r="G68" s="9">
        <f t="shared" si="9"/>
        <v>2029906.1</v>
      </c>
      <c r="H68" s="9">
        <f t="shared" si="9"/>
        <v>0</v>
      </c>
      <c r="I68" s="9">
        <f t="shared" si="9"/>
        <v>0</v>
      </c>
      <c r="J68" s="9">
        <f t="shared" si="9"/>
        <v>0</v>
      </c>
      <c r="K68" s="9">
        <f t="shared" si="9"/>
        <v>0</v>
      </c>
      <c r="L68" s="9">
        <f t="shared" si="9"/>
        <v>0</v>
      </c>
      <c r="M68" s="9">
        <f t="shared" si="9"/>
        <v>0</v>
      </c>
      <c r="N68" s="9">
        <f t="shared" si="9"/>
        <v>0</v>
      </c>
      <c r="O68" s="9">
        <f t="shared" si="9"/>
        <v>18158514.700000003</v>
      </c>
    </row>
  </sheetData>
  <mergeCells count="4">
    <mergeCell ref="A4:L4"/>
    <mergeCell ref="A5:L5"/>
    <mergeCell ref="A7:L7"/>
    <mergeCell ref="A6:L6"/>
  </mergeCells>
  <phoneticPr fontId="8" type="noConversion"/>
  <pageMargins left="0.7" right="0.7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Battig \ May \ L</dc:creator>
  <cp:lastModifiedBy>Battig \ May \ L</cp:lastModifiedBy>
  <dcterms:created xsi:type="dcterms:W3CDTF">2026-06-26T13:02:19Z</dcterms:created>
  <dcterms:modified xsi:type="dcterms:W3CDTF">2026-07-06T18:52:56Z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2026-06-26T13:35:40Z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34a52da6-5f77-40c6-b4e2-ddc90210b7a4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</Properties>
</file>