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W:\CKY\03 Rate Case\Rate Case - 2026\17-Discovery\PSC Staff\Set 1\Staff 01-47 Fringe Benefits\"/>
    </mc:Choice>
  </mc:AlternateContent>
  <xr:revisionPtr revIDLastSave="0" documentId="13_ncr:1_{B85EA163-D4EB-4B64-A59C-C0366E49C294}" xr6:coauthVersionLast="47" xr6:coauthVersionMax="47" xr10:uidLastSave="{00000000-0000-0000-0000-000000000000}"/>
  <bookViews>
    <workbookView xWindow="33720" yWindow="-120" windowWidth="29040" windowHeight="15840" tabRatio="849" xr2:uid="{00000000-000D-0000-FFFF-FFFF00000000}"/>
  </bookViews>
  <sheets>
    <sheet name="Comparison" sheetId="1" r:id="rId1"/>
    <sheet name="Monthly Base Period" sheetId="19" r:id="rId2"/>
    <sheet name="Monthly 12 Mo Prior Base Period" sheetId="78" r:id="rId3"/>
  </sheets>
  <externalReferences>
    <externalReference r:id="rId4"/>
    <externalReference r:id="rId5"/>
    <externalReference r:id="rId6"/>
  </externalReferences>
  <definedNames>
    <definedName name="\">#REF!</definedName>
    <definedName name="\\" hidden="1">#REF!</definedName>
    <definedName name="\\\" hidden="1">#REF!</definedName>
    <definedName name="\\\\" hidden="1">#REF!</definedName>
    <definedName name="\__" localSheetId="2">#REF!</definedName>
    <definedName name="\__" localSheetId="1">#REF!</definedName>
    <definedName name="\__">#REF!</definedName>
    <definedName name="\___C_._RIGHT_">#REF!</definedName>
    <definedName name="\0" localSheetId="2">#REF!</definedName>
    <definedName name="\0" localSheetId="1">#REF!</definedName>
    <definedName name="\0">#REF!</definedName>
    <definedName name="\0_1">#N/A</definedName>
    <definedName name="\1">#REF!</definedName>
    <definedName name="\a" localSheetId="2">#REF!</definedName>
    <definedName name="\a" localSheetId="1">#REF!</definedName>
    <definedName name="\a">#REF!</definedName>
    <definedName name="\b" localSheetId="2">#REF!</definedName>
    <definedName name="\b" localSheetId="1">#REF!</definedName>
    <definedName name="\b">#REF!</definedName>
    <definedName name="\c" localSheetId="2">#REF!</definedName>
    <definedName name="\c" localSheetId="1">#REF!</definedName>
    <definedName name="\c">#REF!</definedName>
    <definedName name="\Company\">"CompName"</definedName>
    <definedName name="\d" localSheetId="2">#REF!</definedName>
    <definedName name="\d" localSheetId="1">#REF!</definedName>
    <definedName name="\d">#REF!</definedName>
    <definedName name="\e" localSheetId="2">#REF!</definedName>
    <definedName name="\e" localSheetId="1">#REF!</definedName>
    <definedName name="\e">#REF!</definedName>
    <definedName name="\Essbase_Input\" localSheetId="2">#REF!</definedName>
    <definedName name="\Essbase_Input\" localSheetId="1">#REF!</definedName>
    <definedName name="\Essbase_Input\">#REF!</definedName>
    <definedName name="\Essbase_Output\" localSheetId="2">#REF!</definedName>
    <definedName name="\Essbase_Output\" localSheetId="1">#REF!</definedName>
    <definedName name="\Essbase_Output\">#REF!</definedName>
    <definedName name="\Estimate\">#REF!</definedName>
    <definedName name="\f" localSheetId="2">#REF!</definedName>
    <definedName name="\f" localSheetId="1">#REF!</definedName>
    <definedName name="\f">#REF!</definedName>
    <definedName name="\g" localSheetId="2">#REF!</definedName>
    <definedName name="\g" localSheetId="1">#REF!</definedName>
    <definedName name="\g">#REF!</definedName>
    <definedName name="\h" localSheetId="2">#REF!</definedName>
    <definedName name="\h" localSheetId="1">#REF!</definedName>
    <definedName name="\h">#REF!</definedName>
    <definedName name="\I" localSheetId="2">#REF!</definedName>
    <definedName name="\I" localSheetId="1">#REF!</definedName>
    <definedName name="\I">#REF!</definedName>
    <definedName name="\J">#REF!</definedName>
    <definedName name="\k" localSheetId="2">#REF!</definedName>
    <definedName name="\k" localSheetId="1">#REF!</definedName>
    <definedName name="\k">#REF!</definedName>
    <definedName name="\l" localSheetId="2">#REF!</definedName>
    <definedName name="\l" localSheetId="1">#REF!</definedName>
    <definedName name="\l">#REF!</definedName>
    <definedName name="\M" localSheetId="2">#REF!</definedName>
    <definedName name="\M" localSheetId="1">#REF!</definedName>
    <definedName name="\M">#REF!</definedName>
    <definedName name="\N" localSheetId="2">#REF!</definedName>
    <definedName name="\N" localSheetId="1">#REF!</definedName>
    <definedName name="\N">#REF!</definedName>
    <definedName name="\O" localSheetId="2">#REF!</definedName>
    <definedName name="\O" localSheetId="1">#REF!</definedName>
    <definedName name="\O">#REF!</definedName>
    <definedName name="\p" localSheetId="2">#REF!</definedName>
    <definedName name="\p" localSheetId="1">#REF!</definedName>
    <definedName name="\p">#REF!</definedName>
    <definedName name="\p_1">#N/A</definedName>
    <definedName name="\PriorEstimate\">#REF!</definedName>
    <definedName name="\priorestimate1\">#REF!</definedName>
    <definedName name="\q" localSheetId="2">#REF!</definedName>
    <definedName name="\q" localSheetId="1">#REF!</definedName>
    <definedName name="\q">#REF!</definedName>
    <definedName name="\q_1">#N/A</definedName>
    <definedName name="\r" localSheetId="2">#REF!</definedName>
    <definedName name="\r" localSheetId="1">#REF!</definedName>
    <definedName name="\r">#REF!</definedName>
    <definedName name="\s" localSheetId="2">#REF!</definedName>
    <definedName name="\s" localSheetId="1">#REF!</definedName>
    <definedName name="\s">#REF!</definedName>
    <definedName name="\t" localSheetId="2">#REF!</definedName>
    <definedName name="\t" localSheetId="1">#REF!</definedName>
    <definedName name="\t">#REF!</definedName>
    <definedName name="\U">#REF!</definedName>
    <definedName name="\V" localSheetId="2">#REF!</definedName>
    <definedName name="\V" localSheetId="1">#REF!</definedName>
    <definedName name="\V">#REF!</definedName>
    <definedName name="\W">#REF!</definedName>
    <definedName name="\WP" localSheetId="2">#REF!</definedName>
    <definedName name="\WP" localSheetId="1">#REF!</definedName>
    <definedName name="\WP">#REF!</definedName>
    <definedName name="\WW" localSheetId="2">#REF!</definedName>
    <definedName name="\WW" localSheetId="1">#REF!</definedName>
    <definedName name="\WW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 localSheetId="1">#REF!</definedName>
    <definedName name="\y">#REF!</definedName>
    <definedName name="\z" localSheetId="2">#REF!</definedName>
    <definedName name="\z" localSheetId="1">#REF!</definedName>
    <definedName name="\z">#REF!</definedName>
    <definedName name="_" localSheetId="2">#REF!</definedName>
    <definedName name="_" localSheetId="1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 localSheetId="2">#REF!</definedName>
    <definedName name="_______________________________________________FIN03001" localSheetId="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 localSheetId="2">#REF!</definedName>
    <definedName name="______________________________________________FIN03001" localSheetId="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 localSheetId="2">#REF!</definedName>
    <definedName name="_____________________________________________FIN03001" localSheetId="1">#REF!</definedName>
    <definedName name="_____________________________________________FIN03001">#REF!</definedName>
    <definedName name="_____________________________________________NYR1" localSheetId="2">#REF!</definedName>
    <definedName name="_____________________________________________NYR1" localSheetId="1">#REF!</definedName>
    <definedName name="_____________________________________________NYR1">#REF!</definedName>
    <definedName name="_____________________________________________NYR2" localSheetId="2">#REF!</definedName>
    <definedName name="_____________________________________________NYR2" localSheetId="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 localSheetId="2">#REF!</definedName>
    <definedName name="____________________________________________FIN03001" localSheetId="1">#REF!</definedName>
    <definedName name="____________________________________________FIN03001">#REF!</definedName>
    <definedName name="____________________________________________NYR1" localSheetId="2">#REF!</definedName>
    <definedName name="____________________________________________NYR1" localSheetId="1">#REF!</definedName>
    <definedName name="____________________________________________NYR1">#REF!</definedName>
    <definedName name="____________________________________________NYR2" localSheetId="2">#REF!</definedName>
    <definedName name="____________________________________________NYR2" localSheetId="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 localSheetId="2">#REF!</definedName>
    <definedName name="___________________________________________FIN03001" localSheetId="1">#REF!</definedName>
    <definedName name="___________________________________________FIN03001">#REF!</definedName>
    <definedName name="___________________________________________NYR1" localSheetId="2">#REF!</definedName>
    <definedName name="___________________________________________NYR1" localSheetId="1">#REF!</definedName>
    <definedName name="___________________________________________NYR1">#REF!</definedName>
    <definedName name="___________________________________________NYR2" localSheetId="2">#REF!</definedName>
    <definedName name="___________________________________________NYR2" localSheetId="1">#REF!</definedName>
    <definedName name="___________________________________________NYR2">#REF!</definedName>
    <definedName name="__________________________________________ALL2" localSheetId="2">#REF!</definedName>
    <definedName name="__________________________________________ALL2" localSheetId="1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 localSheetId="2">#REF!</definedName>
    <definedName name="__________________________________________FIN03001" localSheetId="1">#REF!</definedName>
    <definedName name="__________________________________________FIN03001">#REF!</definedName>
    <definedName name="__________________________________________NYR1" localSheetId="2">#REF!</definedName>
    <definedName name="__________________________________________NYR1" localSheetId="1">#REF!</definedName>
    <definedName name="__________________________________________NYR1">#REF!</definedName>
    <definedName name="__________________________________________NYR2" localSheetId="2">#REF!</definedName>
    <definedName name="__________________________________________NYR2" localSheetId="1">#REF!</definedName>
    <definedName name="__________________________________________NYR2">#REF!</definedName>
    <definedName name="_________________________________________ALL2" localSheetId="2">#REF!</definedName>
    <definedName name="_________________________________________ALL2" localSheetId="1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 localSheetId="2">#REF!</definedName>
    <definedName name="_________________________________________FIN03001" localSheetId="1">#REF!</definedName>
    <definedName name="_________________________________________FIN03001">#REF!</definedName>
    <definedName name="_________________________________________NYR1" localSheetId="2">#REF!</definedName>
    <definedName name="_________________________________________NYR1" localSheetId="1">#REF!</definedName>
    <definedName name="_________________________________________NYR1">#REF!</definedName>
    <definedName name="_________________________________________NYR2" localSheetId="2">#REF!</definedName>
    <definedName name="_________________________________________NYR2" localSheetId="1">#REF!</definedName>
    <definedName name="_________________________________________NYR2">#REF!</definedName>
    <definedName name="________________________________________ALL2" localSheetId="2">#REF!</definedName>
    <definedName name="________________________________________ALL2" localSheetId="1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 localSheetId="2">#REF!</definedName>
    <definedName name="________________________________________FIN03001" localSheetId="1">#REF!</definedName>
    <definedName name="________________________________________FIN03001">#REF!</definedName>
    <definedName name="________________________________________NYR1" localSheetId="2">#REF!</definedName>
    <definedName name="________________________________________NYR1" localSheetId="1">#REF!</definedName>
    <definedName name="________________________________________NYR1">#REF!</definedName>
    <definedName name="________________________________________NYR2" localSheetId="2">#REF!</definedName>
    <definedName name="________________________________________NYR2" localSheetId="1">#REF!</definedName>
    <definedName name="________________________________________NYR2">#REF!</definedName>
    <definedName name="_______________________________________ALL2" localSheetId="2">#REF!</definedName>
    <definedName name="_______________________________________ALL2" localSheetId="1">#REF!</definedName>
    <definedName name="_______________________________________ALL2">#REF!</definedName>
    <definedName name="_______________________________________FIN01001" localSheetId="2">#REF!</definedName>
    <definedName name="_______________________________________FIN01001" localSheetId="1">#REF!</definedName>
    <definedName name="_______________________________________FIN01001">#REF!</definedName>
    <definedName name="_______________________________________fin0101" localSheetId="2">#REF!</definedName>
    <definedName name="_______________________________________fin0101" localSheetId="1">#REF!</definedName>
    <definedName name="_______________________________________fin0101">#REF!</definedName>
    <definedName name="_______________________________________FIN03001" localSheetId="2">#REF!</definedName>
    <definedName name="_______________________________________FIN03001" localSheetId="1">#REF!</definedName>
    <definedName name="_______________________________________FIN03001">#REF!</definedName>
    <definedName name="_______________________________________NYR1" localSheetId="2">#REF!</definedName>
    <definedName name="_______________________________________NYR1" localSheetId="1">#REF!</definedName>
    <definedName name="_______________________________________NYR1">#REF!</definedName>
    <definedName name="_______________________________________NYR2" localSheetId="2">#REF!</definedName>
    <definedName name="_______________________________________NYR2" localSheetId="1">#REF!</definedName>
    <definedName name="_______________________________________NYR2">#REF!</definedName>
    <definedName name="______________________________________ALL2" localSheetId="2">#REF!</definedName>
    <definedName name="______________________________________ALL2" localSheetId="1">#REF!</definedName>
    <definedName name="______________________________________ALL2">#REF!</definedName>
    <definedName name="______________________________________FIN01001" localSheetId="2">#REF!</definedName>
    <definedName name="______________________________________FIN01001" localSheetId="1">#REF!</definedName>
    <definedName name="______________________________________FIN01001">#REF!</definedName>
    <definedName name="______________________________________fin0101" localSheetId="2">#REF!</definedName>
    <definedName name="______________________________________fin0101" localSheetId="1">#REF!</definedName>
    <definedName name="______________________________________fin0101">#REF!</definedName>
    <definedName name="______________________________________FIN03001" localSheetId="2">#REF!</definedName>
    <definedName name="______________________________________FIN03001" localSheetId="1">#REF!</definedName>
    <definedName name="______________________________________FIN03001">#REF!</definedName>
    <definedName name="______________________________________NYR1" localSheetId="2">#REF!</definedName>
    <definedName name="______________________________________NYR1" localSheetId="1">#REF!</definedName>
    <definedName name="______________________________________NYR1">#REF!</definedName>
    <definedName name="______________________________________NYR2" localSheetId="2">#REF!</definedName>
    <definedName name="______________________________________NYR2" localSheetId="1">#REF!</definedName>
    <definedName name="______________________________________NYR2">#REF!</definedName>
    <definedName name="_____________________________________ALL2" localSheetId="2">#REF!</definedName>
    <definedName name="_____________________________________ALL2" localSheetId="1">#REF!</definedName>
    <definedName name="_____________________________________ALL2">#REF!</definedName>
    <definedName name="_____________________________________FIN01001" localSheetId="2">#REF!</definedName>
    <definedName name="_____________________________________FIN01001" localSheetId="1">#REF!</definedName>
    <definedName name="_____________________________________FIN01001">#REF!</definedName>
    <definedName name="_____________________________________fin0101" localSheetId="2">#REF!</definedName>
    <definedName name="_____________________________________fin0101" localSheetId="1">#REF!</definedName>
    <definedName name="_____________________________________fin0101">#REF!</definedName>
    <definedName name="_____________________________________FIN03001" localSheetId="2">#REF!</definedName>
    <definedName name="_____________________________________FIN03001" localSheetId="1">#REF!</definedName>
    <definedName name="_____________________________________FIN03001">#REF!</definedName>
    <definedName name="_____________________________________NYR1" localSheetId="2">#REF!</definedName>
    <definedName name="_____________________________________NYR1" localSheetId="1">#REF!</definedName>
    <definedName name="_____________________________________NYR1">#REF!</definedName>
    <definedName name="_____________________________________NYR2" localSheetId="2">#REF!</definedName>
    <definedName name="_____________________________________NYR2" localSheetId="1">#REF!</definedName>
    <definedName name="_____________________________________NYR2">#REF!</definedName>
    <definedName name="____________________________________ALL2" localSheetId="2">#REF!</definedName>
    <definedName name="____________________________________ALL2" localSheetId="1">#REF!</definedName>
    <definedName name="____________________________________ALL2">#REF!</definedName>
    <definedName name="____________________________________FIN01001" localSheetId="2">#REF!</definedName>
    <definedName name="____________________________________FIN01001" localSheetId="1">#REF!</definedName>
    <definedName name="____________________________________FIN01001">#REF!</definedName>
    <definedName name="____________________________________fin0101" localSheetId="2">#REF!</definedName>
    <definedName name="____________________________________fin0101" localSheetId="1">#REF!</definedName>
    <definedName name="____________________________________fin0101">#REF!</definedName>
    <definedName name="____________________________________FIN03001" localSheetId="2">#REF!</definedName>
    <definedName name="____________________________________FIN03001" localSheetId="1">#REF!</definedName>
    <definedName name="____________________________________FIN03001">#REF!</definedName>
    <definedName name="____________________________________NYR1" localSheetId="2">#REF!</definedName>
    <definedName name="____________________________________NYR1" localSheetId="1">#REF!</definedName>
    <definedName name="____________________________________NYR1">#REF!</definedName>
    <definedName name="____________________________________NYR2" localSheetId="2">#REF!</definedName>
    <definedName name="____________________________________NYR2" localSheetId="1">#REF!</definedName>
    <definedName name="____________________________________NYR2">#REF!</definedName>
    <definedName name="___________________________________ALL2" localSheetId="2">#REF!</definedName>
    <definedName name="___________________________________ALL2" localSheetId="1">#REF!</definedName>
    <definedName name="___________________________________ALL2">#REF!</definedName>
    <definedName name="___________________________________FIN01001" localSheetId="2">#REF!</definedName>
    <definedName name="___________________________________FIN01001" localSheetId="1">#REF!</definedName>
    <definedName name="___________________________________FIN01001">#REF!</definedName>
    <definedName name="___________________________________fin0101" localSheetId="2">#REF!</definedName>
    <definedName name="___________________________________fin0101" localSheetId="1">#REF!</definedName>
    <definedName name="___________________________________fin0101">#REF!</definedName>
    <definedName name="___________________________________FIN03001" localSheetId="2">#REF!</definedName>
    <definedName name="___________________________________FIN03001" localSheetId="1">#REF!</definedName>
    <definedName name="___________________________________FIN03001">#REF!</definedName>
    <definedName name="___________________________________NYR1" localSheetId="2">#REF!</definedName>
    <definedName name="___________________________________NYR1" localSheetId="1">#REF!</definedName>
    <definedName name="___________________________________NYR1">#REF!</definedName>
    <definedName name="___________________________________NYR2" localSheetId="2">#REF!</definedName>
    <definedName name="___________________________________NYR2" localSheetId="1">#REF!</definedName>
    <definedName name="___________________________________NYR2">#REF!</definedName>
    <definedName name="__________________________________ALL2" localSheetId="2">#REF!</definedName>
    <definedName name="__________________________________ALL2" localSheetId="1">#REF!</definedName>
    <definedName name="__________________________________ALL2">#REF!</definedName>
    <definedName name="__________________________________FIN01001" localSheetId="2">#REF!</definedName>
    <definedName name="__________________________________FIN01001" localSheetId="1">#REF!</definedName>
    <definedName name="__________________________________FIN01001">#REF!</definedName>
    <definedName name="__________________________________fin0101" localSheetId="2">#REF!</definedName>
    <definedName name="__________________________________fin0101" localSheetId="1">#REF!</definedName>
    <definedName name="__________________________________fin0101">#REF!</definedName>
    <definedName name="__________________________________FIN03001" localSheetId="2">#REF!</definedName>
    <definedName name="__________________________________FIN03001" localSheetId="1">#REF!</definedName>
    <definedName name="__________________________________FIN03001">#REF!</definedName>
    <definedName name="__________________________________NYR1" localSheetId="2">#REF!</definedName>
    <definedName name="__________________________________NYR1" localSheetId="1">#REF!</definedName>
    <definedName name="__________________________________NYR1">#REF!</definedName>
    <definedName name="__________________________________NYR2" localSheetId="2">#REF!</definedName>
    <definedName name="__________________________________NYR2" localSheetId="1">#REF!</definedName>
    <definedName name="__________________________________NYR2">#REF!</definedName>
    <definedName name="_________________________________ALL2" localSheetId="2">#REF!</definedName>
    <definedName name="_________________________________ALL2" localSheetId="1">#REF!</definedName>
    <definedName name="_________________________________ALL2">#REF!</definedName>
    <definedName name="_________________________________FIN01001" localSheetId="2">#REF!</definedName>
    <definedName name="_________________________________FIN01001" localSheetId="1">#REF!</definedName>
    <definedName name="_________________________________FIN01001">#REF!</definedName>
    <definedName name="_________________________________fin0101" localSheetId="2">#REF!</definedName>
    <definedName name="_________________________________fin0101" localSheetId="1">#REF!</definedName>
    <definedName name="_________________________________fin0101">#REF!</definedName>
    <definedName name="_________________________________FIN03001" localSheetId="2">#REF!</definedName>
    <definedName name="_________________________________FIN03001" localSheetId="1">#REF!</definedName>
    <definedName name="_________________________________FIN03001">#REF!</definedName>
    <definedName name="_________________________________NYR1" localSheetId="2">#REF!</definedName>
    <definedName name="_________________________________NYR1" localSheetId="1">#REF!</definedName>
    <definedName name="_________________________________NYR1">#REF!</definedName>
    <definedName name="_________________________________NYR2" localSheetId="2">#REF!</definedName>
    <definedName name="_________________________________NYR2" localSheetId="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 localSheetId="2">#REF!</definedName>
    <definedName name="________________________________ALL2" localSheetId="1">#REF!</definedName>
    <definedName name="________________________________ALL2">#REF!</definedName>
    <definedName name="________________________________FIN01001" localSheetId="2">#REF!</definedName>
    <definedName name="________________________________FIN01001" localSheetId="1">#REF!</definedName>
    <definedName name="________________________________FIN01001">#REF!</definedName>
    <definedName name="________________________________fin0101" localSheetId="2">#REF!</definedName>
    <definedName name="________________________________fin0101" localSheetId="1">#REF!</definedName>
    <definedName name="________________________________fin0101">#REF!</definedName>
    <definedName name="________________________________FIN03001" localSheetId="2">#REF!</definedName>
    <definedName name="________________________________FIN03001" localSheetId="1">#REF!</definedName>
    <definedName name="________________________________FIN03001">#REF!</definedName>
    <definedName name="________________________________NYR1" localSheetId="2">#REF!</definedName>
    <definedName name="________________________________NYR1" localSheetId="1">#REF!</definedName>
    <definedName name="________________________________NYR1">#REF!</definedName>
    <definedName name="________________________________NYR2" localSheetId="2">#REF!</definedName>
    <definedName name="________________________________NYR2" localSheetId="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 localSheetId="2">#REF!</definedName>
    <definedName name="_______________________________ALL2" localSheetId="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 localSheetId="2">#REF!</definedName>
    <definedName name="_______________________________FIN01001" localSheetId="1">#REF!</definedName>
    <definedName name="_______________________________FIN01001">#REF!</definedName>
    <definedName name="_______________________________fin0101" localSheetId="2">#REF!</definedName>
    <definedName name="_______________________________fin0101" localSheetId="1">#REF!</definedName>
    <definedName name="_______________________________fin0101">#REF!</definedName>
    <definedName name="_______________________________FIN03001" localSheetId="2">#REF!</definedName>
    <definedName name="_______________________________FIN03001" localSheetId="1">#REF!</definedName>
    <definedName name="_______________________________FIN03001">#REF!</definedName>
    <definedName name="_______________________________NYR1" localSheetId="2">#REF!</definedName>
    <definedName name="_______________________________NYR1" localSheetId="1">#REF!</definedName>
    <definedName name="_______________________________NYR1">#REF!</definedName>
    <definedName name="_______________________________NYR2" localSheetId="2">#REF!</definedName>
    <definedName name="_______________________________NYR2" localSheetId="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 localSheetId="2">#REF!</definedName>
    <definedName name="______________________________ALL2" localSheetId="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 localSheetId="2">#REF!</definedName>
    <definedName name="______________________________FIN01001" localSheetId="1">#REF!</definedName>
    <definedName name="______________________________FIN01001">#REF!</definedName>
    <definedName name="______________________________fin0101" localSheetId="2">#REF!</definedName>
    <definedName name="______________________________fin0101" localSheetId="1">#REF!</definedName>
    <definedName name="______________________________fin0101">#REF!</definedName>
    <definedName name="______________________________FIN03001" localSheetId="2">#REF!</definedName>
    <definedName name="______________________________FIN03001" localSheetId="1">#REF!</definedName>
    <definedName name="______________________________FIN03001">#REF!</definedName>
    <definedName name="______________________________NYR1" localSheetId="2">#REF!</definedName>
    <definedName name="______________________________NYR1" localSheetId="1">#REF!</definedName>
    <definedName name="______________________________NYR1">#REF!</definedName>
    <definedName name="______________________________NYR2" localSheetId="2">#REF!</definedName>
    <definedName name="______________________________NYR2" localSheetId="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 localSheetId="2">#REF!</definedName>
    <definedName name="_____________________________ALL2" localSheetId="1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 localSheetId="2">#REF!</definedName>
    <definedName name="_____________________________FIN01001" localSheetId="1">#REF!</definedName>
    <definedName name="_____________________________FIN01001">#REF!</definedName>
    <definedName name="_____________________________fin0101" localSheetId="2">#REF!</definedName>
    <definedName name="_____________________________fin0101" localSheetId="1">#REF!</definedName>
    <definedName name="_____________________________fin0101">#REF!</definedName>
    <definedName name="_____________________________FIN03001" localSheetId="2">#REF!</definedName>
    <definedName name="_____________________________FIN03001" localSheetId="1">#REF!</definedName>
    <definedName name="_____________________________FIN03001">#REF!</definedName>
    <definedName name="_____________________________NYR1" localSheetId="2">#REF!</definedName>
    <definedName name="_____________________________NYR1" localSheetId="1">#REF!</definedName>
    <definedName name="_____________________________NYR1">#REF!</definedName>
    <definedName name="_____________________________NYR2" localSheetId="2">#REF!</definedName>
    <definedName name="_____________________________NYR2" localSheetId="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 localSheetId="2">#REF!</definedName>
    <definedName name="____________________________ALL2" localSheetId="1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 localSheetId="2">#REF!</definedName>
    <definedName name="____________________________FIN01001" localSheetId="1">#REF!</definedName>
    <definedName name="____________________________FIN01001">#REF!</definedName>
    <definedName name="____________________________fin0101" localSheetId="2">#REF!</definedName>
    <definedName name="____________________________fin0101" localSheetId="1">#REF!</definedName>
    <definedName name="____________________________fin0101">#REF!</definedName>
    <definedName name="____________________________FIN03001" localSheetId="2">#REF!</definedName>
    <definedName name="____________________________FIN03001" localSheetId="1">#REF!</definedName>
    <definedName name="____________________________FIN03001">#REF!</definedName>
    <definedName name="____________________________NYR1" localSheetId="2">#REF!</definedName>
    <definedName name="____________________________NYR1" localSheetId="1">#REF!</definedName>
    <definedName name="____________________________NYR1">#REF!</definedName>
    <definedName name="____________________________NYR2" localSheetId="2">#REF!</definedName>
    <definedName name="____________________________NYR2" localSheetId="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 localSheetId="2">#REF!</definedName>
    <definedName name="___________________________ALL2" localSheetId="1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 localSheetId="2">#REF!</definedName>
    <definedName name="___________________________FIN01001" localSheetId="1">#REF!</definedName>
    <definedName name="___________________________FIN01001">#REF!</definedName>
    <definedName name="___________________________fin0101" localSheetId="2">#REF!</definedName>
    <definedName name="___________________________fin0101" localSheetId="1">#REF!</definedName>
    <definedName name="___________________________fin0101">#REF!</definedName>
    <definedName name="___________________________FIN03001" localSheetId="2">#REF!</definedName>
    <definedName name="___________________________FIN03001" localSheetId="1">#REF!</definedName>
    <definedName name="___________________________FIN03001">#REF!</definedName>
    <definedName name="___________________________NYR1" localSheetId="2">#REF!</definedName>
    <definedName name="___________________________NYR1" localSheetId="1">#REF!</definedName>
    <definedName name="___________________________NYR1">#REF!</definedName>
    <definedName name="___________________________NYR2" localSheetId="2">#REF!</definedName>
    <definedName name="___________________________NYR2" localSheetId="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 localSheetId="2">#REF!</definedName>
    <definedName name="__________________________ALL2" localSheetId="1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 localSheetId="2">#REF!</definedName>
    <definedName name="__________________________FIN01001" localSheetId="1">#REF!</definedName>
    <definedName name="__________________________FIN01001">#REF!</definedName>
    <definedName name="__________________________fin0101" localSheetId="2">#REF!</definedName>
    <definedName name="__________________________fin0101" localSheetId="1">#REF!</definedName>
    <definedName name="__________________________fin0101">#REF!</definedName>
    <definedName name="__________________________FIN03001" localSheetId="2">#REF!</definedName>
    <definedName name="__________________________FIN03001" localSheetId="1">#REF!</definedName>
    <definedName name="__________________________FIN03001">#REF!</definedName>
    <definedName name="__________________________NYR1" localSheetId="2">#REF!</definedName>
    <definedName name="__________________________NYR1" localSheetId="1">#REF!</definedName>
    <definedName name="__________________________NYR1">#REF!</definedName>
    <definedName name="__________________________NYR2" localSheetId="2">#REF!</definedName>
    <definedName name="__________________________NYR2" localSheetId="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 localSheetId="2">#REF!</definedName>
    <definedName name="_________________________ALL2" localSheetId="1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 localSheetId="2">#REF!</definedName>
    <definedName name="_________________________FIN01001" localSheetId="1">#REF!</definedName>
    <definedName name="_________________________FIN01001">#REF!</definedName>
    <definedName name="_________________________fin0101" localSheetId="2">#REF!</definedName>
    <definedName name="_________________________fin0101" localSheetId="1">#REF!</definedName>
    <definedName name="_________________________fin0101">#REF!</definedName>
    <definedName name="_________________________FIN03001" localSheetId="2">#REF!</definedName>
    <definedName name="_________________________FIN03001" localSheetId="1">#REF!</definedName>
    <definedName name="_________________________FIN03001">#REF!</definedName>
    <definedName name="_________________________NYR1" localSheetId="2">#REF!</definedName>
    <definedName name="_________________________NYR1" localSheetId="1">#REF!</definedName>
    <definedName name="_________________________NYR1">#REF!</definedName>
    <definedName name="_________________________NYR2" localSheetId="2">#REF!</definedName>
    <definedName name="_________________________NYR2" localSheetId="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 localSheetId="2">#REF!</definedName>
    <definedName name="________________________ALL2" localSheetId="1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 localSheetId="2">#REF!</definedName>
    <definedName name="________________________FIN01001" localSheetId="1">#REF!</definedName>
    <definedName name="________________________FIN01001">#REF!</definedName>
    <definedName name="________________________fin0101" localSheetId="2">#REF!</definedName>
    <definedName name="________________________fin0101" localSheetId="1">#REF!</definedName>
    <definedName name="________________________fin0101">#REF!</definedName>
    <definedName name="________________________FIN03001" localSheetId="2">#REF!</definedName>
    <definedName name="________________________FIN03001" localSheetId="1">#REF!</definedName>
    <definedName name="________________________FIN03001">#REF!</definedName>
    <definedName name="________________________NYR1" localSheetId="2">#REF!</definedName>
    <definedName name="________________________NYR1" localSheetId="1">#REF!</definedName>
    <definedName name="________________________NYR1">#REF!</definedName>
    <definedName name="________________________NYR2" localSheetId="2">#REF!</definedName>
    <definedName name="________________________NYR2" localSheetId="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 localSheetId="2">#REF!</definedName>
    <definedName name="________________________tax1" localSheetId="1">#REF!</definedName>
    <definedName name="________________________tax1">#REF!</definedName>
    <definedName name="________________________tax2" localSheetId="2">#REF!</definedName>
    <definedName name="________________________tax2" localSheetId="1">#REF!</definedName>
    <definedName name="________________________tax2">#REF!</definedName>
    <definedName name="________________________tax3" localSheetId="2">#REF!</definedName>
    <definedName name="________________________tax3" localSheetId="1">#REF!</definedName>
    <definedName name="________________________tax3">#REF!</definedName>
    <definedName name="________________________tax4" localSheetId="2">#REF!</definedName>
    <definedName name="________________________tax4" localSheetId="1">#REF!</definedName>
    <definedName name="________________________tax4">#REF!</definedName>
    <definedName name="_______________________223">#REF!</definedName>
    <definedName name="_______________________ALL2" localSheetId="2">#REF!</definedName>
    <definedName name="_______________________ALL2" localSheetId="1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 localSheetId="2">#REF!</definedName>
    <definedName name="_______________________FIN01001" localSheetId="1">#REF!</definedName>
    <definedName name="_______________________FIN01001">#REF!</definedName>
    <definedName name="_______________________fin0101" localSheetId="2">#REF!</definedName>
    <definedName name="_______________________fin0101" localSheetId="1">#REF!</definedName>
    <definedName name="_______________________fin0101">#REF!</definedName>
    <definedName name="_______________________FIN03001" localSheetId="2">#REF!</definedName>
    <definedName name="_______________________FIN03001" localSheetId="1">#REF!</definedName>
    <definedName name="_______________________FIN03001">#REF!</definedName>
    <definedName name="_______________________NYR1" localSheetId="2">#REF!</definedName>
    <definedName name="_______________________NYR1" localSheetId="1">#REF!</definedName>
    <definedName name="_______________________NYR1">#REF!</definedName>
    <definedName name="_______________________NYR2" localSheetId="2">#REF!</definedName>
    <definedName name="_______________________NYR2" localSheetId="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 localSheetId="2">#REF!</definedName>
    <definedName name="_______________________tax1" localSheetId="1">#REF!</definedName>
    <definedName name="_______________________tax1">#REF!</definedName>
    <definedName name="_______________________tax2" localSheetId="2">#REF!</definedName>
    <definedName name="_______________________tax2" localSheetId="1">#REF!</definedName>
    <definedName name="_______________________tax2">#REF!</definedName>
    <definedName name="_______________________tax3" localSheetId="2">#REF!</definedName>
    <definedName name="_______________________tax3" localSheetId="1">#REF!</definedName>
    <definedName name="_______________________tax3">#REF!</definedName>
    <definedName name="_______________________tax4" localSheetId="2">#REF!</definedName>
    <definedName name="_______________________tax4" localSheetId="1">#REF!</definedName>
    <definedName name="_______________________tax4">#REF!</definedName>
    <definedName name="______________________223">#REF!</definedName>
    <definedName name="______________________ALL2" localSheetId="2">#REF!</definedName>
    <definedName name="______________________ALL2" localSheetId="1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 localSheetId="2">#REF!</definedName>
    <definedName name="______________________FIN01001" localSheetId="1">#REF!</definedName>
    <definedName name="______________________FIN01001">#REF!</definedName>
    <definedName name="______________________fin0101" localSheetId="2">#REF!</definedName>
    <definedName name="______________________fin0101" localSheetId="1">#REF!</definedName>
    <definedName name="______________________fin0101">#REF!</definedName>
    <definedName name="______________________FIN03001" localSheetId="2">#REF!</definedName>
    <definedName name="______________________FIN03001" localSheetId="1">#REF!</definedName>
    <definedName name="______________________FIN03001">#REF!</definedName>
    <definedName name="______________________NYR1" localSheetId="2">#REF!</definedName>
    <definedName name="______________________NYR1" localSheetId="1">#REF!</definedName>
    <definedName name="______________________NYR1">#REF!</definedName>
    <definedName name="______________________NYR2" localSheetId="2">#REF!</definedName>
    <definedName name="______________________NYR2" localSheetId="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 localSheetId="2">#REF!</definedName>
    <definedName name="______________________tax1" localSheetId="1">#REF!</definedName>
    <definedName name="______________________tax1">#REF!</definedName>
    <definedName name="______________________tax2" localSheetId="2">#REF!</definedName>
    <definedName name="______________________tax2" localSheetId="1">#REF!</definedName>
    <definedName name="______________________tax2">#REF!</definedName>
    <definedName name="______________________tax3" localSheetId="2">#REF!</definedName>
    <definedName name="______________________tax3" localSheetId="1">#REF!</definedName>
    <definedName name="______________________tax3">#REF!</definedName>
    <definedName name="______________________tax4" localSheetId="2">#REF!</definedName>
    <definedName name="______________________tax4" localSheetId="1">#REF!</definedName>
    <definedName name="______________________tax4">#REF!</definedName>
    <definedName name="_____________________223">#REF!</definedName>
    <definedName name="_____________________ALL2" localSheetId="2">#REF!</definedName>
    <definedName name="_____________________ALL2" localSheetId="1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 localSheetId="2">#REF!</definedName>
    <definedName name="_____________________FIN01001" localSheetId="1">#REF!</definedName>
    <definedName name="_____________________FIN01001">#REF!</definedName>
    <definedName name="_____________________fin0101" localSheetId="2">#REF!</definedName>
    <definedName name="_____________________fin0101" localSheetId="1">#REF!</definedName>
    <definedName name="_____________________fin0101">#REF!</definedName>
    <definedName name="_____________________FIN03001" localSheetId="2">#REF!</definedName>
    <definedName name="_____________________FIN03001" localSheetId="1">#REF!</definedName>
    <definedName name="_____________________FIN03001">#REF!</definedName>
    <definedName name="_____________________NYR1" localSheetId="2">#REF!</definedName>
    <definedName name="_____________________NYR1" localSheetId="1">#REF!</definedName>
    <definedName name="_____________________NYR1">#REF!</definedName>
    <definedName name="_____________________NYR2" localSheetId="2">#REF!</definedName>
    <definedName name="_____________________NYR2" localSheetId="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 localSheetId="2">#REF!</definedName>
    <definedName name="_____________________tax1" localSheetId="1">#REF!</definedName>
    <definedName name="_____________________tax1">#REF!</definedName>
    <definedName name="_____________________tax2" localSheetId="2">#REF!</definedName>
    <definedName name="_____________________tax2" localSheetId="1">#REF!</definedName>
    <definedName name="_____________________tax2">#REF!</definedName>
    <definedName name="_____________________tax3" localSheetId="2">#REF!</definedName>
    <definedName name="_____________________tax3" localSheetId="1">#REF!</definedName>
    <definedName name="_____________________tax3">#REF!</definedName>
    <definedName name="_____________________tax4" localSheetId="2">#REF!</definedName>
    <definedName name="_____________________tax4" localSheetId="1">#REF!</definedName>
    <definedName name="_____________________tax4">#REF!</definedName>
    <definedName name="____________________223">#REF!</definedName>
    <definedName name="____________________ALL2" localSheetId="2">#REF!</definedName>
    <definedName name="____________________ALL2" localSheetId="1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 localSheetId="2">#REF!</definedName>
    <definedName name="____________________FIN01001" localSheetId="1">#REF!</definedName>
    <definedName name="____________________FIN01001">#REF!</definedName>
    <definedName name="____________________fin0101" localSheetId="2">#REF!</definedName>
    <definedName name="____________________fin0101" localSheetId="1">#REF!</definedName>
    <definedName name="____________________fin0101">#REF!</definedName>
    <definedName name="____________________FIN03001" localSheetId="2">#REF!</definedName>
    <definedName name="____________________FIN03001" localSheetId="1">#REF!</definedName>
    <definedName name="____________________FIN03001">#REF!</definedName>
    <definedName name="____________________NYR1" localSheetId="2">#REF!</definedName>
    <definedName name="____________________NYR1" localSheetId="1">#REF!</definedName>
    <definedName name="____________________NYR1">#REF!</definedName>
    <definedName name="____________________NYR2" localSheetId="2">#REF!</definedName>
    <definedName name="____________________NYR2" localSheetId="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 localSheetId="2">#REF!</definedName>
    <definedName name="____________________tax1" localSheetId="1">#REF!</definedName>
    <definedName name="____________________tax1">#REF!</definedName>
    <definedName name="____________________tax2" localSheetId="2">#REF!</definedName>
    <definedName name="____________________tax2" localSheetId="1">#REF!</definedName>
    <definedName name="____________________tax2">#REF!</definedName>
    <definedName name="____________________tax3" localSheetId="2">#REF!</definedName>
    <definedName name="____________________tax3" localSheetId="1">#REF!</definedName>
    <definedName name="____________________tax3">#REF!</definedName>
    <definedName name="____________________tax4" localSheetId="2">#REF!</definedName>
    <definedName name="____________________tax4" localSheetId="1">#REF!</definedName>
    <definedName name="____________________tax4">#REF!</definedName>
    <definedName name="___________________223">#REF!</definedName>
    <definedName name="___________________ALL2" localSheetId="2">#REF!</definedName>
    <definedName name="___________________ALL2" localSheetId="1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 localSheetId="2">#REF!</definedName>
    <definedName name="___________________FIN01001" localSheetId="1">#REF!</definedName>
    <definedName name="___________________FIN01001">#REF!</definedName>
    <definedName name="___________________fin0101" localSheetId="2">#REF!</definedName>
    <definedName name="___________________fin0101" localSheetId="1">#REF!</definedName>
    <definedName name="___________________fin0101">#REF!</definedName>
    <definedName name="___________________FIN03001" localSheetId="2">#REF!</definedName>
    <definedName name="___________________FIN03001" localSheetId="1">#REF!</definedName>
    <definedName name="___________________FIN03001">#REF!</definedName>
    <definedName name="___________________NYR1" localSheetId="2">#REF!</definedName>
    <definedName name="___________________NYR1" localSheetId="1">#REF!</definedName>
    <definedName name="___________________NYR1">#REF!</definedName>
    <definedName name="___________________NYR2" localSheetId="2">#REF!</definedName>
    <definedName name="___________________NYR2" localSheetId="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 localSheetId="2">#REF!</definedName>
    <definedName name="___________________tax1" localSheetId="1">#REF!</definedName>
    <definedName name="___________________tax1">#REF!</definedName>
    <definedName name="___________________tax2" localSheetId="2">#REF!</definedName>
    <definedName name="___________________tax2" localSheetId="1">#REF!</definedName>
    <definedName name="___________________tax2">#REF!</definedName>
    <definedName name="___________________tax3" localSheetId="2">#REF!</definedName>
    <definedName name="___________________tax3" localSheetId="1">#REF!</definedName>
    <definedName name="___________________tax3">#REF!</definedName>
    <definedName name="___________________tax4" localSheetId="2">#REF!</definedName>
    <definedName name="___________________tax4" localSheetId="1">#REF!</definedName>
    <definedName name="___________________tax4">#REF!</definedName>
    <definedName name="__________________223">#REF!</definedName>
    <definedName name="__________________ALL2" localSheetId="2">#REF!</definedName>
    <definedName name="__________________ALL2" localSheetId="1">#REF!</definedName>
    <definedName name="__________________ALL2">#REF!</definedName>
    <definedName name="__________________FED410">#REF!</definedName>
    <definedName name="__________________FED411">#REF!</definedName>
    <definedName name="__________________FIN01001" localSheetId="2">#REF!</definedName>
    <definedName name="__________________FIN01001" localSheetId="1">#REF!</definedName>
    <definedName name="__________________FIN01001">#REF!</definedName>
    <definedName name="__________________fin0101" localSheetId="2">#REF!</definedName>
    <definedName name="__________________fin0101" localSheetId="1">#REF!</definedName>
    <definedName name="__________________fin0101">#REF!</definedName>
    <definedName name="__________________FIN03001" localSheetId="2">#REF!</definedName>
    <definedName name="__________________FIN03001" localSheetId="1">#REF!</definedName>
    <definedName name="__________________FIN03001">#REF!</definedName>
    <definedName name="__________________NYR1" localSheetId="2">#REF!</definedName>
    <definedName name="__________________NYR1" localSheetId="1">#REF!</definedName>
    <definedName name="__________________NYR1">#REF!</definedName>
    <definedName name="__________________NYR2" localSheetId="2">#REF!</definedName>
    <definedName name="__________________NYR2" localSheetId="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 localSheetId="2">#REF!</definedName>
    <definedName name="__________________tax1" localSheetId="1">#REF!</definedName>
    <definedName name="__________________tax1">#REF!</definedName>
    <definedName name="__________________tax2" localSheetId="2">#REF!</definedName>
    <definedName name="__________________tax2" localSheetId="1">#REF!</definedName>
    <definedName name="__________________tax2">#REF!</definedName>
    <definedName name="__________________tax3" localSheetId="2">#REF!</definedName>
    <definedName name="__________________tax3" localSheetId="1">#REF!</definedName>
    <definedName name="__________________tax3">#REF!</definedName>
    <definedName name="__________________tax4" localSheetId="2">#REF!</definedName>
    <definedName name="__________________tax4" localSheetId="1">#REF!</definedName>
    <definedName name="__________________tax4">#REF!</definedName>
    <definedName name="_________________223">#REF!</definedName>
    <definedName name="_________________ALL2" localSheetId="2">#REF!</definedName>
    <definedName name="_________________ALL2" localSheetId="1">#REF!</definedName>
    <definedName name="_________________ALL2">#REF!</definedName>
    <definedName name="_________________FED410">#REF!</definedName>
    <definedName name="_________________FED411">#REF!</definedName>
    <definedName name="_________________FIN01001" localSheetId="2">#REF!</definedName>
    <definedName name="_________________FIN01001" localSheetId="1">#REF!</definedName>
    <definedName name="_________________FIN01001">#REF!</definedName>
    <definedName name="_________________fin0101" localSheetId="2">#REF!</definedName>
    <definedName name="_________________fin0101" localSheetId="1">#REF!</definedName>
    <definedName name="_________________fin0101">#REF!</definedName>
    <definedName name="_________________FIN03001" localSheetId="2">#REF!</definedName>
    <definedName name="_________________FIN03001" localSheetId="1">#REF!</definedName>
    <definedName name="_________________FIN03001">#REF!</definedName>
    <definedName name="_________________NYR1" localSheetId="2">#REF!</definedName>
    <definedName name="_________________NYR1" localSheetId="1">#REF!</definedName>
    <definedName name="_________________NYR1">#REF!</definedName>
    <definedName name="_________________NYR2" localSheetId="2">#REF!</definedName>
    <definedName name="_________________NYR2" localSheetId="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 localSheetId="2">#REF!</definedName>
    <definedName name="_________________tax1" localSheetId="1">#REF!</definedName>
    <definedName name="_________________tax1">#REF!</definedName>
    <definedName name="_________________tax2" localSheetId="2">#REF!</definedName>
    <definedName name="_________________tax2" localSheetId="1">#REF!</definedName>
    <definedName name="_________________tax2">#REF!</definedName>
    <definedName name="_________________tax3" localSheetId="2">#REF!</definedName>
    <definedName name="_________________tax3" localSheetId="1">#REF!</definedName>
    <definedName name="_________________tax3">#REF!</definedName>
    <definedName name="_________________tax4" localSheetId="2">#REF!</definedName>
    <definedName name="_________________tax4" localSheetId="1">#REF!</definedName>
    <definedName name="_________________tax4">#REF!</definedName>
    <definedName name="________________223">#REF!</definedName>
    <definedName name="________________ALL2" localSheetId="2">#REF!</definedName>
    <definedName name="________________ALL2" localSheetId="1">#REF!</definedName>
    <definedName name="________________ALL2">#REF!</definedName>
    <definedName name="________________FED410">#REF!</definedName>
    <definedName name="________________FED411">#REF!</definedName>
    <definedName name="________________FIN01001" localSheetId="2">#REF!</definedName>
    <definedName name="________________FIN01001" localSheetId="1">#REF!</definedName>
    <definedName name="________________FIN01001">#REF!</definedName>
    <definedName name="________________fin0101" localSheetId="2">#REF!</definedName>
    <definedName name="________________fin0101" localSheetId="1">#REF!</definedName>
    <definedName name="________________fin0101">#REF!</definedName>
    <definedName name="________________FIN03001" localSheetId="2">#REF!</definedName>
    <definedName name="________________FIN03001" localSheetId="1">#REF!</definedName>
    <definedName name="________________FIN03001">#REF!</definedName>
    <definedName name="________________NYR1" localSheetId="2">#REF!</definedName>
    <definedName name="________________NYR1" localSheetId="1">#REF!</definedName>
    <definedName name="________________NYR1">#REF!</definedName>
    <definedName name="________________NYR2" localSheetId="2">#REF!</definedName>
    <definedName name="________________NYR2" localSheetId="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 localSheetId="2">#REF!</definedName>
    <definedName name="________________tax1" localSheetId="1">#REF!</definedName>
    <definedName name="________________tax1">#REF!</definedName>
    <definedName name="________________tax2" localSheetId="2">#REF!</definedName>
    <definedName name="________________tax2" localSheetId="1">#REF!</definedName>
    <definedName name="________________tax2">#REF!</definedName>
    <definedName name="________________tax3" localSheetId="2">#REF!</definedName>
    <definedName name="________________tax3" localSheetId="1">#REF!</definedName>
    <definedName name="________________tax3">#REF!</definedName>
    <definedName name="________________tax4" localSheetId="2">#REF!</definedName>
    <definedName name="________________tax4" localSheetId="1">#REF!</definedName>
    <definedName name="________________tax4">#REF!</definedName>
    <definedName name="_______________223">#REF!</definedName>
    <definedName name="_______________ALL2" localSheetId="2">#REF!</definedName>
    <definedName name="_______________ALL2" localSheetId="1">#REF!</definedName>
    <definedName name="_______________ALL2">#REF!</definedName>
    <definedName name="_______________FED410">#REF!</definedName>
    <definedName name="_______________FED411">#REF!</definedName>
    <definedName name="_______________FIN01001" localSheetId="2">#REF!</definedName>
    <definedName name="_______________FIN01001" localSheetId="1">#REF!</definedName>
    <definedName name="_______________FIN01001">#REF!</definedName>
    <definedName name="_______________fin0101" localSheetId="2">#REF!</definedName>
    <definedName name="_______________fin0101" localSheetId="1">#REF!</definedName>
    <definedName name="_______________fin0101">#REF!</definedName>
    <definedName name="_______________FIN03001" localSheetId="2">#REF!</definedName>
    <definedName name="_______________FIN03001" localSheetId="1">#REF!</definedName>
    <definedName name="_______________FIN03001">#REF!</definedName>
    <definedName name="_______________NYR1" localSheetId="2">#REF!</definedName>
    <definedName name="_______________NYR1" localSheetId="1">#REF!</definedName>
    <definedName name="_______________NYR1">#REF!</definedName>
    <definedName name="_______________NYR2" localSheetId="2">#REF!</definedName>
    <definedName name="_______________NYR2" localSheetId="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 localSheetId="2">#REF!</definedName>
    <definedName name="_______________tax1" localSheetId="1">#REF!</definedName>
    <definedName name="_______________tax1">#REF!</definedName>
    <definedName name="_______________tax2" localSheetId="2">#REF!</definedName>
    <definedName name="_______________tax2" localSheetId="1">#REF!</definedName>
    <definedName name="_______________tax2">#REF!</definedName>
    <definedName name="_______________tax3" localSheetId="2">#REF!</definedName>
    <definedName name="_______________tax3" localSheetId="1">#REF!</definedName>
    <definedName name="_______________tax3">#REF!</definedName>
    <definedName name="_______________tax4" localSheetId="2">#REF!</definedName>
    <definedName name="_______________tax4" localSheetId="1">#REF!</definedName>
    <definedName name="_______________tax4">#REF!</definedName>
    <definedName name="______________223">#REF!</definedName>
    <definedName name="______________ALL2" localSheetId="2">#REF!</definedName>
    <definedName name="______________ALL2" localSheetId="1">#REF!</definedName>
    <definedName name="______________ALL2">#REF!</definedName>
    <definedName name="______________FED410">#REF!</definedName>
    <definedName name="______________FED411">#REF!</definedName>
    <definedName name="______________FIN01001" localSheetId="2">#REF!</definedName>
    <definedName name="______________FIN01001" localSheetId="1">#REF!</definedName>
    <definedName name="______________FIN01001">#REF!</definedName>
    <definedName name="______________fin0101" localSheetId="2">#REF!</definedName>
    <definedName name="______________fin0101" localSheetId="1">#REF!</definedName>
    <definedName name="______________fin0101">#REF!</definedName>
    <definedName name="______________FIN03001" localSheetId="2">'[1]New g-p-08-401-save on this tab'!#REF!</definedName>
    <definedName name="______________FIN03001" localSheetId="1">'[1]New g-p-08-401-save on this tab'!#REF!</definedName>
    <definedName name="______________FIN03001">#REF!</definedName>
    <definedName name="______________NYR1" localSheetId="2">#REF!</definedName>
    <definedName name="______________NYR1" localSheetId="1">#REF!</definedName>
    <definedName name="______________NYR1">#REF!</definedName>
    <definedName name="______________NYR2" localSheetId="2">#REF!</definedName>
    <definedName name="______________NYR2" localSheetId="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 localSheetId="2">#REF!</definedName>
    <definedName name="______________tax1" localSheetId="1">#REF!</definedName>
    <definedName name="______________tax1">#REF!</definedName>
    <definedName name="______________tax2" localSheetId="2">#REF!</definedName>
    <definedName name="______________tax2" localSheetId="1">#REF!</definedName>
    <definedName name="______________tax2">#REF!</definedName>
    <definedName name="______________tax3" localSheetId="2">#REF!</definedName>
    <definedName name="______________tax3" localSheetId="1">#REF!</definedName>
    <definedName name="______________tax3">#REF!</definedName>
    <definedName name="______________tax4" localSheetId="2">#REF!</definedName>
    <definedName name="______________tax4" localSheetId="1">#REF!</definedName>
    <definedName name="______________tax4">#REF!</definedName>
    <definedName name="_____________223">#REF!</definedName>
    <definedName name="_____________ALL2" localSheetId="2">#REF!</definedName>
    <definedName name="_____________ALL2" localSheetId="1">#REF!</definedName>
    <definedName name="_____________ALL2">#REF!</definedName>
    <definedName name="_____________FED410">#REF!</definedName>
    <definedName name="_____________FED411">#REF!</definedName>
    <definedName name="_____________FIN01001" localSheetId="2">#REF!</definedName>
    <definedName name="_____________FIN01001" localSheetId="1">#REF!</definedName>
    <definedName name="_____________FIN01001">#REF!</definedName>
    <definedName name="_____________fin0101" localSheetId="2">#REF!</definedName>
    <definedName name="_____________fin0101" localSheetId="1">#REF!</definedName>
    <definedName name="_____________fin0101">#REF!</definedName>
    <definedName name="_____________FIN03001" localSheetId="2">#REF!</definedName>
    <definedName name="_____________FIN03001" localSheetId="1">#REF!</definedName>
    <definedName name="_____________FIN03001">#REF!</definedName>
    <definedName name="_____________NYR1" localSheetId="2">#REF!</definedName>
    <definedName name="_____________NYR1" localSheetId="1">#REF!</definedName>
    <definedName name="_____________NYR1">#REF!</definedName>
    <definedName name="_____________NYR2" localSheetId="2">#REF!</definedName>
    <definedName name="_____________NYR2" localSheetId="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 localSheetId="2">#REF!</definedName>
    <definedName name="_____________tax1" localSheetId="1">#REF!</definedName>
    <definedName name="_____________tax1">#REF!</definedName>
    <definedName name="_____________tax2" localSheetId="2">#REF!</definedName>
    <definedName name="_____________tax2" localSheetId="1">#REF!</definedName>
    <definedName name="_____________tax2">#REF!</definedName>
    <definedName name="_____________tax3" localSheetId="2">#REF!</definedName>
    <definedName name="_____________tax3" localSheetId="1">#REF!</definedName>
    <definedName name="_____________tax3">#REF!</definedName>
    <definedName name="_____________tax4" localSheetId="2">#REF!</definedName>
    <definedName name="_____________tax4" localSheetId="1">#REF!</definedName>
    <definedName name="_____________tax4">#REF!</definedName>
    <definedName name="____________223">#REF!</definedName>
    <definedName name="____________ALL2" localSheetId="2">#REF!</definedName>
    <definedName name="____________ALL2" localSheetId="1">#REF!</definedName>
    <definedName name="____________ALL2">#REF!</definedName>
    <definedName name="____________Fed410">#REF!</definedName>
    <definedName name="____________Fed411">#REF!</definedName>
    <definedName name="____________FIN01001" localSheetId="2">#REF!</definedName>
    <definedName name="____________FIN01001" localSheetId="1">#REF!</definedName>
    <definedName name="____________FIN01001">#REF!</definedName>
    <definedName name="____________fin0101" localSheetId="2">#REF!</definedName>
    <definedName name="____________fin0101" localSheetId="1">#REF!</definedName>
    <definedName name="____________fin0101">#REF!</definedName>
    <definedName name="____________FIN03001" localSheetId="2">#REF!</definedName>
    <definedName name="____________FIN03001" localSheetId="1">#REF!</definedName>
    <definedName name="____________FIN03001">#REF!</definedName>
    <definedName name="____________NYR1" localSheetId="2">#REF!</definedName>
    <definedName name="____________NYR1" localSheetId="1">#REF!</definedName>
    <definedName name="____________NYR1">#REF!</definedName>
    <definedName name="____________NYR2" localSheetId="2">#REF!</definedName>
    <definedName name="____________NYR2" localSheetId="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 localSheetId="2">#REF!</definedName>
    <definedName name="____________tax1" localSheetId="1">#REF!</definedName>
    <definedName name="____________tax1">#REF!</definedName>
    <definedName name="____________tax2" localSheetId="2">#REF!</definedName>
    <definedName name="____________tax2" localSheetId="1">#REF!</definedName>
    <definedName name="____________tax2">#REF!</definedName>
    <definedName name="____________tax3" localSheetId="2">#REF!</definedName>
    <definedName name="____________tax3" localSheetId="1">#REF!</definedName>
    <definedName name="____________tax3">#REF!</definedName>
    <definedName name="____________tax4" localSheetId="2">#REF!</definedName>
    <definedName name="____________tax4" localSheetId="1">#REF!</definedName>
    <definedName name="____________tax4">#REF!</definedName>
    <definedName name="___________223">#REF!</definedName>
    <definedName name="___________ALL2" localSheetId="2">#REF!</definedName>
    <definedName name="___________ALL2" localSheetId="1">#REF!</definedName>
    <definedName name="___________ALL2">#REF!</definedName>
    <definedName name="___________Fed410">#REF!</definedName>
    <definedName name="___________Fed411">#REF!</definedName>
    <definedName name="___________FIN01001" localSheetId="2">#REF!</definedName>
    <definedName name="___________FIN01001" localSheetId="1">#REF!</definedName>
    <definedName name="___________FIN01001">#REF!</definedName>
    <definedName name="___________fin0101" localSheetId="2">#REF!</definedName>
    <definedName name="___________fin0101" localSheetId="1">#REF!</definedName>
    <definedName name="___________fin0101">#REF!</definedName>
    <definedName name="___________FIN03001" localSheetId="2">#REF!</definedName>
    <definedName name="___________FIN03001" localSheetId="1">#REF!</definedName>
    <definedName name="___________FIN03001">#REF!</definedName>
    <definedName name="___________NYR1" localSheetId="2">#REF!</definedName>
    <definedName name="___________NYR1" localSheetId="1">#REF!</definedName>
    <definedName name="___________NYR1">#REF!</definedName>
    <definedName name="___________NYR2" localSheetId="2">#REF!</definedName>
    <definedName name="___________NYR2" localSheetId="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 localSheetId="2">#REF!</definedName>
    <definedName name="___________tax1" localSheetId="1">#REF!</definedName>
    <definedName name="___________tax1">#REF!</definedName>
    <definedName name="___________tax2" localSheetId="2">#REF!</definedName>
    <definedName name="___________tax2" localSheetId="1">#REF!</definedName>
    <definedName name="___________tax2">#REF!</definedName>
    <definedName name="___________tax3" localSheetId="2">#REF!</definedName>
    <definedName name="___________tax3" localSheetId="1">#REF!</definedName>
    <definedName name="___________tax3">#REF!</definedName>
    <definedName name="___________tax4" localSheetId="2">#REF!</definedName>
    <definedName name="___________tax4" localSheetId="1">#REF!</definedName>
    <definedName name="___________tax4">#REF!</definedName>
    <definedName name="__________223">#REF!</definedName>
    <definedName name="__________ALL2" localSheetId="2">#REF!</definedName>
    <definedName name="__________ALL2" localSheetId="1">#REF!</definedName>
    <definedName name="__________ALL2">#REF!</definedName>
    <definedName name="__________Fed410">#REF!</definedName>
    <definedName name="__________Fed411">#REF!</definedName>
    <definedName name="__________FIN01001" localSheetId="2">#REF!</definedName>
    <definedName name="__________FIN01001" localSheetId="1">#REF!</definedName>
    <definedName name="__________FIN01001">#REF!</definedName>
    <definedName name="__________fin0101" localSheetId="2">#REF!</definedName>
    <definedName name="__________fin0101" localSheetId="1">#REF!</definedName>
    <definedName name="__________fin0101">#REF!</definedName>
    <definedName name="__________FIN03001" localSheetId="2">#REF!</definedName>
    <definedName name="__________FIN03001" localSheetId="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 localSheetId="2">#REF!</definedName>
    <definedName name="__________NYR1" localSheetId="1">#REF!</definedName>
    <definedName name="__________NYR1">#REF!</definedName>
    <definedName name="__________NYR2" localSheetId="2">#REF!</definedName>
    <definedName name="__________NYR2" localSheetId="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 localSheetId="2">#REF!</definedName>
    <definedName name="__________tax1" localSheetId="1">#REF!</definedName>
    <definedName name="__________tax1">#REF!</definedName>
    <definedName name="__________tax2" localSheetId="2">#REF!</definedName>
    <definedName name="__________tax2" localSheetId="1">#REF!</definedName>
    <definedName name="__________tax2">#REF!</definedName>
    <definedName name="__________tax3" localSheetId="2">#REF!</definedName>
    <definedName name="__________tax3" localSheetId="1">#REF!</definedName>
    <definedName name="__________tax3">#REF!</definedName>
    <definedName name="__________tax4" localSheetId="2">#REF!</definedName>
    <definedName name="__________tax4" localSheetId="1">#REF!</definedName>
    <definedName name="__________tax4">#REF!</definedName>
    <definedName name="_________223" localSheetId="2">#REF!</definedName>
    <definedName name="_________223" localSheetId="1">#REF!</definedName>
    <definedName name="_________223">#REF!</definedName>
    <definedName name="_________ALL2" localSheetId="2">#REF!</definedName>
    <definedName name="_________ALL2" localSheetId="1">#REF!</definedName>
    <definedName name="_________ALL2">#REF!</definedName>
    <definedName name="_________Fed410">#REF!</definedName>
    <definedName name="_________Fed411">#REF!</definedName>
    <definedName name="_________FIN01001" localSheetId="2">#REF!</definedName>
    <definedName name="_________FIN01001" localSheetId="1">#REF!</definedName>
    <definedName name="_________FIN01001">#REF!</definedName>
    <definedName name="_________fin0101" localSheetId="2">#REF!</definedName>
    <definedName name="_________fin0101" localSheetId="1">#REF!</definedName>
    <definedName name="_________fin0101">#REF!</definedName>
    <definedName name="_________FIN03001" localSheetId="2">#REF!</definedName>
    <definedName name="_________FIN03001" localSheetId="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 localSheetId="2">#REF!</definedName>
    <definedName name="_________NYR1" localSheetId="1">#REF!</definedName>
    <definedName name="_________NYR1">#REF!</definedName>
    <definedName name="_________NYR2" localSheetId="2">#REF!</definedName>
    <definedName name="_________NYR2" localSheetId="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 localSheetId="2">#REF!</definedName>
    <definedName name="_________tax1" localSheetId="1">#REF!</definedName>
    <definedName name="_________tax1">#REF!</definedName>
    <definedName name="_________tax2" localSheetId="2">#REF!</definedName>
    <definedName name="_________tax2" localSheetId="1">#REF!</definedName>
    <definedName name="_________tax2">#REF!</definedName>
    <definedName name="_________tax3" localSheetId="2">#REF!</definedName>
    <definedName name="_________tax3" localSheetId="1">#REF!</definedName>
    <definedName name="_________tax3">#REF!</definedName>
    <definedName name="_________tax4" localSheetId="2">#REF!</definedName>
    <definedName name="_________tax4" localSheetId="1">#REF!</definedName>
    <definedName name="_________tax4">#REF!</definedName>
    <definedName name="________223" localSheetId="2">#REF!</definedName>
    <definedName name="________223" localSheetId="1">#REF!</definedName>
    <definedName name="________223">#REF!</definedName>
    <definedName name="________ALL2" localSheetId="2">#REF!</definedName>
    <definedName name="________ALL2" localSheetId="1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 localSheetId="2">#REF!</definedName>
    <definedName name="________FIN01001" localSheetId="1">#REF!</definedName>
    <definedName name="________FIN01001">#REF!</definedName>
    <definedName name="________fin0101" localSheetId="2">#REF!</definedName>
    <definedName name="________fin0101" localSheetId="1">#REF!</definedName>
    <definedName name="________fin0101">#REF!</definedName>
    <definedName name="________FIN03001" localSheetId="2">#REF!</definedName>
    <definedName name="________FIN03001" localSheetId="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 localSheetId="2">#REF!</definedName>
    <definedName name="________NYR1" localSheetId="1">#REF!</definedName>
    <definedName name="________NYR1">#REF!</definedName>
    <definedName name="________NYR2" localSheetId="2">#REF!</definedName>
    <definedName name="________NYR2" localSheetId="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 localSheetId="2">#REF!</definedName>
    <definedName name="________tax1" localSheetId="1">#REF!</definedName>
    <definedName name="________tax1">#REF!</definedName>
    <definedName name="________tax2" localSheetId="2">#REF!</definedName>
    <definedName name="________tax2" localSheetId="1">#REF!</definedName>
    <definedName name="________tax2">#REF!</definedName>
    <definedName name="________tax3" localSheetId="2">#REF!</definedName>
    <definedName name="________tax3" localSheetId="1">#REF!</definedName>
    <definedName name="________tax3">#REF!</definedName>
    <definedName name="________tax4" localSheetId="2">#REF!</definedName>
    <definedName name="________tax4" localSheetId="1">#REF!</definedName>
    <definedName name="________tax4">#REF!</definedName>
    <definedName name="________tb2" hidden="1">OFFSET([0]!tb,1,)</definedName>
    <definedName name="_______223" localSheetId="2">#REF!</definedName>
    <definedName name="_______223" localSheetId="1">#REF!</definedName>
    <definedName name="_______223">#REF!</definedName>
    <definedName name="_______ALL2" localSheetId="2">#REF!</definedName>
    <definedName name="_______ALL2" localSheetId="1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 localSheetId="2">#REF!</definedName>
    <definedName name="_______FIN01001" localSheetId="1">#REF!</definedName>
    <definedName name="_______FIN01001">#REF!</definedName>
    <definedName name="_______fin0101" localSheetId="2">#REF!</definedName>
    <definedName name="_______fin0101" localSheetId="1">#REF!</definedName>
    <definedName name="_______fin0101">#REF!</definedName>
    <definedName name="_______FIN03001" localSheetId="2">#REF!</definedName>
    <definedName name="_______FIN03001" localSheetId="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 localSheetId="2">#REF!</definedName>
    <definedName name="_______NYR1" localSheetId="1">#REF!</definedName>
    <definedName name="_______NYR1">#REF!</definedName>
    <definedName name="_______NYR2" localSheetId="2">#REF!</definedName>
    <definedName name="_______NYR2" localSheetId="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 localSheetId="2">#REF!</definedName>
    <definedName name="_______tax1" localSheetId="1">#REF!</definedName>
    <definedName name="_______tax1">#REF!</definedName>
    <definedName name="_______tax2" localSheetId="2">#REF!</definedName>
    <definedName name="_______tax2" localSheetId="1">#REF!</definedName>
    <definedName name="_______tax2">#REF!</definedName>
    <definedName name="_______tax3" localSheetId="2">#REF!</definedName>
    <definedName name="_______tax3" localSheetId="1">#REF!</definedName>
    <definedName name="_______tax3">#REF!</definedName>
    <definedName name="_______tax4" localSheetId="2">#REF!</definedName>
    <definedName name="_______tax4" localSheetId="1">#REF!</definedName>
    <definedName name="_______tax4">#REF!</definedName>
    <definedName name="_______tb2" hidden="1">OFFSET([0]!tb,1,)</definedName>
    <definedName name="______223" localSheetId="2">#REF!</definedName>
    <definedName name="______223" localSheetId="1">#REF!</definedName>
    <definedName name="______223">#REF!</definedName>
    <definedName name="______ALL2" localSheetId="2">#REF!</definedName>
    <definedName name="______ALL2" localSheetId="1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 localSheetId="2">#REF!</definedName>
    <definedName name="______FIN01001" localSheetId="1">#REF!</definedName>
    <definedName name="______FIN01001">#REF!</definedName>
    <definedName name="______fin0101" localSheetId="2">#REF!</definedName>
    <definedName name="______fin0101" localSheetId="1">#REF!</definedName>
    <definedName name="______fin0101">#REF!</definedName>
    <definedName name="______FIN03001" localSheetId="2">#REF!</definedName>
    <definedName name="______FIN03001" localSheetId="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 localSheetId="2">#REF!</definedName>
    <definedName name="______NYR1" localSheetId="1">#REF!</definedName>
    <definedName name="______NYR1">#REF!</definedName>
    <definedName name="______NYR2" localSheetId="2">#REF!</definedName>
    <definedName name="______NYR2" localSheetId="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 localSheetId="2">#REF!</definedName>
    <definedName name="______tax1" localSheetId="1">#REF!</definedName>
    <definedName name="______tax1">#REF!</definedName>
    <definedName name="______tax2" localSheetId="2">#REF!</definedName>
    <definedName name="______tax2" localSheetId="1">#REF!</definedName>
    <definedName name="______tax2">#REF!</definedName>
    <definedName name="______tax3" localSheetId="2">#REF!</definedName>
    <definedName name="______tax3" localSheetId="1">#REF!</definedName>
    <definedName name="______tax3">#REF!</definedName>
    <definedName name="______tax4" localSheetId="2">#REF!</definedName>
    <definedName name="______tax4" localSheetId="1">#REF!</definedName>
    <definedName name="______tax4">#REF!</definedName>
    <definedName name="______xlfn.BAHTTEXT" hidden="1">#NAME?</definedName>
    <definedName name="_____1_2008_Totals">#REF!</definedName>
    <definedName name="_____223" localSheetId="2">#REF!</definedName>
    <definedName name="_____223" localSheetId="1">#REF!</definedName>
    <definedName name="_____223">#REF!</definedName>
    <definedName name="_____ALL2" localSheetId="2">#REF!</definedName>
    <definedName name="_____ALL2" localSheetId="1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 localSheetId="2">#REF!</definedName>
    <definedName name="_____FIN01001" localSheetId="1">#REF!</definedName>
    <definedName name="_____FIN01001">#REF!</definedName>
    <definedName name="_____fin0101" localSheetId="2">#REF!</definedName>
    <definedName name="_____fin0101" localSheetId="1">#REF!</definedName>
    <definedName name="_____fin0101">#REF!</definedName>
    <definedName name="_____FIN03001" localSheetId="2">#REF!</definedName>
    <definedName name="_____FIN03001" localSheetId="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 localSheetId="2">#REF!</definedName>
    <definedName name="_____JAN1" localSheetId="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 localSheetId="2">#REF!</definedName>
    <definedName name="_____NYR1" localSheetId="1">#REF!</definedName>
    <definedName name="_____NYR1">#REF!</definedName>
    <definedName name="_____NYR2" localSheetId="2">#REF!</definedName>
    <definedName name="_____NYR2" localSheetId="1">#REF!</definedName>
    <definedName name="_____NYR2">#REF!</definedName>
    <definedName name="_____OM1" localSheetId="2">#REF!</definedName>
    <definedName name="_____OM1" localSheetId="1">#REF!</definedName>
    <definedName name="_____OM1">#REF!</definedName>
    <definedName name="_____om2">#REF!</definedName>
    <definedName name="_____pg1">#REF!</definedName>
    <definedName name="_____pg2">#REF!</definedName>
    <definedName name="_____PG3" localSheetId="2">#REF!</definedName>
    <definedName name="_____PG3" localSheetId="1">#REF!</definedName>
    <definedName name="_____PG3">#REF!</definedName>
    <definedName name="_____RB1998" localSheetId="2">#REF!</definedName>
    <definedName name="_____RB1998" localSheetId="1">#REF!</definedName>
    <definedName name="_____RB1998">#REF!</definedName>
    <definedName name="_____RB1999" localSheetId="2">#REF!</definedName>
    <definedName name="_____RB1999" localSheetId="1">#REF!</definedName>
    <definedName name="_____RB1999">#REF!</definedName>
    <definedName name="_____REV2" localSheetId="2">#REF!</definedName>
    <definedName name="_____REV2" localSheetId="1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 localSheetId="2">#REF!</definedName>
    <definedName name="_____tax1" localSheetId="1">#REF!</definedName>
    <definedName name="_____tax1">#REF!</definedName>
    <definedName name="_____tax2" localSheetId="2">#REF!</definedName>
    <definedName name="_____tax2" localSheetId="1">#REF!</definedName>
    <definedName name="_____tax2">#REF!</definedName>
    <definedName name="_____tax3" localSheetId="2">#REF!</definedName>
    <definedName name="_____tax3" localSheetId="1">#REF!</definedName>
    <definedName name="_____tax3">#REF!</definedName>
    <definedName name="_____tax4" localSheetId="2">#REF!</definedName>
    <definedName name="_____tax4" localSheetId="1">#REF!</definedName>
    <definedName name="_____tax4">#REF!</definedName>
    <definedName name="_____tb2" hidden="1">OFFSET([0]!tb,1,)</definedName>
    <definedName name="_____v1">39673.6156365741</definedName>
    <definedName name="_____xlfn.BAHTTEXT" hidden="1">#NAME?</definedName>
    <definedName name="____1_2008_Totals">#REF!</definedName>
    <definedName name="____223" localSheetId="2">#REF!</definedName>
    <definedName name="____223" localSheetId="1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 localSheetId="2">#REF!</definedName>
    <definedName name="____ALL2" localSheetId="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 localSheetId="2">#REF!</definedName>
    <definedName name="____FIN01001" localSheetId="1">#REF!</definedName>
    <definedName name="____FIN01001">#REF!</definedName>
    <definedName name="____fin0101" localSheetId="2">#REF!</definedName>
    <definedName name="____fin0101" localSheetId="1">#REF!</definedName>
    <definedName name="____fin0101">#REF!</definedName>
    <definedName name="____FIN03001" localSheetId="2">#REF!</definedName>
    <definedName name="____FIN03001" localSheetId="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 localSheetId="2">#REF!</definedName>
    <definedName name="____NYR1" localSheetId="1">#REF!</definedName>
    <definedName name="____NYR1">#REF!</definedName>
    <definedName name="____NYR2" localSheetId="2">#REF!</definedName>
    <definedName name="____NYR2" localSheetId="1">#REF!</definedName>
    <definedName name="____NYR2">#REF!</definedName>
    <definedName name="____pg1">#REF!</definedName>
    <definedName name="____pg2">#REF!</definedName>
    <definedName name="____PG3" localSheetId="2">#REF!</definedName>
    <definedName name="____PG3" localSheetId="1">#REF!</definedName>
    <definedName name="____PG3">#REF!</definedName>
    <definedName name="____Q2" hidden="1">{"COREKINETICS",#N/A,FALSE,"CORE KINETICS"}</definedName>
    <definedName name="____QD2">#REF!</definedName>
    <definedName name="____RB1998" localSheetId="2">#REF!</definedName>
    <definedName name="____RB1998" localSheetId="1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 localSheetId="2">#REF!</definedName>
    <definedName name="____tax1" localSheetId="1">#REF!</definedName>
    <definedName name="____tax1">#REF!</definedName>
    <definedName name="____tax2" localSheetId="2">#REF!</definedName>
    <definedName name="____tax2" localSheetId="1">#REF!</definedName>
    <definedName name="____tax2">#REF!</definedName>
    <definedName name="____tax3" localSheetId="2">#REF!</definedName>
    <definedName name="____tax3" localSheetId="1">#REF!</definedName>
    <definedName name="____tax3">#REF!</definedName>
    <definedName name="____tax4" localSheetId="2">#REF!</definedName>
    <definedName name="____tax4" localSheetId="1">#REF!</definedName>
    <definedName name="____tax4">#REF!</definedName>
    <definedName name="____tb2" hidden="1">OFFSET([0]!tb,1,)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 localSheetId="2">#REF!</definedName>
    <definedName name="___223" localSheetId="1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 localSheetId="2">#REF!</definedName>
    <definedName name="___ALL2" localSheetId="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 localSheetId="2">#REF!</definedName>
    <definedName name="___FIN01001" localSheetId="1">#REF!</definedName>
    <definedName name="___FIN01001">#REF!</definedName>
    <definedName name="___fin0101" localSheetId="2">#REF!</definedName>
    <definedName name="___fin0101" localSheetId="1">#REF!</definedName>
    <definedName name="___fin0101">#REF!</definedName>
    <definedName name="___FIN03001" localSheetId="2">#REF!</definedName>
    <definedName name="___FIN03001" localSheetId="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 localSheetId="2">#REF!</definedName>
    <definedName name="___NYR1" localSheetId="1">#REF!</definedName>
    <definedName name="___NYR1">#REF!</definedName>
    <definedName name="___NYR2" localSheetId="2">#REF!</definedName>
    <definedName name="___NYR2" localSheetId="1">#REF!</definedName>
    <definedName name="___NYR2">#REF!</definedName>
    <definedName name="___pg1">#REF!</definedName>
    <definedName name="___pg2">#REF!</definedName>
    <definedName name="___PG3" localSheetId="2">#REF!</definedName>
    <definedName name="___PG3" localSheetId="1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 localSheetId="2">#REF!</definedName>
    <definedName name="___RB1998" localSheetId="1">#REF!</definedName>
    <definedName name="___RB1998">#REF!</definedName>
    <definedName name="___RB1999" localSheetId="2">#REF!</definedName>
    <definedName name="___RB1999" localSheetId="1">#REF!</definedName>
    <definedName name="___RB1999">#REF!</definedName>
    <definedName name="___REV2" localSheetId="2">#REF!</definedName>
    <definedName name="___REV2" localSheetId="1">#REF!</definedName>
    <definedName name="___REV2">#REF!</definedName>
    <definedName name="___REV4" localSheetId="2">#REF!</definedName>
    <definedName name="___REV4" localSheetId="1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 localSheetId="2">#REF!</definedName>
    <definedName name="___tax1" localSheetId="1">#REF!</definedName>
    <definedName name="___tax1">#REF!</definedName>
    <definedName name="___tax2" localSheetId="2">#REF!</definedName>
    <definedName name="___tax2" localSheetId="1">#REF!</definedName>
    <definedName name="___tax2">#REF!</definedName>
    <definedName name="___tax3" localSheetId="2">#REF!</definedName>
    <definedName name="___tax3" localSheetId="1">#REF!</definedName>
    <definedName name="___tax3">#REF!</definedName>
    <definedName name="___tax4" localSheetId="2">#REF!</definedName>
    <definedName name="___tax4" localSheetId="1">#REF!</definedName>
    <definedName name="___tax4">#REF!</definedName>
    <definedName name="___tb2" hidden="1">OFFSET([0]!tb,1,)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localSheetId="2" hidden="1">'[2]Deferred SIT'!#REF!</definedName>
    <definedName name="__123Graph_C" localSheetId="1" hidden="1">'[2]Deferred SIT'!#REF!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localSheetId="2" hidden="1">'[2]Deferred SIT'!#REF!</definedName>
    <definedName name="__123Graph_D" localSheetId="1" hidden="1">'[2]Deferred SIT'!#REF!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localSheetId="2" hidden="1">#REF!</definedName>
    <definedName name="__123Graph_E" localSheetId="1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 localSheetId="2">'[3]222'!#REF!</definedName>
    <definedName name="__223" localSheetId="1">'[3]222'!#REF!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 localSheetId="2">#REF!</definedName>
    <definedName name="__ALL2" localSheetId="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 localSheetId="2">#REF!</definedName>
    <definedName name="__FIN01001" localSheetId="1">#REF!</definedName>
    <definedName name="__FIN01001">#REF!</definedName>
    <definedName name="__fin0101" localSheetId="2">#REF!</definedName>
    <definedName name="__fin0101" localSheetId="1">#REF!</definedName>
    <definedName name="__fin0101">#REF!</definedName>
    <definedName name="__FIN03001" localSheetId="2">#REF!</definedName>
    <definedName name="__FIN03001" localSheetId="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 localSheetId="2">#REF!</definedName>
    <definedName name="__NYR1" localSheetId="1">#REF!</definedName>
    <definedName name="__NYR1">#REF!</definedName>
    <definedName name="__NYR2" localSheetId="2">#REF!</definedName>
    <definedName name="__NYR2" localSheetId="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 localSheetId="2">#REF!</definedName>
    <definedName name="__tax1" localSheetId="1">#REF!</definedName>
    <definedName name="__tax1">#REF!</definedName>
    <definedName name="__tax2" localSheetId="2">#REF!</definedName>
    <definedName name="__tax2" localSheetId="1">#REF!</definedName>
    <definedName name="__tax2">#REF!</definedName>
    <definedName name="__tax3" localSheetId="2">#REF!</definedName>
    <definedName name="__tax3" localSheetId="1">#REF!</definedName>
    <definedName name="__tax3">#REF!</definedName>
    <definedName name="__tax4" localSheetId="2">#REF!</definedName>
    <definedName name="__tax4" localSheetId="1">#REF!</definedName>
    <definedName name="__tax4">#REF!</definedName>
    <definedName name="__tb2" hidden="1">OFFSET([0]!tb,1,)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 localSheetId="2">#REF!</definedName>
    <definedName name="_07082010BudgetQueryOfAdditions" localSheetId="1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 localSheetId="2">#REF!</definedName>
    <definedName name="_1_223" localSheetId="1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 localSheetId="2">#REF!</definedName>
    <definedName name="_12_31_2009" localSheetId="1">#REF!</definedName>
    <definedName name="_12_31_2009">#REF!</definedName>
    <definedName name="_12_31_2010" localSheetId="2">#REF!</definedName>
    <definedName name="_12_31_2010" localSheetId="1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 localSheetId="2">#REF!</definedName>
    <definedName name="_121.00000___Non_Utility_Property" localSheetId="1">#REF!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 localSheetId="2">#REF!</definedName>
    <definedName name="_15_223" localSheetId="1">#REF!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 localSheetId="2">#REF!</definedName>
    <definedName name="_171" localSheetId="1">#REF!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 localSheetId="2">#REF!</definedName>
    <definedName name="_186" localSheetId="1">#REF!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 localSheetId="2">#REF!</definedName>
    <definedName name="_190" localSheetId="1">#REF!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 localSheetId="2">#REF!</definedName>
    <definedName name="_190_NON_CURRENT" localSheetId="1">#REF!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 localSheetId="2">#REF!</definedName>
    <definedName name="_190L" localSheetId="1">#REF!</definedName>
    <definedName name="_190L">#REF!</definedName>
    <definedName name="_190LEFT" localSheetId="2">#REF!</definedName>
    <definedName name="_190LEFT" localSheetId="1">#REF!</definedName>
    <definedName name="_190LEFT">#REF!</definedName>
    <definedName name="_190PRINT" localSheetId="2">#REF!</definedName>
    <definedName name="_190PRINT" localSheetId="1">#REF!</definedName>
    <definedName name="_190PRINT">#REF!</definedName>
    <definedName name="_190T" localSheetId="2">#REF!</definedName>
    <definedName name="_190T" localSheetId="1">#REF!</definedName>
    <definedName name="_190T">#REF!</definedName>
    <definedName name="_190TITLE" localSheetId="2">#REF!</definedName>
    <definedName name="_190TITLE" localSheetId="1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 localSheetId="2">#REF!</definedName>
    <definedName name="_1991" localSheetId="1">#REF!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 localSheetId="2">#REF!</definedName>
    <definedName name="_1992" localSheetId="1">#REF!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 localSheetId="2">#REF!</definedName>
    <definedName name="_1993" localSheetId="1">#REF!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 localSheetId="2">#REF!</definedName>
    <definedName name="_1994" localSheetId="1">#REF!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 localSheetId="2">#REF!</definedName>
    <definedName name="_1995" localSheetId="1">#REF!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 localSheetId="2">#REF!</definedName>
    <definedName name="_1996" localSheetId="1">#REF!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 localSheetId="2">#REF!</definedName>
    <definedName name="_1997" localSheetId="1">#REF!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 localSheetId="2">#REF!</definedName>
    <definedName name="_1999" localSheetId="1">#REF!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 localSheetId="2">#REF!</definedName>
    <definedName name="_1QTR" localSheetId="1">#REF!</definedName>
    <definedName name="_1QTR">#REF!</definedName>
    <definedName name="_1QTR_PROPANE" localSheetId="2">#REF!</definedName>
    <definedName name="_1QTR_PROPANE" localSheetId="1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 localSheetId="2">#REF!</definedName>
    <definedName name="_2_223" localSheetId="1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 localSheetId="2">#REF!</definedName>
    <definedName name="_2000" localSheetId="1">#REF!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 localSheetId="2">#REF!</definedName>
    <definedName name="_2003" localSheetId="1">#REF!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 localSheetId="2">#REF!</definedName>
    <definedName name="_223" localSheetId="1">#REF!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 localSheetId="2">#REF!</definedName>
    <definedName name="_23_223" localSheetId="1">#REF!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 localSheetId="2">#REF!</definedName>
    <definedName name="_235" localSheetId="1">#REF!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 localSheetId="2">#REF!</definedName>
    <definedName name="_236" localSheetId="1">#REF!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 localSheetId="2">#REF!</definedName>
    <definedName name="_236_2" localSheetId="1">#REF!</definedName>
    <definedName name="_236_2">#REF!</definedName>
    <definedName name="_236_5" localSheetId="2">#REF!</definedName>
    <definedName name="_236_5" localSheetId="1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 localSheetId="2">#REF!</definedName>
    <definedName name="_237" localSheetId="1">#REF!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 localSheetId="2">#REF!</definedName>
    <definedName name="_255" localSheetId="1">#REF!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 localSheetId="2">#REF!</definedName>
    <definedName name="_255LEFT" localSheetId="1">#REF!</definedName>
    <definedName name="_255LEFT">#REF!</definedName>
    <definedName name="_255TITLE" localSheetId="2">#REF!</definedName>
    <definedName name="_255TITLE" localSheetId="1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 localSheetId="2">#REF!</definedName>
    <definedName name="_282" localSheetId="1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 localSheetId="2">#REF!</definedName>
    <definedName name="_282L" localSheetId="1">#REF!</definedName>
    <definedName name="_282L">#REF!</definedName>
    <definedName name="_282LEFT" localSheetId="2">#REF!</definedName>
    <definedName name="_282LEFT" localSheetId="1">#REF!</definedName>
    <definedName name="_282LEFT">#REF!</definedName>
    <definedName name="_282PRINT" localSheetId="2">#REF!</definedName>
    <definedName name="_282PRINT" localSheetId="1">#REF!</definedName>
    <definedName name="_282PRINT">#REF!</definedName>
    <definedName name="_282T" localSheetId="2">#REF!</definedName>
    <definedName name="_282T" localSheetId="1">#REF!</definedName>
    <definedName name="_282T">#REF!</definedName>
    <definedName name="_282TITLE" localSheetId="2">#REF!</definedName>
    <definedName name="_282TITLE" localSheetId="1">#REF!</definedName>
    <definedName name="_282TITLE">#REF!</definedName>
    <definedName name="_283" localSheetId="2">#REF!</definedName>
    <definedName name="_283" localSheetId="1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 localSheetId="2">#REF!</definedName>
    <definedName name="_283L" localSheetId="1">#REF!</definedName>
    <definedName name="_283L">#REF!</definedName>
    <definedName name="_283LEFT" localSheetId="2">#REF!</definedName>
    <definedName name="_283LEFT" localSheetId="1">#REF!</definedName>
    <definedName name="_283LEFT">#REF!</definedName>
    <definedName name="_283PRINT" localSheetId="2">#REF!</definedName>
    <definedName name="_283PRINT" localSheetId="1">#REF!</definedName>
    <definedName name="_283PRINT">#REF!</definedName>
    <definedName name="_283T" localSheetId="2">#REF!</definedName>
    <definedName name="_283T" localSheetId="1">#REF!</definedName>
    <definedName name="_283T">#REF!</definedName>
    <definedName name="_283TITLE" localSheetId="2">#REF!</definedName>
    <definedName name="_283TITLE" localSheetId="1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 localSheetId="2">#REF!</definedName>
    <definedName name="_2QTR" localSheetId="1">#REF!</definedName>
    <definedName name="_2QTR">#REF!</definedName>
    <definedName name="_2QTR_PROPANE" localSheetId="2">#REF!</definedName>
    <definedName name="_2QTR_PROPANE" localSheetId="1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 localSheetId="2">#REF!</definedName>
    <definedName name="_3QTR" localSheetId="1">#REF!</definedName>
    <definedName name="_3QTR">#REF!</definedName>
    <definedName name="_3QTR_PROPANE" localSheetId="2">#REF!</definedName>
    <definedName name="_3QTR_PROPANE" localSheetId="1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 localSheetId="2">#REF!</definedName>
    <definedName name="_4QTR" localSheetId="1">#REF!</definedName>
    <definedName name="_4QTR">#REF!</definedName>
    <definedName name="_4QTR_PROPANE" localSheetId="2">#REF!</definedName>
    <definedName name="_4QTR_PROPANE" localSheetId="1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 localSheetId="2">#REF!</definedName>
    <definedName name="_ADJ25" localSheetId="1">#REF!</definedName>
    <definedName name="_ADJ25">#REF!</definedName>
    <definedName name="_adj4" localSheetId="2">#REF!</definedName>
    <definedName name="_adj4" localSheetId="1">#REF!</definedName>
    <definedName name="_adj4">#REF!</definedName>
    <definedName name="_ADJ44" localSheetId="2">#REF!</definedName>
    <definedName name="_ADJ44" localSheetId="1">#REF!</definedName>
    <definedName name="_ADJ44">#REF!</definedName>
    <definedName name="_ADJ48" localSheetId="2">#REF!</definedName>
    <definedName name="_ADJ48" localSheetId="1">#REF!</definedName>
    <definedName name="_ADJ48">#REF!</definedName>
    <definedName name="_ADJ49" localSheetId="2">#REF!</definedName>
    <definedName name="_ADJ49" localSheetId="1">#REF!</definedName>
    <definedName name="_ADJ49">#REF!</definedName>
    <definedName name="_ADJ51" localSheetId="2">#REF!</definedName>
    <definedName name="_ADJ51" localSheetId="1">#REF!</definedName>
    <definedName name="_ADJ51">#REF!</definedName>
    <definedName name="_ALL2" localSheetId="2">#REF!</definedName>
    <definedName name="_ALL2" localSheetId="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 localSheetId="2">#REF!</definedName>
    <definedName name="_BRANCH_\C_" localSheetId="1">#REF!</definedName>
    <definedName name="_BRANCH_\C_">#REF!</definedName>
    <definedName name="_BRANCH_\H_" localSheetId="2">#REF!</definedName>
    <definedName name="_BRANCH_\H_" localSheetId="1">#REF!</definedName>
    <definedName name="_BRANCH_\H_">#REF!</definedName>
    <definedName name="_BRANCH_\S_" localSheetId="2">#REF!</definedName>
    <definedName name="_BRANCH_\S_" localSheetId="1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localSheetId="2" hidden="1">#REF!</definedName>
    <definedName name="_Dist_Values" localSheetId="1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 localSheetId="2">#REF!</definedName>
    <definedName name="_DOWN_2_" localSheetId="1">#REF!</definedName>
    <definedName name="_DOWN_2_">#REF!</definedName>
    <definedName name="_DOWN_5_" localSheetId="2">#REF!</definedName>
    <definedName name="_DOWN_5_" localSheetId="1">#REF!</definedName>
    <definedName name="_DOWN_5_">#REF!</definedName>
    <definedName name="_DOWN_7__UP_1_" localSheetId="2">#REF!</definedName>
    <definedName name="_DOWN_7__UP_1_" localSheetId="1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 localSheetId="2">#REF!</definedName>
    <definedName name="_EMP11" localSheetId="1">#REF!</definedName>
    <definedName name="_EMP11">#REF!</definedName>
    <definedName name="_EMP12" localSheetId="2">#REF!</definedName>
    <definedName name="_EMP12" localSheetId="1">#REF!</definedName>
    <definedName name="_EMP12">#REF!</definedName>
    <definedName name="_EMP14" localSheetId="2">#REF!</definedName>
    <definedName name="_EMP14" localSheetId="1">#REF!</definedName>
    <definedName name="_EMP14">#REF!</definedName>
    <definedName name="_EMP15" localSheetId="2">#REF!</definedName>
    <definedName name="_EMP15" localSheetId="1">#REF!</definedName>
    <definedName name="_EMP15">#REF!</definedName>
    <definedName name="_EMP16" localSheetId="2">#REF!</definedName>
    <definedName name="_EMP16" localSheetId="1">#REF!</definedName>
    <definedName name="_EMP16">#REF!</definedName>
    <definedName name="_EMP17" localSheetId="2">#REF!</definedName>
    <definedName name="_EMP17" localSheetId="1">#REF!</definedName>
    <definedName name="_EMP17">#REF!</definedName>
    <definedName name="_EMP18" localSheetId="2">#REF!</definedName>
    <definedName name="_EMP18" localSheetId="1">#REF!</definedName>
    <definedName name="_EMP18">#REF!</definedName>
    <definedName name="_EMP20" localSheetId="2">#REF!</definedName>
    <definedName name="_EMP20" localSheetId="1">#REF!</definedName>
    <definedName name="_EMP20">#REF!</definedName>
    <definedName name="_EMP22" localSheetId="2">#REF!</definedName>
    <definedName name="_EMP22" localSheetId="1">#REF!</definedName>
    <definedName name="_EMP22">#REF!</definedName>
    <definedName name="_EMP32" localSheetId="2">#REF!</definedName>
    <definedName name="_EMP32" localSheetId="1">#REF!</definedName>
    <definedName name="_EMP32">#REF!</definedName>
    <definedName name="_EMP34" localSheetId="2">#REF!</definedName>
    <definedName name="_EMP34" localSheetId="1">#REF!</definedName>
    <definedName name="_EMP34">#REF!</definedName>
    <definedName name="_EMP35" localSheetId="2">#REF!</definedName>
    <definedName name="_EMP35" localSheetId="1">#REF!</definedName>
    <definedName name="_EMP35">#REF!</definedName>
    <definedName name="_EMP37" localSheetId="2">#REF!</definedName>
    <definedName name="_EMP37" localSheetId="1">#REF!</definedName>
    <definedName name="_EMP37">#REF!</definedName>
    <definedName name="_EMP38" localSheetId="2">#REF!</definedName>
    <definedName name="_EMP38" localSheetId="1">#REF!</definedName>
    <definedName name="_EMP38">#REF!</definedName>
    <definedName name="_EMP43" localSheetId="2">#REF!</definedName>
    <definedName name="_EMP43" localSheetId="1">#REF!</definedName>
    <definedName name="_EMP43">#REF!</definedName>
    <definedName name="_EMP48" localSheetId="2">#REF!</definedName>
    <definedName name="_EMP48" localSheetId="1">#REF!</definedName>
    <definedName name="_EMP48">#REF!</definedName>
    <definedName name="_EMP51" localSheetId="2">#REF!</definedName>
    <definedName name="_EMP51" localSheetId="1">#REF!</definedName>
    <definedName name="_EMP51">#REF!</definedName>
    <definedName name="_EMP52" localSheetId="2">#REF!</definedName>
    <definedName name="_EMP52" localSheetId="1">#REF!</definedName>
    <definedName name="_EMP52">#REF!</definedName>
    <definedName name="_EMP53" localSheetId="2">#REF!</definedName>
    <definedName name="_EMP53" localSheetId="1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localSheetId="2" hidden="1">#REF!</definedName>
    <definedName name="_Fill" localSheetId="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 localSheetId="2">#REF!</definedName>
    <definedName name="_FIN01001" localSheetId="1">#REF!</definedName>
    <definedName name="_FIN01001">#REF!</definedName>
    <definedName name="_fin0101" localSheetId="2">#REF!</definedName>
    <definedName name="_fin0101" localSheetId="1">#REF!</definedName>
    <definedName name="_fin0101">#REF!</definedName>
    <definedName name="_FIN03001" localSheetId="2">#REF!</definedName>
    <definedName name="_FIN03001" localSheetId="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 localSheetId="2">#REF!</definedName>
    <definedName name="_FS_?__" localSheetId="1">#REF!</definedName>
    <definedName name="_FS_?__">#REF!</definedName>
    <definedName name="_FS_ESC_3_X_\TA" localSheetId="2">#REF!</definedName>
    <definedName name="_FS_ESC_3_X_\TA" localSheetId="1">#REF!</definedName>
    <definedName name="_FS_ESC_3_X_\TA">#REF!</definedName>
    <definedName name="_FS_R">#REF!</definedName>
    <definedName name="_FXD0111" localSheetId="2">#REF!</definedName>
    <definedName name="_FXD0111" localSheetId="1">#REF!</definedName>
    <definedName name="_FXD0111">#REF!</definedName>
    <definedName name="_FXD0151" localSheetId="2">#REF!</definedName>
    <definedName name="_FXD0151" localSheetId="1">#REF!</definedName>
    <definedName name="_FXD0151">#REF!</definedName>
    <definedName name="_FXD0212" localSheetId="2">#REF!</definedName>
    <definedName name="_FXD0212" localSheetId="1">#REF!</definedName>
    <definedName name="_FXD0212">#REF!</definedName>
    <definedName name="_FXD0214" localSheetId="2">#REF!</definedName>
    <definedName name="_FXD0214" localSheetId="1">#REF!</definedName>
    <definedName name="_FXD0214">#REF!</definedName>
    <definedName name="_FXD0234" localSheetId="2">#REF!</definedName>
    <definedName name="_FXD0234" localSheetId="1">#REF!</definedName>
    <definedName name="_FXD0234">#REF!</definedName>
    <definedName name="_FXD0235" localSheetId="2">#REF!</definedName>
    <definedName name="_FXD0235" localSheetId="1">#REF!</definedName>
    <definedName name="_FXD0235">#REF!</definedName>
    <definedName name="_FXD0237" localSheetId="2">#REF!</definedName>
    <definedName name="_FXD0237" localSheetId="1">#REF!</definedName>
    <definedName name="_FXD0237">#REF!</definedName>
    <definedName name="_FXD0238" localSheetId="2">#REF!</definedName>
    <definedName name="_FXD0238" localSheetId="1">#REF!</definedName>
    <definedName name="_FXD0238">#REF!</definedName>
    <definedName name="_FXD0251" localSheetId="2">#REF!</definedName>
    <definedName name="_FXD0251" localSheetId="1">#REF!</definedName>
    <definedName name="_FXD0251">#REF!</definedName>
    <definedName name="_FXD0612" localSheetId="2">#REF!</definedName>
    <definedName name="_FXD0612" localSheetId="1">#REF!</definedName>
    <definedName name="_FXD0612">#REF!</definedName>
    <definedName name="_FXD0614" localSheetId="2">#REF!</definedName>
    <definedName name="_FXD0614" localSheetId="1">#REF!</definedName>
    <definedName name="_FXD0614">#REF!</definedName>
    <definedName name="_FXD0615" localSheetId="2">#REF!</definedName>
    <definedName name="_FXD0615" localSheetId="1">#REF!</definedName>
    <definedName name="_FXD0615">#REF!</definedName>
    <definedName name="_FXD0616" localSheetId="2">#REF!</definedName>
    <definedName name="_FXD0616" localSheetId="1">#REF!</definedName>
    <definedName name="_FXD0616">#REF!</definedName>
    <definedName name="_FXD0617" localSheetId="2">#REF!</definedName>
    <definedName name="_FXD0617" localSheetId="1">#REF!</definedName>
    <definedName name="_FXD0617">#REF!</definedName>
    <definedName name="_FXD0618" localSheetId="2">#REF!</definedName>
    <definedName name="_FXD0618" localSheetId="1">#REF!</definedName>
    <definedName name="_FXD0618">#REF!</definedName>
    <definedName name="_FXD0632" localSheetId="2">#REF!</definedName>
    <definedName name="_FXD0632" localSheetId="1">#REF!</definedName>
    <definedName name="_FXD0632">#REF!</definedName>
    <definedName name="_FXD0634" localSheetId="2">#REF!</definedName>
    <definedName name="_FXD0634" localSheetId="1">#REF!</definedName>
    <definedName name="_FXD0634">#REF!</definedName>
    <definedName name="_FXD0635" localSheetId="2">#REF!</definedName>
    <definedName name="_FXD0635" localSheetId="1">#REF!</definedName>
    <definedName name="_FXD0635">#REF!</definedName>
    <definedName name="_FXD0637" localSheetId="2">#REF!</definedName>
    <definedName name="_FXD0637" localSheetId="1">#REF!</definedName>
    <definedName name="_FXD0637">#REF!</definedName>
    <definedName name="_FXD0638" localSheetId="2">#REF!</definedName>
    <definedName name="_FXD0638" localSheetId="1">#REF!</definedName>
    <definedName name="_FXD0638">#REF!</definedName>
    <definedName name="_FXD0643" localSheetId="2">#REF!</definedName>
    <definedName name="_FXD0643" localSheetId="1">#REF!</definedName>
    <definedName name="_FXD0643">#REF!</definedName>
    <definedName name="_FXD0651" localSheetId="2">#REF!</definedName>
    <definedName name="_FXD0651" localSheetId="1">#REF!</definedName>
    <definedName name="_FXD0651">#REF!</definedName>
    <definedName name="_FXD0653" localSheetId="2">#REF!</definedName>
    <definedName name="_FXD0653" localSheetId="1">#REF!</definedName>
    <definedName name="_FXD0653">#REF!</definedName>
    <definedName name="_FXD0814" localSheetId="2">#REF!</definedName>
    <definedName name="_FXD0814" localSheetId="1">#REF!</definedName>
    <definedName name="_FXD0814">#REF!</definedName>
    <definedName name="_FXD0832" localSheetId="2">#REF!</definedName>
    <definedName name="_FXD0832" localSheetId="1">#REF!</definedName>
    <definedName name="_FXD0832">#REF!</definedName>
    <definedName name="_FXD0834" localSheetId="2">#REF!</definedName>
    <definedName name="_FXD0834" localSheetId="1">#REF!</definedName>
    <definedName name="_FXD0834">#REF!</definedName>
    <definedName name="_FXD0835" localSheetId="2">#REF!</definedName>
    <definedName name="_FXD0835" localSheetId="1">#REF!</definedName>
    <definedName name="_FXD0835">#REF!</definedName>
    <definedName name="_FXD0837" localSheetId="2">#REF!</definedName>
    <definedName name="_FXD0837" localSheetId="1">#REF!</definedName>
    <definedName name="_FXD0837">#REF!</definedName>
    <definedName name="_FXD0838" localSheetId="2">#REF!</definedName>
    <definedName name="_FXD0838" localSheetId="1">#REF!</definedName>
    <definedName name="_FXD0838">#REF!</definedName>
    <definedName name="_FXD0851" localSheetId="2">#REF!</definedName>
    <definedName name="_FXD0851" localSheetId="1">#REF!</definedName>
    <definedName name="_FXD0851">#REF!</definedName>
    <definedName name="_FXD0932" localSheetId="2">#REF!</definedName>
    <definedName name="_FXD0932" localSheetId="1">#REF!</definedName>
    <definedName name="_FXD0932">#REF!</definedName>
    <definedName name="_FXD0934" localSheetId="2">#REF!</definedName>
    <definedName name="_FXD0934" localSheetId="1">#REF!</definedName>
    <definedName name="_FXD0934">#REF!</definedName>
    <definedName name="_FXD0935" localSheetId="2">#REF!</definedName>
    <definedName name="_FXD0935" localSheetId="1">#REF!</definedName>
    <definedName name="_FXD0935">#REF!</definedName>
    <definedName name="_FXD0937" localSheetId="2">#REF!</definedName>
    <definedName name="_FXD0937" localSheetId="1">#REF!</definedName>
    <definedName name="_FXD0937">#REF!</definedName>
    <definedName name="_FXD0938" localSheetId="2">#REF!</definedName>
    <definedName name="_FXD0938" localSheetId="1">#REF!</definedName>
    <definedName name="_FXD0938">#REF!</definedName>
    <definedName name="_FXD0951" localSheetId="2">#REF!</definedName>
    <definedName name="_FXD0951" localSheetId="1">#REF!</definedName>
    <definedName name="_FXD0951">#REF!</definedName>
    <definedName name="_FXD7032" localSheetId="2">#REF!</definedName>
    <definedName name="_FXD7032" localSheetId="1">#REF!</definedName>
    <definedName name="_FXD7032">#REF!</definedName>
    <definedName name="_FXD7034" localSheetId="2">#REF!</definedName>
    <definedName name="_FXD7034" localSheetId="1">#REF!</definedName>
    <definedName name="_FXD7034">#REF!</definedName>
    <definedName name="_FXD7035" localSheetId="2">#REF!</definedName>
    <definedName name="_FXD7035" localSheetId="1">#REF!</definedName>
    <definedName name="_FXD7035">#REF!</definedName>
    <definedName name="_FXD7037" localSheetId="2">#REF!</definedName>
    <definedName name="_FXD7037" localSheetId="1">#REF!</definedName>
    <definedName name="_FXD7037">#REF!</definedName>
    <definedName name="_FXD7038" localSheetId="2">#REF!</definedName>
    <definedName name="_FXD7038" localSheetId="1">#REF!</definedName>
    <definedName name="_FXD7038">#REF!</definedName>
    <definedName name="_FXD8614" localSheetId="2">#REF!</definedName>
    <definedName name="_FXD8614" localSheetId="1">#REF!</definedName>
    <definedName name="_FXD8614">#REF!</definedName>
    <definedName name="_FXD8615" localSheetId="2">#REF!</definedName>
    <definedName name="_FXD8615" localSheetId="1">#REF!</definedName>
    <definedName name="_FXD8615">#REF!</definedName>
    <definedName name="_FXD8616" localSheetId="2">#REF!</definedName>
    <definedName name="_FXD8616" localSheetId="1">#REF!</definedName>
    <definedName name="_FXD8616">#REF!</definedName>
    <definedName name="_FXD8617" localSheetId="2">#REF!</definedName>
    <definedName name="_FXD8617" localSheetId="1">#REF!</definedName>
    <definedName name="_FXD8617">#REF!</definedName>
    <definedName name="_FXD8618" localSheetId="2">#REF!</definedName>
    <definedName name="_FXD8618" localSheetId="1">#REF!</definedName>
    <definedName name="_FXD8618">#REF!</definedName>
    <definedName name="_FXD8632" localSheetId="2">#REF!</definedName>
    <definedName name="_FXD8632" localSheetId="1">#REF!</definedName>
    <definedName name="_FXD8632">#REF!</definedName>
    <definedName name="_FXD8634" localSheetId="2">#REF!</definedName>
    <definedName name="_FXD8634" localSheetId="1">#REF!</definedName>
    <definedName name="_FXD8634">#REF!</definedName>
    <definedName name="_FXD8635" localSheetId="2">#REF!</definedName>
    <definedName name="_FXD8635" localSheetId="1">#REF!</definedName>
    <definedName name="_FXD8635">#REF!</definedName>
    <definedName name="_FXD8637" localSheetId="2">#REF!</definedName>
    <definedName name="_FXD8637" localSheetId="1">#REF!</definedName>
    <definedName name="_FXD8637">#REF!</definedName>
    <definedName name="_FXD8638" localSheetId="2">#REF!</definedName>
    <definedName name="_FXD8638" localSheetId="1">#REF!</definedName>
    <definedName name="_FXD8638">#REF!</definedName>
    <definedName name="_FXD8651" localSheetId="2">#REF!</definedName>
    <definedName name="_FXD8651" localSheetId="1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 localSheetId="2">#REF!</definedName>
    <definedName name="_GOTO_AB162_" localSheetId="1">#REF!</definedName>
    <definedName name="_GOTO_AB162_">#REF!</definedName>
    <definedName name="_GOTO_AB211_" localSheetId="2">#REF!</definedName>
    <definedName name="_GOTO_AB211_" localSheetId="1">#REF!</definedName>
    <definedName name="_GOTO_AB211_">#REF!</definedName>
    <definedName name="_GOTO_AB221_" localSheetId="2">#REF!</definedName>
    <definedName name="_GOTO_AB221_" localSheetId="1">#REF!</definedName>
    <definedName name="_GOTO_AB221_">#REF!</definedName>
    <definedName name="_GOTO_AB221__DO" localSheetId="2">#REF!</definedName>
    <definedName name="_GOTO_AB221__DO" localSheetId="1">#REF!</definedName>
    <definedName name="_GOTO_AB221__DO">#REF!</definedName>
    <definedName name="_GOTO_AB221__WT" localSheetId="2">#REF!</definedName>
    <definedName name="_GOTO_AB221__WT" localSheetId="1">#REF!</definedName>
    <definedName name="_GOTO_AB221__WT">#REF!</definedName>
    <definedName name="_GOTO_AB524__RI" localSheetId="2">#REF!</definedName>
    <definedName name="_GOTO_AB524__RI" localSheetId="1">#REF!</definedName>
    <definedName name="_GOTO_AB524__RI">#REF!</definedName>
    <definedName name="_GOTO_MSG_CELL_" localSheetId="2">#REF!</definedName>
    <definedName name="_GOTO_MSG_CELL_" localSheetId="1">#REF!</definedName>
    <definedName name="_GOTO_MSG_CELL_">#REF!</definedName>
    <definedName name="_GOTO_MSG_FINIS" localSheetId="2">#REF!</definedName>
    <definedName name="_GOTO_MSG_FINIS" localSheetId="1">#REF!</definedName>
    <definedName name="_GOTO_MSG_FINIS">#REF!</definedName>
    <definedName name="_GOTO_MSG_OPEN_" localSheetId="2">#REF!</definedName>
    <definedName name="_GOTO_MSG_OPEN_" localSheetId="1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 localSheetId="2">#REF!</definedName>
    <definedName name="_HOME__APP1__LP" localSheetId="1">#REF!</definedName>
    <definedName name="_HOME__APP1__LP">#REF!</definedName>
    <definedName name="_HOME__APP1__PC" localSheetId="2">#REF!</definedName>
    <definedName name="_HOME__APP1__PC" localSheetId="1">#REF!</definedName>
    <definedName name="_HOME__APP1__PC">#REF!</definedName>
    <definedName name="_HOME__FS_ESC_3" localSheetId="2">#REF!</definedName>
    <definedName name="_HOME__FS_ESC_3" localSheetId="1">#REF!</definedName>
    <definedName name="_HOME__FS_ESC_3">#REF!</definedName>
    <definedName name="_HOME__GOTO_AA1" localSheetId="2">#REF!</definedName>
    <definedName name="_HOME__GOTO_AA1" localSheetId="1">#REF!</definedName>
    <definedName name="_HOME__GOTO_AA1">#REF!</definedName>
    <definedName name="_HOME__GOTO_AA2" localSheetId="2">#REF!</definedName>
    <definedName name="_HOME__GOTO_AA2" localSheetId="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localSheetId="2" hidden="1">#REF!</definedName>
    <definedName name="_Key1" localSheetId="1" hidden="1">#REF!</definedName>
    <definedName name="_Key1" hidden="1">#REF!</definedName>
    <definedName name="_Key10" hidden="1">#REF!</definedName>
    <definedName name="_Key2" localSheetId="2" hidden="1">#REF!</definedName>
    <definedName name="_Key2" localSheetId="1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 localSheetId="2">#REF!</definedName>
    <definedName name="_LEFT_1__WTB_" localSheetId="1">#REF!</definedName>
    <definedName name="_LEFT_1__WTB_">#REF!</definedName>
    <definedName name="_LEFT_2__DOWN_2" localSheetId="2">#REF!</definedName>
    <definedName name="_LEFT_2__DOWN_2" localSheetId="1">#REF!</definedName>
    <definedName name="_LEFT_2__DOWN_2">#REF!</definedName>
    <definedName name="_LEFT_2__WTB_" localSheetId="2">#REF!</definedName>
    <definedName name="_LEFT_2__WTB_" localSheetId="1">#REF!</definedName>
    <definedName name="_LEFT_2__WTB_">#REF!</definedName>
    <definedName name="_LEFT_5_" localSheetId="2">#REF!</definedName>
    <definedName name="_LEFT_5_" localSheetId="1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 localSheetId="2">#REF!</definedName>
    <definedName name="_MENUBRANCH_MEN" localSheetId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 localSheetId="2">#REF!</definedName>
    <definedName name="_NYR1" localSheetId="1">#REF!</definedName>
    <definedName name="_NYR1">#REF!</definedName>
    <definedName name="_NYR2" localSheetId="2">#REF!</definedName>
    <definedName name="_NYR2" localSheetId="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0</definedName>
    <definedName name="_Order1_1" hidden="1">0</definedName>
    <definedName name="_Order2" hidden="1">255</definedName>
    <definedName name="_P" localSheetId="2">#REF!</definedName>
    <definedName name="_P" localSheetId="1">#REF!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 localSheetId="2">#REF!</definedName>
    <definedName name="_PG3" localSheetId="1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 localSheetId="2">#REF!</definedName>
    <definedName name="_PRCRSA148..O17" localSheetId="1">#REF!</definedName>
    <definedName name="_PRCRSA148..O17">#REF!</definedName>
    <definedName name="_PRCRSAC1..AK46" localSheetId="2">#REF!</definedName>
    <definedName name="_PRCRSAC1..AK46" localSheetId="1">#REF!</definedName>
    <definedName name="_PRCRSAC1..AK46">#REF!</definedName>
    <definedName name="_PRCRSO1..Y60_G" localSheetId="2">#REF!</definedName>
    <definedName name="_PRCRSO1..Y60_G" localSheetId="1">#REF!</definedName>
    <definedName name="_PRCRSO1..Y60_G">#REF!</definedName>
    <definedName name="_PRCRSQ148..AE1" localSheetId="2">#REF!</definedName>
    <definedName name="_PRCRSQ148..AE1" localSheetId="1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 localSheetId="2">#REF!</definedName>
    <definedName name="_QYY" localSheetId="1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 localSheetId="2">#REF!</definedName>
    <definedName name="_RB1998" localSheetId="1">#REF!</definedName>
    <definedName name="_RB1998">#REF!</definedName>
    <definedName name="_RB1999" localSheetId="2">#REF!</definedName>
    <definedName name="_RB1999" localSheetId="1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 localSheetId="2">#REF!</definedName>
    <definedName name="_REV2" localSheetId="1">#REF!</definedName>
    <definedName name="_REV2">#REF!</definedName>
    <definedName name="_REV4" localSheetId="2">#REF!</definedName>
    <definedName name="_REV4" localSheetId="1">#REF!</definedName>
    <definedName name="_REV4">#REF!</definedName>
    <definedName name="_RFD1__WCS10_">#REF!</definedName>
    <definedName name="_RIGHT__UP_2_\_" localSheetId="2">#REF!</definedName>
    <definedName name="_RIGHT__UP_2_\_" localSheetId="1">#REF!</definedName>
    <definedName name="_RIGHT__UP_2_\_">#REF!</definedName>
    <definedName name="_RIGHT_1__" localSheetId="2">#REF!</definedName>
    <definedName name="_RIGHT_1__" localSheetId="1">#REF!</definedName>
    <definedName name="_RIGHT_1__">#REF!</definedName>
    <definedName name="_RIGHT_1__DOWN_" localSheetId="2">#REF!</definedName>
    <definedName name="_RIGHT_1__DOWN_" localSheetId="1">#REF!</definedName>
    <definedName name="_RIGHT_1__DOWN_">#REF!</definedName>
    <definedName name="_RIGHT_10__" localSheetId="2">#REF!</definedName>
    <definedName name="_RIGHT_10__" localSheetId="1">#REF!</definedName>
    <definedName name="_RIGHT_10__">#REF!</definedName>
    <definedName name="_RIGHT_13_" localSheetId="2">#REF!</definedName>
    <definedName name="_RIGHT_13_" localSheetId="1">#REF!</definedName>
    <definedName name="_RIGHT_13_">#REF!</definedName>
    <definedName name="_RIGHT_14_" localSheetId="2">#REF!</definedName>
    <definedName name="_RIGHT_14_" localSheetId="1">#REF!</definedName>
    <definedName name="_RIGHT_14_">#REF!</definedName>
    <definedName name="_RIGHT_2__UP_2_" localSheetId="2">#REF!</definedName>
    <definedName name="_RIGHT_2__UP_2_" localSheetId="1">#REF!</definedName>
    <definedName name="_RIGHT_2__UP_2_">#REF!</definedName>
    <definedName name="_RIGHT_6__" localSheetId="2">#REF!</definedName>
    <definedName name="_RIGHT_6__" localSheetId="1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 localSheetId="2">#REF!</definedName>
    <definedName name="_S" localSheetId="1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 localSheetId="2">#REF!</definedName>
    <definedName name="_sam1" localSheetId="1">#REF!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 localSheetId="2">#REF!</definedName>
    <definedName name="_SEG2" localSheetId="1">#REF!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localSheetId="2" hidden="1">#REF!</definedName>
    <definedName name="_Sort" localSheetId="1" hidden="1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 localSheetId="2">#REF!</definedName>
    <definedName name="_ss1" localSheetId="1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 localSheetId="2">#REF!</definedName>
    <definedName name="_SUM_AMOUNT1__" localSheetId="1">#REF!</definedName>
    <definedName name="_SUM_AMOUNT1__">#REF!</definedName>
    <definedName name="_SUM_AMOUNT2__" localSheetId="2">#REF!</definedName>
    <definedName name="_SUM_AMOUNT2__" localSheetId="1">#REF!</definedName>
    <definedName name="_SUM_AMOUNT2__">#REF!</definedName>
    <definedName name="_SUM_FERC__" localSheetId="2">#REF!</definedName>
    <definedName name="_SUM_FERC__" localSheetId="1">#REF!</definedName>
    <definedName name="_SUM_FERC__">#REF!</definedName>
    <definedName name="_SUM_GAAP__" localSheetId="2">#REF!</definedName>
    <definedName name="_SUM_GAAP__" localSheetId="1">#REF!</definedName>
    <definedName name="_SUM_GAAP__">#REF!</definedName>
    <definedName name="_SUM0111" localSheetId="2">#REF!</definedName>
    <definedName name="_SUM0111" localSheetId="1">#REF!</definedName>
    <definedName name="_SUM0111">#REF!</definedName>
    <definedName name="_SUM0113" localSheetId="2">#REF!</definedName>
    <definedName name="_SUM0113" localSheetId="1">#REF!</definedName>
    <definedName name="_SUM0113">#REF!</definedName>
    <definedName name="_SUM0210" localSheetId="2">#REF!</definedName>
    <definedName name="_SUM0210" localSheetId="1">#REF!</definedName>
    <definedName name="_SUM0210">#REF!</definedName>
    <definedName name="_SUM0213" localSheetId="2">#REF!</definedName>
    <definedName name="_SUM0213" localSheetId="1">#REF!</definedName>
    <definedName name="_SUM0213">#REF!</definedName>
    <definedName name="_SUM0401" localSheetId="2">#REF!</definedName>
    <definedName name="_SUM0401" localSheetId="1">#REF!</definedName>
    <definedName name="_SUM0401">#REF!</definedName>
    <definedName name="_SUM0402" localSheetId="2">#REF!</definedName>
    <definedName name="_SUM0402" localSheetId="1">#REF!</definedName>
    <definedName name="_SUM0402">#REF!</definedName>
    <definedName name="_SUM0408" localSheetId="2">#REF!</definedName>
    <definedName name="_SUM0408" localSheetId="1">#REF!</definedName>
    <definedName name="_SUM0408">#REF!</definedName>
    <definedName name="_SUM0409" localSheetId="2">#REF!</definedName>
    <definedName name="_SUM0409" localSheetId="1">#REF!</definedName>
    <definedName name="_SUM0409">#REF!</definedName>
    <definedName name="_SUM0411" localSheetId="2">#REF!</definedName>
    <definedName name="_SUM0411" localSheetId="1">#REF!</definedName>
    <definedName name="_SUM0411">#REF!</definedName>
    <definedName name="_SUM0501" localSheetId="2">#REF!</definedName>
    <definedName name="_SUM0501" localSheetId="1">#REF!</definedName>
    <definedName name="_SUM0501">#REF!</definedName>
    <definedName name="_SUM0502" localSheetId="2">#REF!</definedName>
    <definedName name="_SUM0502" localSheetId="1">#REF!</definedName>
    <definedName name="_SUM0502">#REF!</definedName>
    <definedName name="_SUM0508" localSheetId="2">#REF!</definedName>
    <definedName name="_SUM0508" localSheetId="1">#REF!</definedName>
    <definedName name="_SUM0508">#REF!</definedName>
    <definedName name="_SUM0509" localSheetId="2">#REF!</definedName>
    <definedName name="_SUM0509" localSheetId="1">#REF!</definedName>
    <definedName name="_SUM0509">#REF!</definedName>
    <definedName name="_SUM0510" localSheetId="2">#REF!</definedName>
    <definedName name="_SUM0510" localSheetId="1">#REF!</definedName>
    <definedName name="_SUM0510">#REF!</definedName>
    <definedName name="_SUM0511" localSheetId="2">#REF!</definedName>
    <definedName name="_SUM0511" localSheetId="1">#REF!</definedName>
    <definedName name="_SUM0511">#REF!</definedName>
    <definedName name="_SUM0613" localSheetId="2">#REF!</definedName>
    <definedName name="_SUM0613" localSheetId="1">#REF!</definedName>
    <definedName name="_SUM0613">#REF!</definedName>
    <definedName name="_SUM0701" localSheetId="2">#REF!</definedName>
    <definedName name="_SUM0701" localSheetId="1">#REF!</definedName>
    <definedName name="_SUM0701">#REF!</definedName>
    <definedName name="_SUM0702" localSheetId="2">#REF!</definedName>
    <definedName name="_SUM0702" localSheetId="1">#REF!</definedName>
    <definedName name="_SUM0702">#REF!</definedName>
    <definedName name="_SUM0708" localSheetId="2">#REF!</definedName>
    <definedName name="_SUM0708" localSheetId="1">#REF!</definedName>
    <definedName name="_SUM0708">#REF!</definedName>
    <definedName name="_SUM0709" localSheetId="2">#REF!</definedName>
    <definedName name="_SUM0709" localSheetId="1">#REF!</definedName>
    <definedName name="_SUM0709">#REF!</definedName>
    <definedName name="_SUM0813" localSheetId="2">#REF!</definedName>
    <definedName name="_SUM0813" localSheetId="1">#REF!</definedName>
    <definedName name="_SUM0813">#REF!</definedName>
    <definedName name="_SUM0901" localSheetId="2">#REF!</definedName>
    <definedName name="_SUM0901" localSheetId="1">#REF!</definedName>
    <definedName name="_SUM0901">#REF!</definedName>
    <definedName name="_SUM0902" localSheetId="2">#REF!</definedName>
    <definedName name="_SUM0902" localSheetId="1">#REF!</definedName>
    <definedName name="_SUM0902">#REF!</definedName>
    <definedName name="_SUM0908" localSheetId="2">#REF!</definedName>
    <definedName name="_SUM0908" localSheetId="1">#REF!</definedName>
    <definedName name="_SUM0908">#REF!</definedName>
    <definedName name="_SUM0911" localSheetId="2">#REF!</definedName>
    <definedName name="_SUM0911" localSheetId="1">#REF!</definedName>
    <definedName name="_SUM0911">#REF!</definedName>
    <definedName name="_SUM0913" localSheetId="2">#REF!</definedName>
    <definedName name="_SUM0913" localSheetId="1">#REF!</definedName>
    <definedName name="_SUM0913">#REF!</definedName>
    <definedName name="_SUM5701" localSheetId="2">#REF!</definedName>
    <definedName name="_SUM5701" localSheetId="1">#REF!</definedName>
    <definedName name="_SUM5701">#REF!</definedName>
    <definedName name="_SUM5702" localSheetId="2">#REF!</definedName>
    <definedName name="_SUM5702" localSheetId="1">#REF!</definedName>
    <definedName name="_SUM5702">#REF!</definedName>
    <definedName name="_SUM5708" localSheetId="2">#REF!</definedName>
    <definedName name="_SUM5708" localSheetId="1">#REF!</definedName>
    <definedName name="_SUM5708">#REF!</definedName>
    <definedName name="_SUM5709" localSheetId="2">#REF!</definedName>
    <definedName name="_SUM5709" localSheetId="1">#REF!</definedName>
    <definedName name="_SUM5709">#REF!</definedName>
    <definedName name="_SUM5711" localSheetId="2">#REF!</definedName>
    <definedName name="_SUM5711" localSheetId="1">#REF!</definedName>
    <definedName name="_SUM5711">#REF!</definedName>
    <definedName name="_SUM5801" localSheetId="2">#REF!</definedName>
    <definedName name="_SUM5801" localSheetId="1">#REF!</definedName>
    <definedName name="_SUM5801">#REF!</definedName>
    <definedName name="_SUM5802" localSheetId="2">#REF!</definedName>
    <definedName name="_SUM5802" localSheetId="1">#REF!</definedName>
    <definedName name="_SUM5802">#REF!</definedName>
    <definedName name="_SUM5811" localSheetId="2">#REF!</definedName>
    <definedName name="_SUM5811" localSheetId="1">#REF!</definedName>
    <definedName name="_SUM5811">#REF!</definedName>
    <definedName name="_SUM6001" localSheetId="2">#REF!</definedName>
    <definedName name="_SUM6001" localSheetId="1">#REF!</definedName>
    <definedName name="_SUM6001">#REF!</definedName>
    <definedName name="_SUM6002" localSheetId="2">#REF!</definedName>
    <definedName name="_SUM6002" localSheetId="1">#REF!</definedName>
    <definedName name="_SUM6002">#REF!</definedName>
    <definedName name="_SUM6008" localSheetId="2">#REF!</definedName>
    <definedName name="_SUM6008" localSheetId="1">#REF!</definedName>
    <definedName name="_SUM6008">#REF!</definedName>
    <definedName name="_sum6009" localSheetId="2">#REF!</definedName>
    <definedName name="_sum6009" localSheetId="1">#REF!</definedName>
    <definedName name="_sum6009">#REF!</definedName>
    <definedName name="_SUM6011" localSheetId="2">#REF!</definedName>
    <definedName name="_SUM6011" localSheetId="1">#REF!</definedName>
    <definedName name="_SUM6011">#REF!</definedName>
    <definedName name="_SUM6101" localSheetId="2">#REF!</definedName>
    <definedName name="_SUM6101" localSheetId="1">#REF!</definedName>
    <definedName name="_SUM6101">#REF!</definedName>
    <definedName name="_SUM6102" localSheetId="2">#REF!</definedName>
    <definedName name="_SUM6102" localSheetId="1">#REF!</definedName>
    <definedName name="_SUM6102">#REF!</definedName>
    <definedName name="_SUM6108" localSheetId="2">#REF!</definedName>
    <definedName name="_SUM6108" localSheetId="1">#REF!</definedName>
    <definedName name="_SUM6108">#REF!</definedName>
    <definedName name="_SUM6109" localSheetId="2">#REF!</definedName>
    <definedName name="_SUM6109" localSheetId="1">#REF!</definedName>
    <definedName name="_SUM6109">#REF!</definedName>
    <definedName name="_SUM6111" localSheetId="2">#REF!</definedName>
    <definedName name="_SUM6111" localSheetId="1">#REF!</definedName>
    <definedName name="_SUM6111">#REF!</definedName>
    <definedName name="_SUM6201" localSheetId="2">#REF!</definedName>
    <definedName name="_SUM6201" localSheetId="1">#REF!</definedName>
    <definedName name="_SUM6201">#REF!</definedName>
    <definedName name="_SUM6202" localSheetId="2">#REF!</definedName>
    <definedName name="_SUM6202" localSheetId="1">#REF!</definedName>
    <definedName name="_SUM6202">#REF!</definedName>
    <definedName name="_SUM6301" localSheetId="2">#REF!</definedName>
    <definedName name="_SUM6301" localSheetId="1">#REF!</definedName>
    <definedName name="_SUM6301">#REF!</definedName>
    <definedName name="_SUM6302" localSheetId="2">#REF!</definedName>
    <definedName name="_SUM6302" localSheetId="1">#REF!</definedName>
    <definedName name="_SUM6302">#REF!</definedName>
    <definedName name="_SUM6308" localSheetId="2">#REF!</definedName>
    <definedName name="_SUM6308" localSheetId="1">#REF!</definedName>
    <definedName name="_SUM6308">#REF!</definedName>
    <definedName name="_SUM6309" localSheetId="2">#REF!</definedName>
    <definedName name="_SUM6309" localSheetId="1">#REF!</definedName>
    <definedName name="_SUM6309">#REF!</definedName>
    <definedName name="_SUM6311" localSheetId="2">#REF!</definedName>
    <definedName name="_SUM6311" localSheetId="1">#REF!</definedName>
    <definedName name="_SUM6311">#REF!</definedName>
    <definedName name="_SUM6401" localSheetId="2">#REF!</definedName>
    <definedName name="_SUM6401" localSheetId="1">#REF!</definedName>
    <definedName name="_SUM6401">#REF!</definedName>
    <definedName name="_SUM6402" localSheetId="2">#REF!</definedName>
    <definedName name="_SUM6402" localSheetId="1">#REF!</definedName>
    <definedName name="_SUM6402">#REF!</definedName>
    <definedName name="_SUM6408" localSheetId="2">#REF!</definedName>
    <definedName name="_SUM6408" localSheetId="1">#REF!</definedName>
    <definedName name="_SUM6408">#REF!</definedName>
    <definedName name="_SUM6409" localSheetId="2">#REF!</definedName>
    <definedName name="_SUM6409" localSheetId="1">#REF!</definedName>
    <definedName name="_SUM6409">#REF!</definedName>
    <definedName name="_SUM6411" localSheetId="2">#REF!</definedName>
    <definedName name="_SUM6411" localSheetId="1">#REF!</definedName>
    <definedName name="_SUM6411">#REF!</definedName>
    <definedName name="_SUM6413" localSheetId="2">#REF!</definedName>
    <definedName name="_SUM6413" localSheetId="1">#REF!</definedName>
    <definedName name="_SUM6413">#REF!</definedName>
    <definedName name="_SUM6501" localSheetId="2">#REF!</definedName>
    <definedName name="_SUM6501" localSheetId="1">#REF!</definedName>
    <definedName name="_SUM6501">#REF!</definedName>
    <definedName name="_SUM6502" localSheetId="2">#REF!</definedName>
    <definedName name="_SUM6502" localSheetId="1">#REF!</definedName>
    <definedName name="_SUM6502">#REF!</definedName>
    <definedName name="_SUM6508" localSheetId="2">#REF!</definedName>
    <definedName name="_SUM6508" localSheetId="1">#REF!</definedName>
    <definedName name="_SUM6508">#REF!</definedName>
    <definedName name="_SUM6509" localSheetId="2">#REF!</definedName>
    <definedName name="_SUM6509" localSheetId="1">#REF!</definedName>
    <definedName name="_SUM6509">#REF!</definedName>
    <definedName name="_SUM6510" localSheetId="2">#REF!</definedName>
    <definedName name="_SUM6510" localSheetId="1">#REF!</definedName>
    <definedName name="_SUM6510">#REF!</definedName>
    <definedName name="_SUM6511" localSheetId="2">#REF!</definedName>
    <definedName name="_SUM6511" localSheetId="1">#REF!</definedName>
    <definedName name="_SUM6511">#REF!</definedName>
    <definedName name="_SUM6601" localSheetId="2">#REF!</definedName>
    <definedName name="_SUM6601" localSheetId="1">#REF!</definedName>
    <definedName name="_SUM6601">#REF!</definedName>
    <definedName name="_SUM6602" localSheetId="2">#REF!</definedName>
    <definedName name="_SUM6602" localSheetId="1">#REF!</definedName>
    <definedName name="_SUM6602">#REF!</definedName>
    <definedName name="_SUM6608" localSheetId="2">#REF!</definedName>
    <definedName name="_SUM6608" localSheetId="1">#REF!</definedName>
    <definedName name="_SUM6608">#REF!</definedName>
    <definedName name="_SUM6609" localSheetId="2">#REF!</definedName>
    <definedName name="_SUM6609" localSheetId="1">#REF!</definedName>
    <definedName name="_SUM6609">#REF!</definedName>
    <definedName name="_SUM6611" localSheetId="2">#REF!</definedName>
    <definedName name="_SUM6611" localSheetId="1">#REF!</definedName>
    <definedName name="_SUM6611">#REF!</definedName>
    <definedName name="_SUM6701" localSheetId="2">#REF!</definedName>
    <definedName name="_SUM6701" localSheetId="1">#REF!</definedName>
    <definedName name="_SUM6701">#REF!</definedName>
    <definedName name="_SUM6702" localSheetId="2">#REF!</definedName>
    <definedName name="_SUM6702" localSheetId="1">#REF!</definedName>
    <definedName name="_SUM6702">#REF!</definedName>
    <definedName name="_SUM6708" localSheetId="2">#REF!</definedName>
    <definedName name="_SUM6708" localSheetId="1">#REF!</definedName>
    <definedName name="_SUM6708">#REF!</definedName>
    <definedName name="_SUM6709" localSheetId="2">#REF!</definedName>
    <definedName name="_SUM6709" localSheetId="1">#REF!</definedName>
    <definedName name="_SUM6709">#REF!</definedName>
    <definedName name="_SUM6710" localSheetId="2">#REF!</definedName>
    <definedName name="_SUM6710" localSheetId="1">#REF!</definedName>
    <definedName name="_SUM6710">#REF!</definedName>
    <definedName name="_SUM6711" localSheetId="2">#REF!</definedName>
    <definedName name="_SUM6711" localSheetId="1">#REF!</definedName>
    <definedName name="_SUM6711">#REF!</definedName>
    <definedName name="_SUM6718" localSheetId="2">#REF!</definedName>
    <definedName name="_SUM6718" localSheetId="1">#REF!</definedName>
    <definedName name="_SUM6718">#REF!</definedName>
    <definedName name="_SUM6801" localSheetId="2">#REF!</definedName>
    <definedName name="_SUM6801" localSheetId="1">#REF!</definedName>
    <definedName name="_SUM6801">#REF!</definedName>
    <definedName name="_SUM6802" localSheetId="2">#REF!</definedName>
    <definedName name="_SUM6802" localSheetId="1">#REF!</definedName>
    <definedName name="_SUM6802">#REF!</definedName>
    <definedName name="_SUM7013" localSheetId="2">#REF!</definedName>
    <definedName name="_SUM7013" localSheetId="1">#REF!</definedName>
    <definedName name="_SUM7013">#REF!</definedName>
    <definedName name="_SUM7201" localSheetId="2">#REF!</definedName>
    <definedName name="_SUM7201" localSheetId="1">#REF!</definedName>
    <definedName name="_SUM7201">#REF!</definedName>
    <definedName name="_SUM7202" localSheetId="2">#REF!</definedName>
    <definedName name="_SUM7202" localSheetId="1">#REF!</definedName>
    <definedName name="_SUM7202">#REF!</definedName>
    <definedName name="_SUM7208" localSheetId="2">#REF!</definedName>
    <definedName name="_SUM7208" localSheetId="1">#REF!</definedName>
    <definedName name="_SUM7208">#REF!</definedName>
    <definedName name="_SUM7209" localSheetId="2">#REF!</definedName>
    <definedName name="_SUM7209" localSheetId="1">#REF!</definedName>
    <definedName name="_SUM7209">#REF!</definedName>
    <definedName name="_SUM7210" localSheetId="2">#REF!</definedName>
    <definedName name="_SUM7210" localSheetId="1">#REF!</definedName>
    <definedName name="_SUM7210">#REF!</definedName>
    <definedName name="_SUM7211" localSheetId="2">#REF!</definedName>
    <definedName name="_SUM7211" localSheetId="1">#REF!</definedName>
    <definedName name="_SUM7211">#REF!</definedName>
    <definedName name="_SUM7301" localSheetId="2">#REF!</definedName>
    <definedName name="_SUM7301" localSheetId="1">#REF!</definedName>
    <definedName name="_SUM7301">#REF!</definedName>
    <definedName name="_SUM7302" localSheetId="2">#REF!</definedName>
    <definedName name="_SUM7302" localSheetId="1">#REF!</definedName>
    <definedName name="_SUM7302">#REF!</definedName>
    <definedName name="_SUM7308" localSheetId="2">#REF!</definedName>
    <definedName name="_SUM7308" localSheetId="1">#REF!</definedName>
    <definedName name="_SUM7308">#REF!</definedName>
    <definedName name="_SUM7309" localSheetId="2">#REF!</definedName>
    <definedName name="_SUM7309" localSheetId="1">#REF!</definedName>
    <definedName name="_SUM7309">#REF!</definedName>
    <definedName name="_SUM7311" localSheetId="2">#REF!</definedName>
    <definedName name="_SUM7311" localSheetId="1">#REF!</definedName>
    <definedName name="_SUM7311">#REF!</definedName>
    <definedName name="_SUM7401" localSheetId="2">#REF!</definedName>
    <definedName name="_SUM7401" localSheetId="1">#REF!</definedName>
    <definedName name="_SUM7401">#REF!</definedName>
    <definedName name="_SUM7402" localSheetId="2">#REF!</definedName>
    <definedName name="_SUM7402" localSheetId="1">#REF!</definedName>
    <definedName name="_SUM7402">#REF!</definedName>
    <definedName name="_SUM7408" localSheetId="2">#REF!</definedName>
    <definedName name="_SUM7408" localSheetId="1">#REF!</definedName>
    <definedName name="_SUM7408">#REF!</definedName>
    <definedName name="_SUM7409" localSheetId="2">#REF!</definedName>
    <definedName name="_SUM7409" localSheetId="1">#REF!</definedName>
    <definedName name="_SUM7409">#REF!</definedName>
    <definedName name="_SUM7411" localSheetId="2">#REF!</definedName>
    <definedName name="_SUM7411" localSheetId="1">#REF!</definedName>
    <definedName name="_SUM7411">#REF!</definedName>
    <definedName name="_SUM7501" localSheetId="2">#REF!</definedName>
    <definedName name="_SUM7501" localSheetId="1">#REF!</definedName>
    <definedName name="_SUM7501">#REF!</definedName>
    <definedName name="_SUM7502" localSheetId="2">#REF!</definedName>
    <definedName name="_SUM7502" localSheetId="1">#REF!</definedName>
    <definedName name="_SUM7502">#REF!</definedName>
    <definedName name="_SUM7508" localSheetId="2">#REF!</definedName>
    <definedName name="_SUM7508" localSheetId="1">#REF!</definedName>
    <definedName name="_SUM7508">#REF!</definedName>
    <definedName name="_SUM7509" localSheetId="2">#REF!</definedName>
    <definedName name="_SUM7509" localSheetId="1">#REF!</definedName>
    <definedName name="_SUM7509">#REF!</definedName>
    <definedName name="_SUM7511" localSheetId="2">#REF!</definedName>
    <definedName name="_SUM7511" localSheetId="1">#REF!</definedName>
    <definedName name="_SUM7511">#REF!</definedName>
    <definedName name="_SUM7811" localSheetId="2">#REF!</definedName>
    <definedName name="_SUM7811" localSheetId="1">#REF!</definedName>
    <definedName name="_SUM7811">#REF!</definedName>
    <definedName name="_SUM7920" localSheetId="2">#REF!</definedName>
    <definedName name="_SUM7920" localSheetId="1">#REF!</definedName>
    <definedName name="_SUM7920">#REF!</definedName>
    <definedName name="_SUM8001" localSheetId="2">#REF!</definedName>
    <definedName name="_SUM8001" localSheetId="1">#REF!</definedName>
    <definedName name="_SUM8001">#REF!</definedName>
    <definedName name="_SUM8002" localSheetId="2">#REF!</definedName>
    <definedName name="_SUM8002" localSheetId="1">#REF!</definedName>
    <definedName name="_SUM8002">#REF!</definedName>
    <definedName name="_SUM8008" localSheetId="2">#REF!</definedName>
    <definedName name="_SUM8008" localSheetId="1">#REF!</definedName>
    <definedName name="_SUM8008">#REF!</definedName>
    <definedName name="_SUM8009" localSheetId="2">#REF!</definedName>
    <definedName name="_SUM8009" localSheetId="1">#REF!</definedName>
    <definedName name="_SUM8009">#REF!</definedName>
    <definedName name="_SUM8011" localSheetId="2">#REF!</definedName>
    <definedName name="_SUM8011" localSheetId="1">#REF!</definedName>
    <definedName name="_SUM8011">#REF!</definedName>
    <definedName name="_SUM8301" localSheetId="2">#REF!</definedName>
    <definedName name="_SUM8301" localSheetId="1">#REF!</definedName>
    <definedName name="_SUM8301">#REF!</definedName>
    <definedName name="_SUM8302" localSheetId="2">#REF!</definedName>
    <definedName name="_SUM8302" localSheetId="1">#REF!</definedName>
    <definedName name="_SUM8302">#REF!</definedName>
    <definedName name="_SUM8308" localSheetId="2">#REF!</definedName>
    <definedName name="_SUM8308" localSheetId="1">#REF!</definedName>
    <definedName name="_SUM8308">#REF!</definedName>
    <definedName name="_SUM8309" localSheetId="2">#REF!</definedName>
    <definedName name="_SUM8309" localSheetId="1">#REF!</definedName>
    <definedName name="_SUM8309">#REF!</definedName>
    <definedName name="_SUM8311" localSheetId="2">#REF!</definedName>
    <definedName name="_SUM8311" localSheetId="1">#REF!</definedName>
    <definedName name="_SUM8311">#REF!</definedName>
    <definedName name="_SUM8401" localSheetId="2">#REF!</definedName>
    <definedName name="_SUM8401" localSheetId="1">#REF!</definedName>
    <definedName name="_SUM8401">#REF!</definedName>
    <definedName name="_SUM8402" localSheetId="2">#REF!</definedName>
    <definedName name="_SUM8402" localSheetId="1">#REF!</definedName>
    <definedName name="_SUM8402">#REF!</definedName>
    <definedName name="_SUM8408" localSheetId="2">#REF!</definedName>
    <definedName name="_SUM8408" localSheetId="1">#REF!</definedName>
    <definedName name="_SUM8408">#REF!</definedName>
    <definedName name="_SUM8409" localSheetId="2">#REF!</definedName>
    <definedName name="_SUM8409" localSheetId="1">#REF!</definedName>
    <definedName name="_SUM8409">#REF!</definedName>
    <definedName name="_SUM8411" localSheetId="2">#REF!</definedName>
    <definedName name="_SUM8411" localSheetId="1">#REF!</definedName>
    <definedName name="_SUM8411">#REF!</definedName>
    <definedName name="_SUM8511" localSheetId="2">#REF!</definedName>
    <definedName name="_SUM8511" localSheetId="1">#REF!</definedName>
    <definedName name="_SUM8511">#REF!</definedName>
    <definedName name="_SUM8613" localSheetId="2">#REF!</definedName>
    <definedName name="_SUM8613" localSheetId="1">#REF!</definedName>
    <definedName name="_SUM8613">#REF!</definedName>
    <definedName name="_SUM8701" localSheetId="2">#REF!</definedName>
    <definedName name="_SUM8701" localSheetId="1">#REF!</definedName>
    <definedName name="_SUM8701">#REF!</definedName>
    <definedName name="_SUM8702" localSheetId="2">#REF!</definedName>
    <definedName name="_SUM8702" localSheetId="1">#REF!</definedName>
    <definedName name="_SUM8702">#REF!</definedName>
    <definedName name="_SUM8708" localSheetId="2">#REF!</definedName>
    <definedName name="_SUM8708" localSheetId="1">#REF!</definedName>
    <definedName name="_SUM8708">#REF!</definedName>
    <definedName name="_SUM8709" localSheetId="2">#REF!</definedName>
    <definedName name="_SUM8709" localSheetId="1">#REF!</definedName>
    <definedName name="_SUM8709">#REF!</definedName>
    <definedName name="_SUM8710" localSheetId="2">#REF!</definedName>
    <definedName name="_SUM8710" localSheetId="1">#REF!</definedName>
    <definedName name="_SUM8710">#REF!</definedName>
    <definedName name="_SUM8711" localSheetId="2">#REF!</definedName>
    <definedName name="_SUM8711" localSheetId="1">#REF!</definedName>
    <definedName name="_SUM8711">#REF!</definedName>
    <definedName name="_SUM8713" localSheetId="2">#REF!</definedName>
    <definedName name="_SUM8713" localSheetId="1">#REF!</definedName>
    <definedName name="_SUM8713">#REF!</definedName>
    <definedName name="_SUM8714" localSheetId="2">#REF!</definedName>
    <definedName name="_SUM8714" localSheetId="1">#REF!</definedName>
    <definedName name="_SUM8714">#REF!</definedName>
    <definedName name="_SUM8715" localSheetId="2">#REF!</definedName>
    <definedName name="_SUM8715" localSheetId="1">#REF!</definedName>
    <definedName name="_SUM8715">#REF!</definedName>
    <definedName name="_SUM8716" localSheetId="2">#REF!</definedName>
    <definedName name="_SUM8716" localSheetId="1">#REF!</definedName>
    <definedName name="_SUM8716">#REF!</definedName>
    <definedName name="_SUM8717" localSheetId="2">#REF!</definedName>
    <definedName name="_SUM8717" localSheetId="1">#REF!</definedName>
    <definedName name="_SUM8717">#REF!</definedName>
    <definedName name="_SUM8719" localSheetId="2">#REF!</definedName>
    <definedName name="_SUM8719" localSheetId="1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 localSheetId="2">#REF!</definedName>
    <definedName name="_tax1" localSheetId="1">#REF!</definedName>
    <definedName name="_tax1">#REF!</definedName>
    <definedName name="_tax2" localSheetId="2">#REF!</definedName>
    <definedName name="_tax2" localSheetId="1">#REF!</definedName>
    <definedName name="_tax2">#REF!</definedName>
    <definedName name="_tax3" localSheetId="2">#REF!</definedName>
    <definedName name="_tax3" localSheetId="1">#REF!</definedName>
    <definedName name="_tax3">#REF!</definedName>
    <definedName name="_tax4" localSheetId="2">#REF!</definedName>
    <definedName name="_tax4" localSheetId="1">#REF!</definedName>
    <definedName name="_tax4">#REF!</definedName>
    <definedName name="_TB05" localSheetId="2">#REF!</definedName>
    <definedName name="_TB05" localSheetId="1">#REF!</definedName>
    <definedName name="_TB05">#REF!</definedName>
    <definedName name="_tb2" hidden="1">OFFSET([0]!tb,1,)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 localSheetId="2">#REF!</definedName>
    <definedName name="_UP_6_" localSheetId="1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 localSheetId="2">#REF!</definedName>
    <definedName name="_WTB" localSheetId="1">#REF!</definedName>
    <definedName name="_WTB">#REF!</definedName>
    <definedName name="_WTC" localSheetId="2">#REF!</definedName>
    <definedName name="_WTC" localSheetId="1">#REF!</definedName>
    <definedName name="_WTC">#REF!</definedName>
    <definedName name="_WTC_" localSheetId="2">#REF!</definedName>
    <definedName name="_WTC_" localSheetId="1">#REF!</definedName>
    <definedName name="_WTC_">#REF!</definedName>
    <definedName name="_WTC__BRANCH_\I" localSheetId="2">#REF!</definedName>
    <definedName name="_WTC__BRANCH_\I" localSheetId="1">#REF!</definedName>
    <definedName name="_WTC__BRANCH_\I">#REF!</definedName>
    <definedName name="_WTC__GOTO_A65_" localSheetId="2">#REF!</definedName>
    <definedName name="_WTC__GOTO_A65_" localSheetId="1">#REF!</definedName>
    <definedName name="_WTC__GOTO_A65_">#REF!</definedName>
    <definedName name="_WTC__GOTO_AA21" localSheetId="2">#REF!</definedName>
    <definedName name="_WTC__GOTO_AA21" localSheetId="1">#REF!</definedName>
    <definedName name="_WTC__GOTO_AA21">#REF!</definedName>
    <definedName name="_WTC__GOTO_AB16" localSheetId="2">#REF!</definedName>
    <definedName name="_WTC__GOTO_AB16" localSheetId="1">#REF!</definedName>
    <definedName name="_WTC__GOTO_AB16">#REF!</definedName>
    <definedName name="_WTC__GOTO_AB21" localSheetId="2">#REF!</definedName>
    <definedName name="_WTC__GOTO_AB21" localSheetId="1">#REF!</definedName>
    <definedName name="_WTC__GOTO_AB21">#REF!</definedName>
    <definedName name="_WTC__GOTO_AB22" localSheetId="2">#REF!</definedName>
    <definedName name="_WTC__GOTO_AB22" localSheetId="1">#REF!</definedName>
    <definedName name="_WTC__GOTO_AB22">#REF!</definedName>
    <definedName name="_WTC__GOTO_M111" localSheetId="2">#REF!</definedName>
    <definedName name="_WTC__GOTO_M111" localSheetId="1">#REF!</definedName>
    <definedName name="_WTC__GOTO_M111">#REF!</definedName>
    <definedName name="_WTC__GOTO_M50_" localSheetId="2">#REF!</definedName>
    <definedName name="_WTC__GOTO_M50_" localSheetId="1">#REF!</definedName>
    <definedName name="_WTC__GOTO_M50_">#REF!</definedName>
    <definedName name="_WTC__GOTO_MSG_" localSheetId="2">#REF!</definedName>
    <definedName name="_WTC__GOTO_MSG_" localSheetId="1">#REF!</definedName>
    <definedName name="_WTC__GOTO_MSG_">#REF!</definedName>
    <definedName name="_WTC__HOME_" localSheetId="2">#REF!</definedName>
    <definedName name="_WTC__HOME_" localSheetId="1">#REF!</definedName>
    <definedName name="_WTC__HOME_">#REF!</definedName>
    <definedName name="_WTC__HOME__GOT" localSheetId="2">#REF!</definedName>
    <definedName name="_WTC__HOME__GOT" localSheetId="1">#REF!</definedName>
    <definedName name="_WTC__HOME__GOT">#REF!</definedName>
    <definedName name="_WTC__PF_?__" localSheetId="2">#REF!</definedName>
    <definedName name="_WTC__PF_?__" localSheetId="1">#REF!</definedName>
    <definedName name="_WTC__PF_?__">#REF!</definedName>
    <definedName name="_WTC__PF_R" localSheetId="2">#REF!</definedName>
    <definedName name="_WTC__PF_R" localSheetId="1">#REF!</definedName>
    <definedName name="_WTC__PF_R">#REF!</definedName>
    <definedName name="_WTC_GOTO_AB219" localSheetId="2">#REF!</definedName>
    <definedName name="_WTC_GOTO_AB219" localSheetId="1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 localSheetId="2">#REF!</definedName>
    <definedName name="AA" localSheetId="1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 localSheetId="2">#REF!</definedName>
    <definedName name="Accounts_Receivable" localSheetId="1">#REF!</definedName>
    <definedName name="Accounts_Receivable">#REF!</definedName>
    <definedName name="ACCOUNTSEGMENT1">#REF!</definedName>
    <definedName name="AccPay">#REF!</definedName>
    <definedName name="AccRec">#REF!</definedName>
    <definedName name="ACCRUE" localSheetId="2">#REF!</definedName>
    <definedName name="ACCRUE" localSheetId="1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 localSheetId="2">#REF!</definedName>
    <definedName name="ACCT904" localSheetId="1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 localSheetId="2">#REF!</definedName>
    <definedName name="acctXref" localSheetId="1">#REF!</definedName>
    <definedName name="acctXref">#REF!</definedName>
    <definedName name="Accum">#REF!</definedName>
    <definedName name="ACE" localSheetId="2">#REF!</definedName>
    <definedName name="ACE" localSheetId="1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 localSheetId="2">#REF!</definedName>
    <definedName name="ACTUAL" localSheetId="1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 localSheetId="2">#REF!</definedName>
    <definedName name="actual3" localSheetId="1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 localSheetId="2">#REF!</definedName>
    <definedName name="Actuals_3and9" localSheetId="1">#REF!</definedName>
    <definedName name="Actuals_3and9">#REF!</definedName>
    <definedName name="actuals5" localSheetId="2">#REF!</definedName>
    <definedName name="actuals5" localSheetId="1">#REF!</definedName>
    <definedName name="actuals5">#REF!</definedName>
    <definedName name="Actuals9" localSheetId="2">#REF!</definedName>
    <definedName name="Actuals9" localSheetId="1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 localSheetId="2">#REF!</definedName>
    <definedName name="Adams" localSheetId="1">#REF!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 localSheetId="2">#REF!</definedName>
    <definedName name="AddPMA" localSheetId="1">#REF!</definedName>
    <definedName name="AddPMA">#REF!</definedName>
    <definedName name="AddUSF" localSheetId="2">#REF!</definedName>
    <definedName name="AddUSF" localSheetId="1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 localSheetId="2">#REF!</definedName>
    <definedName name="adj1to3" localSheetId="1">#REF!</definedName>
    <definedName name="adj1to3">#REF!</definedName>
    <definedName name="adj4a">#REF!</definedName>
    <definedName name="adj4b">#REF!</definedName>
    <definedName name="adj4c">#REF!</definedName>
    <definedName name="adj4d" localSheetId="2">#REF!</definedName>
    <definedName name="adj4d" localSheetId="1">#REF!</definedName>
    <definedName name="adj4d">#REF!</definedName>
    <definedName name="adj4e1" localSheetId="2">#REF!</definedName>
    <definedName name="adj4e1" localSheetId="1">#REF!</definedName>
    <definedName name="adj4e1">#REF!</definedName>
    <definedName name="adj4e2">#REF!</definedName>
    <definedName name="adj4e3" localSheetId="2">#REF!</definedName>
    <definedName name="adj4e3" localSheetId="1">#REF!</definedName>
    <definedName name="adj4e3">#REF!</definedName>
    <definedName name="adj4f1" localSheetId="2">#REF!</definedName>
    <definedName name="adj4f1" localSheetId="1">#REF!</definedName>
    <definedName name="adj4f1">#REF!</definedName>
    <definedName name="adj4f2" localSheetId="2">#REF!</definedName>
    <definedName name="adj4f2" localSheetId="1">#REF!</definedName>
    <definedName name="adj4f2">#REF!</definedName>
    <definedName name="adj4f3" localSheetId="2">#REF!</definedName>
    <definedName name="adj4f3" localSheetId="1">#REF!</definedName>
    <definedName name="adj4f3">#REF!</definedName>
    <definedName name="adj4g" localSheetId="2">#REF!</definedName>
    <definedName name="adj4g" localSheetId="1">#REF!</definedName>
    <definedName name="adj4g">#REF!</definedName>
    <definedName name="adj4h" localSheetId="2">#REF!</definedName>
    <definedName name="adj4h" localSheetId="1">#REF!</definedName>
    <definedName name="adj4h">#REF!</definedName>
    <definedName name="ADJ52_1of2" localSheetId="2">#REF!</definedName>
    <definedName name="ADJ52_1of2" localSheetId="1">#REF!</definedName>
    <definedName name="ADJ52_1of2">#REF!</definedName>
    <definedName name="ADJ52_2of2" localSheetId="2">#REF!</definedName>
    <definedName name="ADJ52_2of2" localSheetId="1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 localSheetId="2">#REF!</definedName>
    <definedName name="ADJUSTMENTS" localSheetId="1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 localSheetId="2">#REF!</definedName>
    <definedName name="admin" localSheetId="1">#REF!</definedName>
    <definedName name="admin">#REF!</definedName>
    <definedName name="admin02" localSheetId="2">#REF!</definedName>
    <definedName name="admin02" localSheetId="1">#REF!</definedName>
    <definedName name="admin02">#REF!</definedName>
    <definedName name="admin02q2" localSheetId="2">#REF!</definedName>
    <definedName name="admin02q2" localSheetId="1">#REF!</definedName>
    <definedName name="admin02q2">#REF!</definedName>
    <definedName name="admin02q3" localSheetId="2">#REF!</definedName>
    <definedName name="admin02q3" localSheetId="1">#REF!</definedName>
    <definedName name="admin02q3">#REF!</definedName>
    <definedName name="admin03" localSheetId="2">#REF!</definedName>
    <definedName name="admin03" localSheetId="1">#REF!</definedName>
    <definedName name="admin03">#REF!</definedName>
    <definedName name="admin04" localSheetId="2">#REF!</definedName>
    <definedName name="admin04" localSheetId="1">#REF!</definedName>
    <definedName name="admin04">#REF!</definedName>
    <definedName name="admin05" localSheetId="2">#REF!</definedName>
    <definedName name="admin05" localSheetId="1">#REF!</definedName>
    <definedName name="admin05">#REF!</definedName>
    <definedName name="admin06" localSheetId="2">#REF!</definedName>
    <definedName name="admin06" localSheetId="1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 localSheetId="2">#REF!</definedName>
    <definedName name="afeBal" localSheetId="1">#REF!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 localSheetId="2">#REF!</definedName>
    <definedName name="ALL" localSheetId="1">#REF!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 localSheetId="2">#REF!</definedName>
    <definedName name="ALLOC" localSheetId="1">#REF!</definedName>
    <definedName name="ALLOC">#REF!</definedName>
    <definedName name="Alloc_401k">#REF!</definedName>
    <definedName name="Alloc_87" localSheetId="2">#REF!</definedName>
    <definedName name="Alloc_87" localSheetId="1">#REF!</definedName>
    <definedName name="Alloc_87">#REF!</definedName>
    <definedName name="Alloc_HW" localSheetId="2">#REF!</definedName>
    <definedName name="Alloc_HW" localSheetId="1">#REF!</definedName>
    <definedName name="Alloc_HW">#REF!</definedName>
    <definedName name="Alloc_Life" localSheetId="2">#REF!</definedName>
    <definedName name="Alloc_Life" localSheetId="1">#REF!</definedName>
    <definedName name="Alloc_Life">#REF!</definedName>
    <definedName name="Alloc_Med" localSheetId="2">#REF!</definedName>
    <definedName name="Alloc_Med" localSheetId="1">#REF!</definedName>
    <definedName name="Alloc_Med">#REF!</definedName>
    <definedName name="Alloc_PS">#REF!</definedName>
    <definedName name="Alloc_SERP" localSheetId="2">#REF!</definedName>
    <definedName name="Alloc_SERP" localSheetId="1">#REF!</definedName>
    <definedName name="Alloc_SERP">#REF!</definedName>
    <definedName name="alloc1999" localSheetId="2">#REF!</definedName>
    <definedName name="alloc1999" localSheetId="1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 localSheetId="2">#REF!</definedName>
    <definedName name="alloclist" localSheetId="1">#REF!</definedName>
    <definedName name="alloclist">#REF!</definedName>
    <definedName name="ALLOCREFTABLE">#REF!</definedName>
    <definedName name="alloctable">#REF!</definedName>
    <definedName name="ALLPAGES" localSheetId="2">#REF!</definedName>
    <definedName name="ALLPAGES" localSheetId="1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 localSheetId="2">#REF!</definedName>
    <definedName name="AMOUNT1" localSheetId="1">#REF!</definedName>
    <definedName name="AMOUNT1">#REF!</definedName>
    <definedName name="AMOUNT2" localSheetId="2">#REF!</definedName>
    <definedName name="AMOUNT2" localSheetId="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localSheetId="2">#REF!</definedName>
    <definedName name="ANALYSIS" localSheetId="1">#REF!</definedName>
    <definedName name="ANALYSIS">#REF!</definedName>
    <definedName name="ANALYSIS2" localSheetId="2">#REF!</definedName>
    <definedName name="ANALYSIS2" localSheetId="1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 localSheetId="2">#REF!</definedName>
    <definedName name="ANGINC" localSheetId="1">#REF!</definedName>
    <definedName name="ANGINC">#REF!</definedName>
    <definedName name="ANNINST">#REF!</definedName>
    <definedName name="ANNLBR">#REF!</definedName>
    <definedName name="ANNMAT">#REF!</definedName>
    <definedName name="ANNPCT" localSheetId="2">#REF!</definedName>
    <definedName name="ANNPCT" localSheetId="1">#REF!</definedName>
    <definedName name="ANNPCT">#REF!</definedName>
    <definedName name="ANNPCTANG" localSheetId="2">#REF!</definedName>
    <definedName name="ANNPCTANG" localSheetId="1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 localSheetId="2">#REF!</definedName>
    <definedName name="APRIL" localSheetId="1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 localSheetId="2">#REF!</definedName>
    <definedName name="ar" localSheetId="1">#REF!</definedName>
    <definedName name="ar">#REF!</definedName>
    <definedName name="ar_1" localSheetId="2">#REF!</definedName>
    <definedName name="ar_1" localSheetId="1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 localSheetId="2">#REF!</definedName>
    <definedName name="arc" localSheetId="1">#REF!</definedName>
    <definedName name="arc">#REF!</definedName>
    <definedName name="arc_1" localSheetId="2">#REF!</definedName>
    <definedName name="arc_1" localSheetId="1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 localSheetId="2">#REF!</definedName>
    <definedName name="AREA75" localSheetId="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 localSheetId="2">#REF!</definedName>
    <definedName name="AREAS" localSheetId="1">#REF!</definedName>
    <definedName name="AREAS">#REF!</definedName>
    <definedName name="arnt" localSheetId="2">#REF!</definedName>
    <definedName name="arnt" localSheetId="1">#REF!</definedName>
    <definedName name="arnt">#REF!</definedName>
    <definedName name="arnt_1" localSheetId="2">#REF!</definedName>
    <definedName name="arnt_1" localSheetId="1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 localSheetId="2">#REF!</definedName>
    <definedName name="art" localSheetId="1">#REF!</definedName>
    <definedName name="art">#REF!</definedName>
    <definedName name="art_1" localSheetId="2">#REF!</definedName>
    <definedName name="art_1" localSheetId="1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 localSheetId="2">#REF!</definedName>
    <definedName name="ASD" localSheetId="1">#REF!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 localSheetId="2">#REF!</definedName>
    <definedName name="ASSETMAN" localSheetId="1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 localSheetId="2">#REF!</definedName>
    <definedName name="ASSETS" localSheetId="1">#REF!</definedName>
    <definedName name="ASSETS">#REF!</definedName>
    <definedName name="ASSETS_B_S" localSheetId="2">#REF!</definedName>
    <definedName name="ASSETS_B_S" localSheetId="1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 localSheetId="2">#REF!</definedName>
    <definedName name="AuditIncomeStmt" localSheetId="1">#REF!</definedName>
    <definedName name="AuditIncomeStmt">#REF!</definedName>
    <definedName name="AUDITS">#REF!</definedName>
    <definedName name="aug">#REF!</definedName>
    <definedName name="AUG_DEC" localSheetId="2">#REF!:#REF!</definedName>
    <definedName name="AUG_DEC" localSheetId="1">#REF!:#REF!</definedName>
    <definedName name="AUG_DEC">#REF!:#REF!</definedName>
    <definedName name="augact">#REF!</definedName>
    <definedName name="AUGADJ" localSheetId="2">#REF!</definedName>
    <definedName name="AUGADJ" localSheetId="1">#REF!</definedName>
    <definedName name="AUGADJ">#REF!</definedName>
    <definedName name="AUGBUD">#REF!</definedName>
    <definedName name="auggas">#REF!</definedName>
    <definedName name="AUGUST" localSheetId="2">#REF!</definedName>
    <definedName name="AUGUST" localSheetId="1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 localSheetId="2">#REF!</definedName>
    <definedName name="AUTO11" localSheetId="1">#REF!</definedName>
    <definedName name="AUTO11">#REF!</definedName>
    <definedName name="AUTO12" localSheetId="2">#REF!</definedName>
    <definedName name="AUTO12" localSheetId="1">#REF!</definedName>
    <definedName name="AUTO12">#REF!</definedName>
    <definedName name="AUTO14" localSheetId="2">#REF!</definedName>
    <definedName name="AUTO14" localSheetId="1">#REF!</definedName>
    <definedName name="AUTO14">#REF!</definedName>
    <definedName name="AUTO15" localSheetId="2">#REF!</definedName>
    <definedName name="AUTO15" localSheetId="1">#REF!</definedName>
    <definedName name="AUTO15">#REF!</definedName>
    <definedName name="AUTO16" localSheetId="2">#REF!</definedName>
    <definedName name="AUTO16" localSheetId="1">#REF!</definedName>
    <definedName name="AUTO16">#REF!</definedName>
    <definedName name="AUTO17" localSheetId="2">#REF!</definedName>
    <definedName name="AUTO17" localSheetId="1">#REF!</definedName>
    <definedName name="AUTO17">#REF!</definedName>
    <definedName name="AUTO18" localSheetId="2">#REF!</definedName>
    <definedName name="AUTO18" localSheetId="1">#REF!</definedName>
    <definedName name="AUTO18">#REF!</definedName>
    <definedName name="AUTO20" localSheetId="2">#REF!</definedName>
    <definedName name="AUTO20" localSheetId="1">#REF!</definedName>
    <definedName name="AUTO20">#REF!</definedName>
    <definedName name="AUTO22" localSheetId="2">#REF!</definedName>
    <definedName name="AUTO22" localSheetId="1">#REF!</definedName>
    <definedName name="AUTO22">#REF!</definedName>
    <definedName name="AUTO32" localSheetId="2">#REF!</definedName>
    <definedName name="AUTO32" localSheetId="1">#REF!</definedName>
    <definedName name="AUTO32">#REF!</definedName>
    <definedName name="AUTO34" localSheetId="2">#REF!</definedName>
    <definedName name="AUTO34" localSheetId="1">#REF!</definedName>
    <definedName name="AUTO34">#REF!</definedName>
    <definedName name="AUTO35" localSheetId="2">#REF!</definedName>
    <definedName name="AUTO35" localSheetId="1">#REF!</definedName>
    <definedName name="AUTO35">#REF!</definedName>
    <definedName name="AUTO37" localSheetId="2">#REF!</definedName>
    <definedName name="AUTO37" localSheetId="1">#REF!</definedName>
    <definedName name="AUTO37">#REF!</definedName>
    <definedName name="AUTO38" localSheetId="2">#REF!</definedName>
    <definedName name="AUTO38" localSheetId="1">#REF!</definedName>
    <definedName name="AUTO38">#REF!</definedName>
    <definedName name="AUTO48" localSheetId="2">#REF!</definedName>
    <definedName name="AUTO48" localSheetId="1">#REF!</definedName>
    <definedName name="AUTO48">#REF!</definedName>
    <definedName name="AUTO51" localSheetId="2">#REF!</definedName>
    <definedName name="AUTO51" localSheetId="1">#REF!</definedName>
    <definedName name="AUTO51">#REF!</definedName>
    <definedName name="AUTO52" localSheetId="2">#REF!</definedName>
    <definedName name="AUTO52" localSheetId="1">#REF!</definedName>
    <definedName name="AUTO52">#REF!</definedName>
    <definedName name="AUTO53" localSheetId="2">#REF!</definedName>
    <definedName name="AUTO53" localSheetId="1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 localSheetId="2">#REF!</definedName>
    <definedName name="B_S_FLUX" localSheetId="1">#REF!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_A">#REF!</definedName>
    <definedName name="bad_debt" localSheetId="2">#REF!</definedName>
    <definedName name="bad_debt" localSheetId="1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 localSheetId="2">#REF!</definedName>
    <definedName name="Baseline" localSheetId="1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 localSheetId="2">#REF!</definedName>
    <definedName name="BatchIDMaster" localSheetId="1">#REF!</definedName>
    <definedName name="BatchIDMaster">#REF!</definedName>
    <definedName name="BB" localSheetId="2">#REF!</definedName>
    <definedName name="BB" localSheetId="1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 localSheetId="2">#REF!</definedName>
    <definedName name="Beg_Bal" localSheetId="1">#REF!</definedName>
    <definedName name="Beg_Bal">#REF!</definedName>
    <definedName name="BEGIN">#REF!</definedName>
    <definedName name="Beginning_Balance">#N/A</definedName>
    <definedName name="Beginning_Balance_SW">#N/A</definedName>
    <definedName name="below">OFFSET(!A1,1,0)</definedName>
    <definedName name="BEN_BAYSTATE" localSheetId="2">#REF!</definedName>
    <definedName name="BEN_BAYSTATE" localSheetId="1">#REF!</definedName>
    <definedName name="BEN_BAYSTATE">#REF!</definedName>
    <definedName name="BEN_GRANITE" localSheetId="2">#REF!</definedName>
    <definedName name="BEN_GRANITE" localSheetId="1">#REF!</definedName>
    <definedName name="BEN_GRANITE">#REF!</definedName>
    <definedName name="BEN_MAINE" localSheetId="2">#REF!</definedName>
    <definedName name="BEN_MAINE" localSheetId="1">#REF!</definedName>
    <definedName name="BEN_MAINE">#REF!</definedName>
    <definedName name="BEN_NEW_HAMP" localSheetId="2">#REF!</definedName>
    <definedName name="BEN_NEW_HAMP" localSheetId="1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ccuracy">#REF!</definedName>
    <definedName name="BenefitAdj">#REF!</definedName>
    <definedName name="BENEFITS" localSheetId="2">#REF!</definedName>
    <definedName name="BENEFITS" localSheetId="1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 localSheetId="2">#REF!</definedName>
    <definedName name="BK_DEPR" localSheetId="1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 localSheetId="2">#REF!</definedName>
    <definedName name="BLANK_ROW" localSheetId="1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 localSheetId="2">#REF!</definedName>
    <definedName name="blort" localSheetId="1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 localSheetId="2">#REF!</definedName>
    <definedName name="BOB" localSheetId="1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 localSheetId="2">#REF!</definedName>
    <definedName name="BOOK1" localSheetId="1">#REF!</definedName>
    <definedName name="BOOK1">#REF!</definedName>
    <definedName name="BOOK2" localSheetId="2">#REF!</definedName>
    <definedName name="BOOK2" localSheetId="1">#REF!</definedName>
    <definedName name="BOOK2">#REF!</definedName>
    <definedName name="BOOK3" localSheetId="2">#REF!</definedName>
    <definedName name="BOOK3" localSheetId="1">#REF!</definedName>
    <definedName name="BOOK3">#REF!</definedName>
    <definedName name="BOOK4" localSheetId="2">#REF!</definedName>
    <definedName name="BOOK4" localSheetId="1">#REF!</definedName>
    <definedName name="BOOK4">#REF!</definedName>
    <definedName name="BOOK5" localSheetId="2">#REF!</definedName>
    <definedName name="BOOK5" localSheetId="1">#REF!</definedName>
    <definedName name="BOOK5">#REF!</definedName>
    <definedName name="BOOK6" localSheetId="2">#REF!</definedName>
    <definedName name="BOOK6" localSheetId="1">#REF!</definedName>
    <definedName name="BOOK6">#REF!</definedName>
    <definedName name="BOOK7" localSheetId="2">#REF!</definedName>
    <definedName name="BOOK7" localSheetId="1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 localSheetId="2">#REF!</definedName>
    <definedName name="BORDER" localSheetId="1">#REF!</definedName>
    <definedName name="BORDER">#REF!</definedName>
    <definedName name="BORDER_HD_TL" localSheetId="2">#REF!</definedName>
    <definedName name="BORDER_HD_TL" localSheetId="1">#REF!</definedName>
    <definedName name="BORDER_HD_TL">#REF!</definedName>
    <definedName name="BORDERAREA75" localSheetId="2">#REF!</definedName>
    <definedName name="BORDERAREA75" localSheetId="1">#REF!</definedName>
    <definedName name="BORDERAREA75">#REF!</definedName>
    <definedName name="BORDERBBTU" localSheetId="2">#REF!</definedName>
    <definedName name="BORDERBBTU" localSheetId="1">#REF!</definedName>
    <definedName name="BORDERBBTU">#REF!</definedName>
    <definedName name="BORDERBBTUTOP" localSheetId="2">#REF!</definedName>
    <definedName name="BORDERBBTUTOP" localSheetId="1">#REF!</definedName>
    <definedName name="BORDERBBTUTOP">#REF!</definedName>
    <definedName name="BORDERDOWNREV" localSheetId="2">#REF!</definedName>
    <definedName name="BORDERDOWNREV" localSheetId="1">#REF!</definedName>
    <definedName name="BORDERDOWNREV">#REF!</definedName>
    <definedName name="BORDERREVSUM" localSheetId="2">#REF!</definedName>
    <definedName name="BORDERREVSUM" localSheetId="1">#REF!</definedName>
    <definedName name="BORDERREVSUM">#REF!</definedName>
    <definedName name="BORDERREVSUMTOP" localSheetId="2">#REF!</definedName>
    <definedName name="BORDERREVSUMTOP" localSheetId="1">#REF!</definedName>
    <definedName name="BORDERREVSUMTOP">#REF!</definedName>
    <definedName name="BORDERSEND" localSheetId="2">#REF!</definedName>
    <definedName name="BORDERSEND" localSheetId="1">#REF!</definedName>
    <definedName name="BORDERSEND">#REF!</definedName>
    <definedName name="BORDERSENDTOP" localSheetId="2">#REF!</definedName>
    <definedName name="BORDERSENDTOP" localSheetId="1">#REF!</definedName>
    <definedName name="BORDERSENDTOP">#REF!</definedName>
    <definedName name="BORDERSLSREVYR1" localSheetId="2">#REF!</definedName>
    <definedName name="BORDERSLSREVYR1" localSheetId="1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 localSheetId="2">#REF!</definedName>
    <definedName name="boxes" localSheetId="1">#REF!</definedName>
    <definedName name="boxes">#REF!</definedName>
    <definedName name="BRAB219..AB220_" localSheetId="2">#REF!</definedName>
    <definedName name="BRAB219..AB220_" localSheetId="1">#REF!</definedName>
    <definedName name="BRAB219..AB220_">#REF!</definedName>
    <definedName name="BREAK" localSheetId="2">#REF!</definedName>
    <definedName name="BREAK" localSheetId="1">#REF!</definedName>
    <definedName name="BREAK">#REF!</definedName>
    <definedName name="BREAK1" localSheetId="2">#REF!</definedName>
    <definedName name="BREAK1" localSheetId="1">#REF!</definedName>
    <definedName name="BREAK1">#REF!</definedName>
    <definedName name="BREAK2" localSheetId="2">#REF!</definedName>
    <definedName name="BREAK2" localSheetId="1">#REF!</definedName>
    <definedName name="BREAK2">#REF!</definedName>
    <definedName name="BREAK3" localSheetId="2">#REF!</definedName>
    <definedName name="BREAK3" localSheetId="1">#REF!</definedName>
    <definedName name="BREAK3">#REF!</definedName>
    <definedName name="BREAK4" localSheetId="2">#REF!</definedName>
    <definedName name="BREAK4" localSheetId="1">#REF!</definedName>
    <definedName name="BREAK4">#REF!</definedName>
    <definedName name="BREAK5" localSheetId="2">#REF!</definedName>
    <definedName name="BREAK5" localSheetId="1">#REF!</definedName>
    <definedName name="BREAK5">#REF!</definedName>
    <definedName name="BROCK_OUT" localSheetId="2">#REF!</definedName>
    <definedName name="BROCK_OUT" localSheetId="1">#REF!</definedName>
    <definedName name="BROCK_OUT">#REF!</definedName>
    <definedName name="BROCKTON" localSheetId="2">#REF!</definedName>
    <definedName name="BROCKTON" localSheetId="1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 localSheetId="2">#REF!</definedName>
    <definedName name="BSLRetrieval" localSheetId="1">#REF!</definedName>
    <definedName name="BSLRetrieval">#REF!</definedName>
    <definedName name="BSMethod">2</definedName>
    <definedName name="BSRollForward">#REF!</definedName>
    <definedName name="BTBComparisonCYR" localSheetId="2">#REF!</definedName>
    <definedName name="BTBComparisonCYR" localSheetId="1">#REF!</definedName>
    <definedName name="BTBComparisonCYR">#REF!</definedName>
    <definedName name="BTBComparisonCYRTitles" localSheetId="2">#REF!</definedName>
    <definedName name="BTBComparisonCYRTitles" localSheetId="1">#REF!</definedName>
    <definedName name="BTBComparisonCYRTitles">#REF!</definedName>
    <definedName name="BTBComparisonNYR1" localSheetId="2">#REF!</definedName>
    <definedName name="BTBComparisonNYR1" localSheetId="1">#REF!</definedName>
    <definedName name="BTBComparisonNYR1">#REF!</definedName>
    <definedName name="BTBComparisonNYR1Titles" localSheetId="2">#REF!</definedName>
    <definedName name="BTBComparisonNYR1Titles" localSheetId="1">#REF!</definedName>
    <definedName name="BTBComparisonNYR1Titles">#REF!</definedName>
    <definedName name="BTBComparisonNYR2" localSheetId="2">#REF!</definedName>
    <definedName name="BTBComparisonNYR2" localSheetId="1">#REF!</definedName>
    <definedName name="BTBComparisonNYR2">#REF!</definedName>
    <definedName name="BTBComparisonNYR2Titles" localSheetId="2">#REF!</definedName>
    <definedName name="BTBComparisonNYR2Titles" localSheetId="1">#REF!</definedName>
    <definedName name="BTBComparisonNYR2Titles">#REF!</definedName>
    <definedName name="BTBComparisonNYR3" localSheetId="2">#REF!</definedName>
    <definedName name="BTBComparisonNYR3" localSheetId="1">#REF!</definedName>
    <definedName name="BTBComparisonNYR3">#REF!</definedName>
    <definedName name="BTBComparisonNYR3Titles" localSheetId="2">#REF!</definedName>
    <definedName name="BTBComparisonNYR3Titles" localSheetId="1">#REF!</definedName>
    <definedName name="BTBComparisonNYR3Titles">#REF!</definedName>
    <definedName name="BTBComparisonNYR4" localSheetId="2">#REF!</definedName>
    <definedName name="BTBComparisonNYR4" localSheetId="1">#REF!</definedName>
    <definedName name="BTBComparisonNYR4">#REF!</definedName>
    <definedName name="BTBComparisonNYR4Titles" localSheetId="2">#REF!</definedName>
    <definedName name="BTBComparisonNYR4Titles" localSheetId="1">#REF!</definedName>
    <definedName name="BTBComparisonNYR4Titles">#REF!</definedName>
    <definedName name="BTBComparisonNYR5" localSheetId="2">#REF!</definedName>
    <definedName name="BTBComparisonNYR5" localSheetId="1">#REF!</definedName>
    <definedName name="BTBComparisonNYR5">#REF!</definedName>
    <definedName name="BTBComparisonNYR5Titles" localSheetId="2">#REF!</definedName>
    <definedName name="BTBComparisonNYR5Titles" localSheetId="1">#REF!</definedName>
    <definedName name="BTBComparisonNYR5Titles">#REF!</definedName>
    <definedName name="BTU">#REF!</definedName>
    <definedName name="BTURATIO" localSheetId="2">#REF!</definedName>
    <definedName name="BTURATIO" localSheetId="1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 localSheetId="2">#REF!</definedName>
    <definedName name="Budget" localSheetId="1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 localSheetId="2">#REF!=#REF!=#REF!=#REF!=#REF!</definedName>
    <definedName name="Budget_Detail" localSheetId="1">#REF!=#REF!=#REF!=#REF!=#REF!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 localSheetId="2">#REF!</definedName>
    <definedName name="bun" localSheetId="1">#REF!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 localSheetId="2">#REF!</definedName>
    <definedName name="button_area_1" localSheetId="1">#REF!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 localSheetId="2">#REF!</definedName>
    <definedName name="ByTower" localSheetId="1">#REF!</definedName>
    <definedName name="ByTower">#REF!</definedName>
    <definedName name="c.LTMYear" hidden="1">#REF!</definedName>
    <definedName name="C_" localSheetId="2">#REF!</definedName>
    <definedName name="C_" localSheetId="1">#REF!</definedName>
    <definedName name="C_">#REF!</definedName>
    <definedName name="C_AG_MAINT">#REF!</definedName>
    <definedName name="C_AG_OPS">#REF!</definedName>
    <definedName name="C_F_OTHER_INVES" localSheetId="2">#REF!</definedName>
    <definedName name="C_F_OTHER_INVES" localSheetId="1">#REF!</definedName>
    <definedName name="C_F_OTHER_INVES">#REF!</definedName>
    <definedName name="CA" localSheetId="2">#REF!</definedName>
    <definedName name="CA" localSheetId="1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 localSheetId="2">#REF!</definedName>
    <definedName name="cad" localSheetId="1">#REF!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 localSheetId="2">#REF!</definedName>
    <definedName name="calculation" localSheetId="1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 localSheetId="2">#REF!</definedName>
    <definedName name="CALDEN" localSheetId="1">#REF!</definedName>
    <definedName name="CALDEN">#REF!</definedName>
    <definedName name="CALENDAR" localSheetId="2">#REF!</definedName>
    <definedName name="CALENDAR" localSheetId="1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 localSheetId="2">#REF!</definedName>
    <definedName name="Cap_Structure" localSheetId="1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 localSheetId="2">#REF!</definedName>
    <definedName name="CC" localSheetId="1">#REF!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 localSheetId="2">#REF!</definedName>
    <definedName name="CCT" localSheetId="1">#REF!</definedName>
    <definedName name="CCT">#REF!</definedName>
    <definedName name="CD" localSheetId="2">#REF!</definedName>
    <definedName name="CD" localSheetId="1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 localSheetId="2">#REF!</definedName>
    <definedName name="celltips_area" localSheetId="1">#REF!</definedName>
    <definedName name="celltips_area">#REF!</definedName>
    <definedName name="CELLTOUSE" localSheetId="2">#REF!</definedName>
    <definedName name="CELLTOUSE" localSheetId="1">#REF!</definedName>
    <definedName name="CELLTOUSE">#REF!</definedName>
    <definedName name="cen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 localSheetId="2">#REF!</definedName>
    <definedName name="CF__INV_FIN" localSheetId="1">#REF!</definedName>
    <definedName name="CF__INV_FIN">#REF!</definedName>
    <definedName name="CF__INV_FIN_ACT" localSheetId="2">#REF!</definedName>
    <definedName name="CF__INV_FIN_ACT" localSheetId="1">#REF!</definedName>
    <definedName name="CF__INV_FIN_ACT">#REF!</definedName>
    <definedName name="CF__OPERAT_ACT" localSheetId="2">#REF!</definedName>
    <definedName name="CF__OPERAT_ACT" localSheetId="1">#REF!</definedName>
    <definedName name="CF__OPERAT_ACT">#REF!</definedName>
    <definedName name="CF__OTHER_INV" localSheetId="2">#REF!</definedName>
    <definedName name="CF__OTHER_INV" localSheetId="1">#REF!</definedName>
    <definedName name="CF__OTHER_INV">#REF!</definedName>
    <definedName name="CF__OTHER_NET" localSheetId="2">#REF!</definedName>
    <definedName name="CF__OTHER_NET" localSheetId="1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 localSheetId="2">#REF!</definedName>
    <definedName name="CH_COS" localSheetId="1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 localSheetId="2">#REF!</definedName>
    <definedName name="CHART32" localSheetId="1">#REF!</definedName>
    <definedName name="CHART32">#REF!</definedName>
    <definedName name="CHART34" localSheetId="2">#REF!</definedName>
    <definedName name="CHART34" localSheetId="1">#REF!</definedName>
    <definedName name="CHART34">#REF!</definedName>
    <definedName name="CHART35" localSheetId="2">#REF!</definedName>
    <definedName name="CHART35" localSheetId="1">#REF!</definedName>
    <definedName name="CHART35">#REF!</definedName>
    <definedName name="CHART37" localSheetId="2">#REF!</definedName>
    <definedName name="CHART37" localSheetId="1">#REF!</definedName>
    <definedName name="CHART37">#REF!</definedName>
    <definedName name="CHART38" localSheetId="2">#REF!</definedName>
    <definedName name="CHART38" localSheetId="1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rification" localSheetId="2">#REF!</definedName>
    <definedName name="Clarification" localSheetId="1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 localSheetId="2">#REF!</definedName>
    <definedName name="CLM" localSheetId="1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 localSheetId="2">#REF!</definedName>
    <definedName name="CLP" localSheetId="1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 localSheetId="2">#REF!</definedName>
    <definedName name="CO" localSheetId="1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 localSheetId="2">#REF!</definedName>
    <definedName name="COE" localSheetId="1">#REF!</definedName>
    <definedName name="COE">#REF!</definedName>
    <definedName name="COG" localSheetId="2">#REF!</definedName>
    <definedName name="COG" localSheetId="1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 localSheetId="2">#REF!</definedName>
    <definedName name="col" localSheetId="1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 localSheetId="2">#REF!</definedName>
    <definedName name="COLUMBIA_GAS_OF_OHIO__INC." localSheetId="1">#REF!</definedName>
    <definedName name="COLUMBIA_GAS_OF_OHIO__INC.">#REF!</definedName>
    <definedName name="Column">#REF!</definedName>
    <definedName name="COLUMN1" localSheetId="2">#REF!</definedName>
    <definedName name="COLUMN1" localSheetId="1">#REF!</definedName>
    <definedName name="COLUMN1">#REF!</definedName>
    <definedName name="COLUMN2" localSheetId="2">#REF!</definedName>
    <definedName name="COLUMN2" localSheetId="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 localSheetId="2">#REF!</definedName>
    <definedName name="COMBINE" localSheetId="1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 localSheetId="2">#REF!</definedName>
    <definedName name="CommCodeFamilyCodeTbl" localSheetId="1">#REF!</definedName>
    <definedName name="CommCodeFamilyCodeTbl">#REF!</definedName>
    <definedName name="CommCodeMaster" localSheetId="2">#REF!</definedName>
    <definedName name="CommCodeMaster" localSheetId="1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 localSheetId="2">#REF!</definedName>
    <definedName name="CommResTbl" localSheetId="1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 localSheetId="2">#REF!</definedName>
    <definedName name="CompACEData" localSheetId="1">#REF!</definedName>
    <definedName name="CompACEData">#REF!</definedName>
    <definedName name="Companies" localSheetId="2">#REF!</definedName>
    <definedName name="Companies" localSheetId="1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 localSheetId="2">#REF!</definedName>
    <definedName name="Company_Group" localSheetId="1">#REF!</definedName>
    <definedName name="Company_Group">#REF!</definedName>
    <definedName name="Company_Listing">#REF!</definedName>
    <definedName name="Company_Name" localSheetId="2">#REF!</definedName>
    <definedName name="Company_Name" localSheetId="1">#REF!</definedName>
    <definedName name="Company_Name">#REF!</definedName>
    <definedName name="CompanyCodeMaster" localSheetId="2">#REF!</definedName>
    <definedName name="CompanyCodeMaster" localSheetId="1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 localSheetId="2">#REF!</definedName>
    <definedName name="COMPARE" localSheetId="1">#REF!</definedName>
    <definedName name="COMPARE">#REF!</definedName>
    <definedName name="COMPARE1" localSheetId="2">#REF!</definedName>
    <definedName name="COMPARE1" localSheetId="1">#REF!</definedName>
    <definedName name="COMPARE1">#REF!</definedName>
    <definedName name="COMPARE2" localSheetId="2">#REF!</definedName>
    <definedName name="COMPARE2" localSheetId="1">#REF!</definedName>
    <definedName name="COMPARE2">#REF!</definedName>
    <definedName name="COMPARE3" localSheetId="2">#REF!</definedName>
    <definedName name="COMPARE3" localSheetId="1">#REF!</definedName>
    <definedName name="COMPARE3">#REF!</definedName>
    <definedName name="COMPARE4" localSheetId="2">#REF!</definedName>
    <definedName name="COMPARE4" localSheetId="1">#REF!</definedName>
    <definedName name="COMPARE4">#REF!</definedName>
    <definedName name="COMPARE5" localSheetId="2">#REF!</definedName>
    <definedName name="COMPARE5" localSheetId="1">#REF!</definedName>
    <definedName name="COMPARE5">#REF!</definedName>
    <definedName name="CompCodeCompGroupTbl" localSheetId="2">#REF!</definedName>
    <definedName name="CompCodeCompGroupTbl" localSheetId="1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 localSheetId="2">#REF!</definedName>
    <definedName name="CompGroupCompCodeTbl" localSheetId="1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 localSheetId="2">#REF!</definedName>
    <definedName name="COMRANGE" localSheetId="1">#REF!</definedName>
    <definedName name="COMRANGE">#REF!</definedName>
    <definedName name="COMROWS" localSheetId="2">#REF!</definedName>
    <definedName name="COMROWS" localSheetId="1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 localSheetId="2">#REF!</definedName>
    <definedName name="CONS_LEFT" localSheetId="1">#REF!</definedName>
    <definedName name="CONS_LEFT">#REF!</definedName>
    <definedName name="CONS_TOP" localSheetId="2">#REF!</definedName>
    <definedName name="CONS_TOP" localSheetId="1">#REF!</definedName>
    <definedName name="CONS_TOP">#REF!</definedName>
    <definedName name="ConsEarnings">#REF!</definedName>
    <definedName name="CONSINST">#REF!</definedName>
    <definedName name="CONSOLIDATED" localSheetId="2">#REF!</definedName>
    <definedName name="CONSOLIDATED" localSheetId="1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 localSheetId="2">#REF!</definedName>
    <definedName name="Contacts" localSheetId="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 localSheetId="2">#REF!</definedName>
    <definedName name="CONV" localSheetId="1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localSheetId="2">#REF!</definedName>
    <definedName name="COPY" localSheetId="1">#REF!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 localSheetId="2">#REF!</definedName>
    <definedName name="CORP" localSheetId="1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 localSheetId="2">#REF!</definedName>
    <definedName name="CountyTable" localSheetId="1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 localSheetId="2">#REF!</definedName>
    <definedName name="COVER" localSheetId="1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 localSheetId="2">#REF!</definedName>
    <definedName name="CPG" localSheetId="1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 localSheetId="2">#REF!</definedName>
    <definedName name="CR_RANGE" localSheetId="1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 localSheetId="2">#REF!</definedName>
    <definedName name="_xlnm.Criteria" localSheetId="1">#REF!</definedName>
    <definedName name="_xlnm.Criteria">#REF!</definedName>
    <definedName name="Criteria_MI" localSheetId="2">#REF!</definedName>
    <definedName name="Criteria_MI" localSheetId="1">#REF!</definedName>
    <definedName name="Criteria_MI">#REF!</definedName>
    <definedName name="Criteria_mI2">#REF!</definedName>
    <definedName name="CRITERIACOLUMN1">#REF!</definedName>
    <definedName name="Criticality" localSheetId="2">#REF!</definedName>
    <definedName name="Criticality" localSheetId="1">#REF!</definedName>
    <definedName name="Criticality">#REF!</definedName>
    <definedName name="CROD_S">#REF!</definedName>
    <definedName name="CROSS">#REF!</definedName>
    <definedName name="CROSSFOOTS">#REF!</definedName>
    <definedName name="CRSfinancial" localSheetId="2">#REF!</definedName>
    <definedName name="CRSfinancial" localSheetId="1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 hidden="1">{#N/A,#N/A,FALSE,"Current Status";#N/A,#N/A,FALSE,"Graph 1";#N/A,#N/A,FALSE,"Graph 2";#N/A,#N/A,FALSE,"Graph 3"}</definedName>
    <definedName name="CTC">#REF!</definedName>
    <definedName name="CTY_ANNUAL">#REF!</definedName>
    <definedName name="cty_peak_sum">#REF!</definedName>
    <definedName name="Cum_Int" localSheetId="2">#REF!</definedName>
    <definedName name="Cum_Int" localSheetId="1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 localSheetId="2">#REF!</definedName>
    <definedName name="CURMO" localSheetId="1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 localSheetId="2">#REF!</definedName>
    <definedName name="current" localSheetId="1">#REF!</definedName>
    <definedName name="current">#REF!</definedName>
    <definedName name="Current_Assets" localSheetId="2">#REF!</definedName>
    <definedName name="Current_Assets" localSheetId="1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 localSheetId="2">#REF!</definedName>
    <definedName name="Current_Liabilities" localSheetId="1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 localSheetId="2">#REF!</definedName>
    <definedName name="CUSTCHG" localSheetId="1">#REF!</definedName>
    <definedName name="CUSTCHG">#REF!</definedName>
    <definedName name="CUSTCOM32" localSheetId="2">#REF!</definedName>
    <definedName name="CUSTCOM32" localSheetId="1">#REF!</definedName>
    <definedName name="CUSTCOM32">#REF!</definedName>
    <definedName name="CUSTCOM34" localSheetId="2">#REF!</definedName>
    <definedName name="CUSTCOM34" localSheetId="1">#REF!</definedName>
    <definedName name="CUSTCOM34">#REF!</definedName>
    <definedName name="CUSTCOM35" localSheetId="2">#REF!</definedName>
    <definedName name="CUSTCOM35" localSheetId="1">#REF!</definedName>
    <definedName name="CUSTCOM35">#REF!</definedName>
    <definedName name="CUSTCOM37" localSheetId="2">#REF!</definedName>
    <definedName name="CUSTCOM37" localSheetId="1">#REF!</definedName>
    <definedName name="CUSTCOM37">#REF!</definedName>
    <definedName name="CUSTCOM38" localSheetId="2">#REF!</definedName>
    <definedName name="CUSTCOM38" localSheetId="1">#REF!</definedName>
    <definedName name="CUSTCOM38">#REF!</definedName>
    <definedName name="CUSTDEP">#REF!</definedName>
    <definedName name="CUSTGAS32" localSheetId="2">#REF!</definedName>
    <definedName name="CUSTGAS32" localSheetId="1">#REF!</definedName>
    <definedName name="CUSTGAS32">#REF!</definedName>
    <definedName name="CUSTGAS34" localSheetId="2">#REF!</definedName>
    <definedName name="CUSTGAS34" localSheetId="1">#REF!</definedName>
    <definedName name="CUSTGAS34">#REF!</definedName>
    <definedName name="CUSTGAS37" localSheetId="2">#REF!</definedName>
    <definedName name="CUSTGAS37" localSheetId="1">#REF!</definedName>
    <definedName name="CUSTGAS37">#REF!</definedName>
    <definedName name="CUSTHP32" localSheetId="2">#REF!</definedName>
    <definedName name="CUSTHP32" localSheetId="1">#REF!</definedName>
    <definedName name="CUSTHP32">#REF!</definedName>
    <definedName name="CUSTHP34" localSheetId="2">#REF!</definedName>
    <definedName name="CUSTHP34" localSheetId="1">#REF!</definedName>
    <definedName name="CUSTHP34">#REF!</definedName>
    <definedName name="CUSTHP35" localSheetId="2">#REF!</definedName>
    <definedName name="CUSTHP35" localSheetId="1">#REF!</definedName>
    <definedName name="CUSTHP35">#REF!</definedName>
    <definedName name="CUSTHP37" localSheetId="2">#REF!</definedName>
    <definedName name="CUSTHP37" localSheetId="1">#REF!</definedName>
    <definedName name="CUSTHP37">#REF!</definedName>
    <definedName name="CUSTHP38" localSheetId="2">#REF!</definedName>
    <definedName name="CUSTHP38" localSheetId="1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 localSheetId="2">#REF!</definedName>
    <definedName name="Customers" localSheetId="1">#REF!</definedName>
    <definedName name="Customers">#REF!</definedName>
    <definedName name="CustomerTotal_COS">#REF!</definedName>
    <definedName name="CustRelatedMonth">#REF!</definedName>
    <definedName name="CUSTRES32" localSheetId="2">#REF!</definedName>
    <definedName name="CUSTRES32" localSheetId="1">#REF!</definedName>
    <definedName name="CUSTRES32">#REF!</definedName>
    <definedName name="CUSTRES34" localSheetId="2">#REF!</definedName>
    <definedName name="CUSTRES34" localSheetId="1">#REF!</definedName>
    <definedName name="CUSTRES34">#REF!</definedName>
    <definedName name="CUSTRES35" localSheetId="2">#REF!</definedName>
    <definedName name="CUSTRES35" localSheetId="1">#REF!</definedName>
    <definedName name="CUSTRES35">#REF!</definedName>
    <definedName name="CUSTRES37" localSheetId="2">#REF!</definedName>
    <definedName name="CUSTRES37" localSheetId="1">#REF!</definedName>
    <definedName name="CUSTRES37">#REF!</definedName>
    <definedName name="CUSTRES38" localSheetId="2">#REF!</definedName>
    <definedName name="CUSTRES38" localSheetId="1">#REF!</definedName>
    <definedName name="CUSTRES38">#REF!</definedName>
    <definedName name="CUSTRET16" localSheetId="2">#REF!</definedName>
    <definedName name="CUSTRET16" localSheetId="1">#REF!</definedName>
    <definedName name="CUSTRET16">#REF!</definedName>
    <definedName name="CUSTRET32" localSheetId="2">#REF!</definedName>
    <definedName name="CUSTRET32" localSheetId="1">#REF!</definedName>
    <definedName name="CUSTRET32">#REF!</definedName>
    <definedName name="CUSTRET34" localSheetId="2">#REF!</definedName>
    <definedName name="CUSTRET34" localSheetId="1">#REF!</definedName>
    <definedName name="CUSTRET34">#REF!</definedName>
    <definedName name="CUSTRET35" localSheetId="2">#REF!</definedName>
    <definedName name="CUSTRET35" localSheetId="1">#REF!</definedName>
    <definedName name="CUSTRET35">#REF!</definedName>
    <definedName name="CUSTRET37" localSheetId="2">#REF!</definedName>
    <definedName name="CUSTRET37" localSheetId="1">#REF!</definedName>
    <definedName name="CUSTRET37">#REF!</definedName>
    <definedName name="CUSTRET38" localSheetId="2">#REF!</definedName>
    <definedName name="CUSTRET38" localSheetId="1">#REF!</definedName>
    <definedName name="CUSTRET38">#REF!</definedName>
    <definedName name="CUSTRET43" localSheetId="2">#REF!</definedName>
    <definedName name="CUSTRET43" localSheetId="1">#REF!</definedName>
    <definedName name="CUSTRET43">#REF!</definedName>
    <definedName name="CUSTTRAN32" localSheetId="2">#REF!</definedName>
    <definedName name="CUSTTRAN32" localSheetId="1">#REF!</definedName>
    <definedName name="CUSTTRAN32">#REF!</definedName>
    <definedName name="CUSTTRAN34" localSheetId="2">#REF!</definedName>
    <definedName name="CUSTTRAN34" localSheetId="1">#REF!</definedName>
    <definedName name="CUSTTRAN34">#REF!</definedName>
    <definedName name="CUSTTRAN35" localSheetId="2">#REF!</definedName>
    <definedName name="CUSTTRAN35" localSheetId="1">#REF!</definedName>
    <definedName name="CUSTTRAN35">#REF!</definedName>
    <definedName name="CUSTTRAN37" localSheetId="2">#REF!</definedName>
    <definedName name="CUSTTRAN37" localSheetId="1">#REF!</definedName>
    <definedName name="CUSTTRAN37">#REF!</definedName>
    <definedName name="CUSTTRAN38" localSheetId="2">#REF!</definedName>
    <definedName name="CUSTTRAN38" localSheetId="1">#REF!</definedName>
    <definedName name="CUSTTRAN38">#REF!</definedName>
    <definedName name="CUTS" localSheetId="2">#REF!</definedName>
    <definedName name="CUTS" localSheetId="1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 localSheetId="2">#REF!</definedName>
    <definedName name="CWC_12_96" localSheetId="1">#REF!</definedName>
    <definedName name="CWC_12_96">#REF!</definedName>
    <definedName name="CWC_12_97" localSheetId="2">#REF!</definedName>
    <definedName name="CWC_12_97" localSheetId="1">#REF!</definedName>
    <definedName name="CWC_12_97">#REF!</definedName>
    <definedName name="CWC_9_97" localSheetId="2">#REF!</definedName>
    <definedName name="CWC_9_97" localSheetId="1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 localSheetId="2">#REF!</definedName>
    <definedName name="CYR" localSheetId="1">#REF!</definedName>
    <definedName name="CYR">#REF!</definedName>
    <definedName name="CYR_DEP" localSheetId="2">#REF!</definedName>
    <definedName name="CYR_DEP" localSheetId="1">#REF!</definedName>
    <definedName name="CYR_DEP">#REF!</definedName>
    <definedName name="CYR_P" localSheetId="2">#REF!</definedName>
    <definedName name="CYR_P" localSheetId="1">#REF!</definedName>
    <definedName name="CYR_P">#REF!</definedName>
    <definedName name="CYTD_Lookup">#REF!</definedName>
    <definedName name="d">#REF!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 localSheetId="2">#REF!</definedName>
    <definedName name="d_1" localSheetId="1">#REF!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 localSheetId="2">#REF!</definedName>
    <definedName name="d_opeb" localSheetId="1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{#N/A,#N/A,FALSE,"Model";#N/A,#N/A,FALSE,"CapitalCosts"}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 localSheetId="2">#REF!</definedName>
    <definedName name="Data" localSheetId="1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 localSheetId="2">#REF!</definedName>
    <definedName name="data1" localSheetId="1">#REF!</definedName>
    <definedName name="data1">#REF!</definedName>
    <definedName name="data10" localSheetId="2">#REF!</definedName>
    <definedName name="data10" localSheetId="1">#REF!</definedName>
    <definedName name="data10">#REF!</definedName>
    <definedName name="data11" localSheetId="2">#REF!</definedName>
    <definedName name="data11" localSheetId="1">#REF!</definedName>
    <definedName name="data11">#REF!</definedName>
    <definedName name="data12" localSheetId="2">#REF!</definedName>
    <definedName name="data12" localSheetId="1">#REF!</definedName>
    <definedName name="data12">#REF!</definedName>
    <definedName name="data13" localSheetId="2">#REF!</definedName>
    <definedName name="data13" localSheetId="1">#REF!</definedName>
    <definedName name="data13">#REF!</definedName>
    <definedName name="data14" localSheetId="2">#REF!</definedName>
    <definedName name="data14" localSheetId="1">#REF!</definedName>
    <definedName name="data14">#REF!</definedName>
    <definedName name="data15" localSheetId="2">#REF!</definedName>
    <definedName name="data15" localSheetId="1">#REF!</definedName>
    <definedName name="data15">#REF!</definedName>
    <definedName name="data16" localSheetId="2">#REF!</definedName>
    <definedName name="data16" localSheetId="1">#REF!</definedName>
    <definedName name="data16">#REF!</definedName>
    <definedName name="data17" localSheetId="2">#REF!</definedName>
    <definedName name="data17" localSheetId="1">#REF!</definedName>
    <definedName name="data17">#REF!</definedName>
    <definedName name="data18" localSheetId="2">#REF!</definedName>
    <definedName name="data18" localSheetId="1">#REF!</definedName>
    <definedName name="data18">#REF!</definedName>
    <definedName name="data19" localSheetId="2">#REF!</definedName>
    <definedName name="data19" localSheetId="1">#REF!</definedName>
    <definedName name="data19">#REF!</definedName>
    <definedName name="data2" localSheetId="2">#REF!</definedName>
    <definedName name="data2" localSheetId="1">#REF!</definedName>
    <definedName name="data2">#REF!</definedName>
    <definedName name="data20" localSheetId="2">#REF!</definedName>
    <definedName name="data20" localSheetId="1">#REF!</definedName>
    <definedName name="data20">#REF!</definedName>
    <definedName name="data21" localSheetId="2">#REF!</definedName>
    <definedName name="data21" localSheetId="1">#REF!</definedName>
    <definedName name="data21">#REF!</definedName>
    <definedName name="data22" localSheetId="2">#REF!</definedName>
    <definedName name="data22" localSheetId="1">#REF!</definedName>
    <definedName name="data22">#REF!</definedName>
    <definedName name="data23" localSheetId="2">#REF!</definedName>
    <definedName name="data23" localSheetId="1">#REF!</definedName>
    <definedName name="data23">#REF!</definedName>
    <definedName name="data24" localSheetId="2">#REF!</definedName>
    <definedName name="data24" localSheetId="1">#REF!</definedName>
    <definedName name="data24">#REF!</definedName>
    <definedName name="data25" localSheetId="2">#REF!</definedName>
    <definedName name="data25" localSheetId="1">#REF!</definedName>
    <definedName name="data25">#REF!</definedName>
    <definedName name="data26" localSheetId="2">#REF!</definedName>
    <definedName name="data26" localSheetId="1">#REF!</definedName>
    <definedName name="data26">#REF!</definedName>
    <definedName name="data27" localSheetId="2">#REF!</definedName>
    <definedName name="data27" localSheetId="1">#REF!</definedName>
    <definedName name="data27">#REF!</definedName>
    <definedName name="data28" localSheetId="2">#REF!</definedName>
    <definedName name="data28" localSheetId="1">#REF!</definedName>
    <definedName name="data28">#REF!</definedName>
    <definedName name="data29" localSheetId="2">#REF!</definedName>
    <definedName name="data29" localSheetId="1">#REF!</definedName>
    <definedName name="data29">#REF!</definedName>
    <definedName name="data3" localSheetId="2">#REF!</definedName>
    <definedName name="data3" localSheetId="1">#REF!</definedName>
    <definedName name="data3">#REF!</definedName>
    <definedName name="data30" localSheetId="2">#REF!</definedName>
    <definedName name="data30" localSheetId="1">#REF!</definedName>
    <definedName name="data30">#REF!</definedName>
    <definedName name="data31" localSheetId="2">#REF!</definedName>
    <definedName name="data31" localSheetId="1">#REF!</definedName>
    <definedName name="data31">#REF!</definedName>
    <definedName name="data32" localSheetId="2">#REF!</definedName>
    <definedName name="data32" localSheetId="1">#REF!</definedName>
    <definedName name="data32">#REF!</definedName>
    <definedName name="data33" localSheetId="2">#REF!</definedName>
    <definedName name="data33" localSheetId="1">#REF!</definedName>
    <definedName name="data33">#REF!</definedName>
    <definedName name="data34" localSheetId="2">#REF!</definedName>
    <definedName name="data34" localSheetId="1">#REF!</definedName>
    <definedName name="data34">#REF!</definedName>
    <definedName name="data35" localSheetId="2">#REF!</definedName>
    <definedName name="data35" localSheetId="1">#REF!</definedName>
    <definedName name="data35">#REF!</definedName>
    <definedName name="data36" localSheetId="2">#REF!</definedName>
    <definedName name="data36" localSheetId="1">#REF!</definedName>
    <definedName name="data36">#REF!</definedName>
    <definedName name="data37" localSheetId="2">#REF!</definedName>
    <definedName name="data37" localSheetId="1">#REF!</definedName>
    <definedName name="data37">#REF!</definedName>
    <definedName name="data38" localSheetId="2">#REF!</definedName>
    <definedName name="data38" localSheetId="1">#REF!</definedName>
    <definedName name="data38">#REF!</definedName>
    <definedName name="data39" localSheetId="2">#REF!</definedName>
    <definedName name="data39" localSheetId="1">#REF!</definedName>
    <definedName name="data39">#REF!</definedName>
    <definedName name="data4" localSheetId="2">#REF!</definedName>
    <definedName name="data4" localSheetId="1">#REF!</definedName>
    <definedName name="data4">#REF!</definedName>
    <definedName name="data40" localSheetId="2">#REF!</definedName>
    <definedName name="data40" localSheetId="1">#REF!</definedName>
    <definedName name="data40">#REF!</definedName>
    <definedName name="data41" localSheetId="2">#REF!</definedName>
    <definedName name="data41" localSheetId="1">#REF!</definedName>
    <definedName name="data41">#REF!</definedName>
    <definedName name="data42" localSheetId="2">#REF!</definedName>
    <definedName name="data42" localSheetId="1">#REF!</definedName>
    <definedName name="data42">#REF!</definedName>
    <definedName name="data43" localSheetId="2">#REF!</definedName>
    <definedName name="data43" localSheetId="1">#REF!</definedName>
    <definedName name="data43">#REF!</definedName>
    <definedName name="data44" localSheetId="2">#REF!</definedName>
    <definedName name="data44" localSheetId="1">#REF!</definedName>
    <definedName name="data44">#REF!</definedName>
    <definedName name="data45" localSheetId="2">#REF!</definedName>
    <definedName name="data45" localSheetId="1">#REF!</definedName>
    <definedName name="data45">#REF!</definedName>
    <definedName name="data46" localSheetId="2">#REF!</definedName>
    <definedName name="data46" localSheetId="1">#REF!</definedName>
    <definedName name="data46">#REF!</definedName>
    <definedName name="data47" localSheetId="2">#REF!</definedName>
    <definedName name="data47" localSheetId="1">#REF!</definedName>
    <definedName name="data47">#REF!</definedName>
    <definedName name="data48" localSheetId="2">#REF!</definedName>
    <definedName name="data48" localSheetId="1">#REF!</definedName>
    <definedName name="data48">#REF!</definedName>
    <definedName name="data49" localSheetId="2">#REF!</definedName>
    <definedName name="data49" localSheetId="1">#REF!</definedName>
    <definedName name="data49">#REF!</definedName>
    <definedName name="data5" localSheetId="2">#REF!</definedName>
    <definedName name="data5" localSheetId="1">#REF!</definedName>
    <definedName name="data5">#REF!</definedName>
    <definedName name="data50" localSheetId="2">#REF!</definedName>
    <definedName name="data50" localSheetId="1">#REF!</definedName>
    <definedName name="data50">#REF!</definedName>
    <definedName name="data51" localSheetId="2">#REF!</definedName>
    <definedName name="data51" localSheetId="1">#REF!</definedName>
    <definedName name="data51">#REF!</definedName>
    <definedName name="data52" localSheetId="2">#REF!</definedName>
    <definedName name="data52" localSheetId="1">#REF!</definedName>
    <definedName name="data52">#REF!</definedName>
    <definedName name="data53" localSheetId="2">#REF!</definedName>
    <definedName name="data53" localSheetId="1">#REF!</definedName>
    <definedName name="data53">#REF!</definedName>
    <definedName name="data54" localSheetId="2">#REF!</definedName>
    <definedName name="data54" localSheetId="1">#REF!</definedName>
    <definedName name="data54">#REF!</definedName>
    <definedName name="data55" localSheetId="2">#REF!</definedName>
    <definedName name="data55" localSheetId="1">#REF!</definedName>
    <definedName name="data55">#REF!</definedName>
    <definedName name="data56" localSheetId="2">#REF!</definedName>
    <definedName name="data56" localSheetId="1">#REF!</definedName>
    <definedName name="data56">#REF!</definedName>
    <definedName name="data57" localSheetId="2">#REF!</definedName>
    <definedName name="data57" localSheetId="1">#REF!</definedName>
    <definedName name="data57">#REF!</definedName>
    <definedName name="data58" localSheetId="2">#REF!</definedName>
    <definedName name="data58" localSheetId="1">#REF!</definedName>
    <definedName name="data58">#REF!</definedName>
    <definedName name="data59" localSheetId="2">#REF!</definedName>
    <definedName name="data59" localSheetId="1">#REF!</definedName>
    <definedName name="data59">#REF!</definedName>
    <definedName name="data6" localSheetId="2">#REF!</definedName>
    <definedName name="data6" localSheetId="1">#REF!</definedName>
    <definedName name="data6">#REF!</definedName>
    <definedName name="data60" localSheetId="2">#REF!</definedName>
    <definedName name="data60" localSheetId="1">#REF!</definedName>
    <definedName name="data60">#REF!</definedName>
    <definedName name="data61" localSheetId="2">#REF!</definedName>
    <definedName name="data61" localSheetId="1">#REF!</definedName>
    <definedName name="data61">#REF!</definedName>
    <definedName name="data62" localSheetId="2">#REF!</definedName>
    <definedName name="data62" localSheetId="1">#REF!</definedName>
    <definedName name="data62">#REF!</definedName>
    <definedName name="data63" localSheetId="2">#REF!</definedName>
    <definedName name="data63" localSheetId="1">#REF!</definedName>
    <definedName name="data63">#REF!</definedName>
    <definedName name="data64" localSheetId="2">#REF!</definedName>
    <definedName name="data64" localSheetId="1">#REF!</definedName>
    <definedName name="data64">#REF!</definedName>
    <definedName name="data65" localSheetId="2">#REF!</definedName>
    <definedName name="data65" localSheetId="1">#REF!</definedName>
    <definedName name="data65">#REF!</definedName>
    <definedName name="data66" localSheetId="2">#REF!</definedName>
    <definedName name="data66" localSheetId="1">#REF!</definedName>
    <definedName name="data66">#REF!</definedName>
    <definedName name="data67" localSheetId="2">#REF!</definedName>
    <definedName name="data67" localSheetId="1">#REF!</definedName>
    <definedName name="data67">#REF!</definedName>
    <definedName name="data68" localSheetId="2">#REF!</definedName>
    <definedName name="data68" localSheetId="1">#REF!</definedName>
    <definedName name="data68">#REF!</definedName>
    <definedName name="data69" localSheetId="2">#REF!</definedName>
    <definedName name="data69" localSheetId="1">#REF!</definedName>
    <definedName name="data69">#REF!</definedName>
    <definedName name="data7" localSheetId="2">#REF!</definedName>
    <definedName name="data7" localSheetId="1">#REF!</definedName>
    <definedName name="data7">#REF!</definedName>
    <definedName name="data70" localSheetId="2">#REF!</definedName>
    <definedName name="data70" localSheetId="1">#REF!</definedName>
    <definedName name="data70">#REF!</definedName>
    <definedName name="data8" localSheetId="2">#REF!</definedName>
    <definedName name="data8" localSheetId="1">#REF!</definedName>
    <definedName name="data8">#REF!</definedName>
    <definedName name="data9" localSheetId="2">#REF!</definedName>
    <definedName name="data9" localSheetId="1">#REF!</definedName>
    <definedName name="data9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 localSheetId="2">#REF!</definedName>
    <definedName name="DataEstimateActuals" localSheetId="1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 localSheetId="2">#REF!</definedName>
    <definedName name="DATE" localSheetId="1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 localSheetId="2">#REF!</definedName>
    <definedName name="DAVE" localSheetId="1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 localSheetId="2">#REF!</definedName>
    <definedName name="dbf" localSheetId="1">#REF!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 localSheetId="2">#REF!</definedName>
    <definedName name="dbf_opeb" localSheetId="1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 localSheetId="2">#REF!</definedName>
    <definedName name="DC" localSheetId="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 localSheetId="2">#REF!</definedName>
    <definedName name="DD" localSheetId="1">#REF!</definedName>
    <definedName name="DD">#REF!</definedName>
    <definedName name="DD.">#REF!</definedName>
    <definedName name="DDD" localSheetId="2">#REF!</definedName>
    <definedName name="DDD" localSheetId="1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 localSheetId="2">#REF!</definedName>
    <definedName name="DECEMBER" localSheetId="1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 localSheetId="2">#REF!</definedName>
    <definedName name="DEF_LEFT" localSheetId="1">#REF!</definedName>
    <definedName name="DEF_LEFT">#REF!</definedName>
    <definedName name="Def_Tax___Total_Depreciation____to_Income_Tax___Federal_rpt">#REF!</definedName>
    <definedName name="Def_Tax_Rate">#REF!</definedName>
    <definedName name="DEF_TOP" localSheetId="2">#REF!</definedName>
    <definedName name="DEF_TOP" localSheetId="1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 localSheetId="2">#REF!</definedName>
    <definedName name="DEFERRED" localSheetId="1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 localSheetId="2">#REF!</definedName>
    <definedName name="defsvcdef1999" localSheetId="1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 localSheetId="2">#REF!</definedName>
    <definedName name="DEPPROD51" localSheetId="1">#REF!</definedName>
    <definedName name="DEPPROD51">#REF!</definedName>
    <definedName name="DEPR" localSheetId="2">#REF!</definedName>
    <definedName name="DEPR" localSheetId="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 localSheetId="2">#REF!</definedName>
    <definedName name="DEPTOT11" localSheetId="1">#REF!</definedName>
    <definedName name="DEPTOT11">#REF!</definedName>
    <definedName name="DEPTOT12" localSheetId="2">#REF!</definedName>
    <definedName name="DEPTOT12" localSheetId="1">#REF!</definedName>
    <definedName name="DEPTOT12">#REF!</definedName>
    <definedName name="DEPTOT14" localSheetId="2">#REF!</definedName>
    <definedName name="DEPTOT14" localSheetId="1">#REF!</definedName>
    <definedName name="DEPTOT14">#REF!</definedName>
    <definedName name="DEPTOT15" localSheetId="2">#REF!</definedName>
    <definedName name="DEPTOT15" localSheetId="1">#REF!</definedName>
    <definedName name="DEPTOT15">#REF!</definedName>
    <definedName name="DEPTOT16" localSheetId="2">#REF!</definedName>
    <definedName name="DEPTOT16" localSheetId="1">#REF!</definedName>
    <definedName name="DEPTOT16">#REF!</definedName>
    <definedName name="DEPTOT17" localSheetId="2">#REF!</definedName>
    <definedName name="DEPTOT17" localSheetId="1">#REF!</definedName>
    <definedName name="DEPTOT17">#REF!</definedName>
    <definedName name="DEPTOT18" localSheetId="2">#REF!</definedName>
    <definedName name="DEPTOT18" localSheetId="1">#REF!</definedName>
    <definedName name="DEPTOT18">#REF!</definedName>
    <definedName name="DEPTOT20" localSheetId="2">#REF!</definedName>
    <definedName name="DEPTOT20" localSheetId="1">#REF!</definedName>
    <definedName name="DEPTOT20">#REF!</definedName>
    <definedName name="DEPTOT22" localSheetId="2">#REF!</definedName>
    <definedName name="DEPTOT22" localSheetId="1">#REF!</definedName>
    <definedName name="DEPTOT22">#REF!</definedName>
    <definedName name="DEPTOT32" localSheetId="2">#REF!</definedName>
    <definedName name="DEPTOT32" localSheetId="1">#REF!</definedName>
    <definedName name="DEPTOT32">#REF!</definedName>
    <definedName name="DEPTOT34" localSheetId="2">#REF!</definedName>
    <definedName name="DEPTOT34" localSheetId="1">#REF!</definedName>
    <definedName name="DEPTOT34">#REF!</definedName>
    <definedName name="DEPTOT35" localSheetId="2">#REF!</definedName>
    <definedName name="DEPTOT35" localSheetId="1">#REF!</definedName>
    <definedName name="DEPTOT35">#REF!</definedName>
    <definedName name="DEPTOT37" localSheetId="2">#REF!</definedName>
    <definedName name="DEPTOT37" localSheetId="1">#REF!</definedName>
    <definedName name="DEPTOT37">#REF!</definedName>
    <definedName name="DEPTOT38" localSheetId="2">#REF!</definedName>
    <definedName name="DEPTOT38" localSheetId="1">#REF!</definedName>
    <definedName name="DEPTOT38">#REF!</definedName>
    <definedName name="DEPTOT45" localSheetId="2">#REF!</definedName>
    <definedName name="DEPTOT45" localSheetId="1">#REF!</definedName>
    <definedName name="DEPTOT45">#REF!</definedName>
    <definedName name="DEPTOT48" localSheetId="2">#REF!</definedName>
    <definedName name="DEPTOT48" localSheetId="1">#REF!</definedName>
    <definedName name="DEPTOT48">#REF!</definedName>
    <definedName name="DEPTOT51" localSheetId="2">#REF!</definedName>
    <definedName name="DEPTOT51" localSheetId="1">#REF!</definedName>
    <definedName name="DEPTOT51">#REF!</definedName>
    <definedName name="DEPTOT52" localSheetId="2">#REF!</definedName>
    <definedName name="DEPTOT52" localSheetId="1">#REF!</definedName>
    <definedName name="DEPTOT52">#REF!</definedName>
    <definedName name="DEPTOT53" localSheetId="2">#REF!</definedName>
    <definedName name="DEPTOT53" localSheetId="1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 localSheetId="2">#REF!</definedName>
    <definedName name="detailbalsht" localSheetId="1">#REF!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 localSheetId="2">#REF!</definedName>
    <definedName name="dfuture" localSheetId="1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 localSheetId="2">#REF!</definedName>
    <definedName name="DIFF" localSheetId="1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 localSheetId="2">#REF!</definedName>
    <definedName name="DIR_BAL_SHT" localSheetId="1">#REF!</definedName>
    <definedName name="DIR_BAL_SHT">#REF!</definedName>
    <definedName name="DIR_BS" localSheetId="2">#REF!</definedName>
    <definedName name="DIR_BS" localSheetId="1">#REF!</definedName>
    <definedName name="DIR_BS">#REF!</definedName>
    <definedName name="DIR_INC_STMT" localSheetId="2">#REF!</definedName>
    <definedName name="DIR_INC_STMT" localSheetId="1">#REF!</definedName>
    <definedName name="DIR_INC_STMT">#REF!</definedName>
    <definedName name="DIR_IS" localSheetId="2">#REF!</definedName>
    <definedName name="DIR_IS" localSheetId="1">#REF!</definedName>
    <definedName name="DIR_IS">#REF!</definedName>
    <definedName name="DIRBIL11" localSheetId="2">#REF!</definedName>
    <definedName name="DIRBIL11" localSheetId="1">#REF!</definedName>
    <definedName name="DIRBIL11">#REF!</definedName>
    <definedName name="DIRBIL14" localSheetId="2">#REF!</definedName>
    <definedName name="DIRBIL14" localSheetId="1">#REF!</definedName>
    <definedName name="DIRBIL14">#REF!</definedName>
    <definedName name="DIRBIL15" localSheetId="2">#REF!</definedName>
    <definedName name="DIRBIL15" localSheetId="1">#REF!</definedName>
    <definedName name="DIRBIL15">#REF!</definedName>
    <definedName name="DIRBIL16" localSheetId="2">#REF!</definedName>
    <definedName name="DIRBIL16" localSheetId="1">#REF!</definedName>
    <definedName name="DIRBIL16">#REF!</definedName>
    <definedName name="DIRBIL17" localSheetId="2">#REF!</definedName>
    <definedName name="DIRBIL17" localSheetId="1">#REF!</definedName>
    <definedName name="DIRBIL17">#REF!</definedName>
    <definedName name="DIRBIL18" localSheetId="2">#REF!</definedName>
    <definedName name="DIRBIL18" localSheetId="1">#REF!</definedName>
    <definedName name="DIRBIL18">#REF!</definedName>
    <definedName name="DIRBIL20" localSheetId="2">#REF!</definedName>
    <definedName name="DIRBIL20" localSheetId="1">#REF!</definedName>
    <definedName name="DIRBIL20">#REF!</definedName>
    <definedName name="DIRBIL22" localSheetId="2">#REF!</definedName>
    <definedName name="DIRBIL22" localSheetId="1">#REF!</definedName>
    <definedName name="DIRBIL22">#REF!</definedName>
    <definedName name="DIRBIL32" localSheetId="2">#REF!</definedName>
    <definedName name="DIRBIL32" localSheetId="1">#REF!</definedName>
    <definedName name="DIRBIL32">#REF!</definedName>
    <definedName name="DIRBIL34" localSheetId="2">#REF!</definedName>
    <definedName name="DIRBIL34" localSheetId="1">#REF!</definedName>
    <definedName name="DIRBIL34">#REF!</definedName>
    <definedName name="DIRBIL35" localSheetId="2">#REF!</definedName>
    <definedName name="DIRBIL35" localSheetId="1">#REF!</definedName>
    <definedName name="DIRBIL35">#REF!</definedName>
    <definedName name="DIRBIL37" localSheetId="2">#REF!</definedName>
    <definedName name="DIRBIL37" localSheetId="1">#REF!</definedName>
    <definedName name="DIRBIL37">#REF!</definedName>
    <definedName name="DIRBIL38" localSheetId="2">#REF!</definedName>
    <definedName name="DIRBIL38" localSheetId="1">#REF!</definedName>
    <definedName name="DIRBIL38">#REF!</definedName>
    <definedName name="DIRBIL43" localSheetId="2">#REF!</definedName>
    <definedName name="DIRBIL43" localSheetId="1">#REF!</definedName>
    <definedName name="DIRBIL43">#REF!</definedName>
    <definedName name="DIRBIL45" localSheetId="2">#REF!</definedName>
    <definedName name="DIRBIL45" localSheetId="1">#REF!</definedName>
    <definedName name="DIRBIL45">#REF!</definedName>
    <definedName name="DIRBIL48" localSheetId="2">#REF!</definedName>
    <definedName name="DIRBIL48" localSheetId="1">#REF!</definedName>
    <definedName name="DIRBIL48">#REF!</definedName>
    <definedName name="DIRBIL51" localSheetId="2">#REF!</definedName>
    <definedName name="DIRBIL51" localSheetId="1">#REF!</definedName>
    <definedName name="DIRBIL51">#REF!</definedName>
    <definedName name="DIRBIL52" localSheetId="2">#REF!</definedName>
    <definedName name="DIRBIL52" localSheetId="1">#REF!</definedName>
    <definedName name="DIRBIL52">#REF!</definedName>
    <definedName name="DIRBIL53" localSheetId="2">#REF!</definedName>
    <definedName name="DIRBIL53" localSheetId="1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 localSheetId="2">#REF!</definedName>
    <definedName name="display_area_2" localSheetId="1">#REF!</definedName>
    <definedName name="display_area_2">#REF!</definedName>
    <definedName name="DISTINC" localSheetId="2">#REF!</definedName>
    <definedName name="DISTINC" localSheetId="1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 localSheetId="2">#REF!</definedName>
    <definedName name="DOIT" localSheetId="1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 localSheetId="2">#REF!</definedName>
    <definedName name="dpo" localSheetId="1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 localSheetId="2">#REF!</definedName>
    <definedName name="dsint1999" localSheetId="1">#REF!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 localSheetId="2">#REF!</definedName>
    <definedName name="dso" localSheetId="1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 localSheetId="2">#REF!</definedName>
    <definedName name="DTE" localSheetId="1">#REF!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 localSheetId="2">#REF!</definedName>
    <definedName name="e_1" localSheetId="1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 localSheetId="2">#REF!</definedName>
    <definedName name="e_sam1" localSheetId="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 localSheetId="2">#REF!</definedName>
    <definedName name="ec" localSheetId="1">#REF!</definedName>
    <definedName name="ec">#REF!</definedName>
    <definedName name="ec_1" localSheetId="2">#REF!</definedName>
    <definedName name="ec_1" localSheetId="1">#REF!</definedName>
    <definedName name="ec_1">#REF!</definedName>
    <definedName name="ecbf" localSheetId="2">#REF!</definedName>
    <definedName name="ecbf" localSheetId="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 localSheetId="2">#REF!</definedName>
    <definedName name="EE" localSheetId="1">#REF!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 localSheetId="2">#REF!</definedName>
    <definedName name="efuture" localSheetId="1">#REF!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NameC">#REF!</definedName>
    <definedName name="ENameP">#REF!</definedName>
    <definedName name="END">#REF!</definedName>
    <definedName name="End_Bal" localSheetId="2">#REF!</definedName>
    <definedName name="End_Bal" localSheetId="1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#N/A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 localSheetId="2">#REF!</definedName>
    <definedName name="ent" localSheetId="1">#REF!</definedName>
    <definedName name="ent">#REF!</definedName>
    <definedName name="ent_1" localSheetId="2">#REF!</definedName>
    <definedName name="ent_1" localSheetId="1">#REF!</definedName>
    <definedName name="ent_1">#REF!</definedName>
    <definedName name="entbf" localSheetId="2">#REF!</definedName>
    <definedName name="entbf" localSheetId="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 localSheetId="2">#REF!</definedName>
    <definedName name="ENTRY" localSheetId="1">#REF!</definedName>
    <definedName name="ENTRY">#REF!</definedName>
    <definedName name="ENTVALShortTermDebt">#REF!</definedName>
    <definedName name="ENVIRONMENTAL">#REF!</definedName>
    <definedName name="EOG" localSheetId="2">#REF!</definedName>
    <definedName name="EOG" localSheetId="1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 localSheetId="2">#REF!</definedName>
    <definedName name="et" localSheetId="1">#REF!</definedName>
    <definedName name="et">#REF!</definedName>
    <definedName name="et_1" localSheetId="2">#REF!</definedName>
    <definedName name="et_1" localSheetId="1">#REF!</definedName>
    <definedName name="et_1">#REF!</definedName>
    <definedName name="etbf" localSheetId="2">#REF!</definedName>
    <definedName name="etbf" localSheetId="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 localSheetId="2">#REF!</definedName>
    <definedName name="EXCSTPRORATE" localSheetId="1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 localSheetId="2">#REF!</definedName>
    <definedName name="EXPDIST32" localSheetId="1">#REF!</definedName>
    <definedName name="EXPDIST32">#REF!</definedName>
    <definedName name="EXPDIST34" localSheetId="2">#REF!</definedName>
    <definedName name="EXPDIST34" localSheetId="1">#REF!</definedName>
    <definedName name="EXPDIST34">#REF!</definedName>
    <definedName name="EXPDIST35" localSheetId="2">#REF!</definedName>
    <definedName name="EXPDIST35" localSheetId="1">#REF!</definedName>
    <definedName name="EXPDIST35">#REF!</definedName>
    <definedName name="EXPDIST37" localSheetId="2">#REF!</definedName>
    <definedName name="EXPDIST37" localSheetId="1">#REF!</definedName>
    <definedName name="EXPDIST37">#REF!</definedName>
    <definedName name="EXPDIST38" localSheetId="2">#REF!</definedName>
    <definedName name="EXPDIST38" localSheetId="1">#REF!</definedName>
    <definedName name="EXPDIST38">#REF!</definedName>
    <definedName name="EXPENSE">#REF!</definedName>
    <definedName name="Expense_BSNU">#REF!</definedName>
    <definedName name="Expense_BSU">#REF!</definedName>
    <definedName name="Expense_CEG">#REF!</definedName>
    <definedName name="Expense_NiSource">#REF!</definedName>
    <definedName name="Expense_NQPension" localSheetId="2">#REF!</definedName>
    <definedName name="Expense_NQPension" localSheetId="1">#REF!</definedName>
    <definedName name="Expense_NQPension">#REF!</definedName>
    <definedName name="Expense_QualPension" localSheetId="2">#REF!</definedName>
    <definedName name="Expense_QualPension" localSheetId="1">#REF!</definedName>
    <definedName name="Expense_QualPension">#REF!</definedName>
    <definedName name="Expense_RL" localSheetId="2">#REF!</definedName>
    <definedName name="Expense_RL" localSheetId="1">#REF!</definedName>
    <definedName name="Expense_RL">#REF!</definedName>
    <definedName name="Expense_RM" localSheetId="2">#REF!</definedName>
    <definedName name="Expense_RM" localSheetId="1">#REF!</definedName>
    <definedName name="Expense_RM">#REF!</definedName>
    <definedName name="Expense_RM_NoD" localSheetId="2">#REF!</definedName>
    <definedName name="Expense_RM_NoD" localSheetId="1">#REF!</definedName>
    <definedName name="Expense_RM_NoD">#REF!</definedName>
    <definedName name="ExpenseFactor">#REF!</definedName>
    <definedName name="EXPENSES" localSheetId="2">#REF!</definedName>
    <definedName name="EXPENSES" localSheetId="1">#REF!</definedName>
    <definedName name="EXPENSES">#REF!</definedName>
    <definedName name="EXPFACTOR" localSheetId="2">#REF!</definedName>
    <definedName name="EXPFACTOR" localSheetId="1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 localSheetId="2">#REF!</definedName>
    <definedName name="EXPPROD51" localSheetId="1">#REF!</definedName>
    <definedName name="EXPPROD51">#REF!</definedName>
    <definedName name="EXPTOT11" localSheetId="2">#REF!</definedName>
    <definedName name="EXPTOT11" localSheetId="1">#REF!</definedName>
    <definedName name="EXPTOT11">#REF!</definedName>
    <definedName name="EXPTOT12" localSheetId="2">#REF!</definedName>
    <definedName name="EXPTOT12" localSheetId="1">#REF!</definedName>
    <definedName name="EXPTOT12">#REF!</definedName>
    <definedName name="EXPTOT14" localSheetId="2">#REF!</definedName>
    <definedName name="EXPTOT14" localSheetId="1">#REF!</definedName>
    <definedName name="EXPTOT14">#REF!</definedName>
    <definedName name="EXPTOT15" localSheetId="2">#REF!</definedName>
    <definedName name="EXPTOT15" localSheetId="1">#REF!</definedName>
    <definedName name="EXPTOT15">#REF!</definedName>
    <definedName name="EXPTOT16" localSheetId="2">#REF!</definedName>
    <definedName name="EXPTOT16" localSheetId="1">#REF!</definedName>
    <definedName name="EXPTOT16">#REF!</definedName>
    <definedName name="EXPTOT17" localSheetId="2">#REF!</definedName>
    <definedName name="EXPTOT17" localSheetId="1">#REF!</definedName>
    <definedName name="EXPTOT17">#REF!</definedName>
    <definedName name="EXPTOT18" localSheetId="2">#REF!</definedName>
    <definedName name="EXPTOT18" localSheetId="1">#REF!</definedName>
    <definedName name="EXPTOT18">#REF!</definedName>
    <definedName name="EXPTOT20" localSheetId="2">#REF!</definedName>
    <definedName name="EXPTOT20" localSheetId="1">#REF!</definedName>
    <definedName name="EXPTOT20">#REF!</definedName>
    <definedName name="EXPTOT22" localSheetId="2">#REF!</definedName>
    <definedName name="EXPTOT22" localSheetId="1">#REF!</definedName>
    <definedName name="EXPTOT22">#REF!</definedName>
    <definedName name="EXPTOT32" localSheetId="2">#REF!</definedName>
    <definedName name="EXPTOT32" localSheetId="1">#REF!</definedName>
    <definedName name="EXPTOT32">#REF!</definedName>
    <definedName name="EXPTOT34" localSheetId="2">#REF!</definedName>
    <definedName name="EXPTOT34" localSheetId="1">#REF!</definedName>
    <definedName name="EXPTOT34">#REF!</definedName>
    <definedName name="EXPTOT35" localSheetId="2">#REF!</definedName>
    <definedName name="EXPTOT35" localSheetId="1">#REF!</definedName>
    <definedName name="EXPTOT35">#REF!</definedName>
    <definedName name="EXPTOT37" localSheetId="2">#REF!</definedName>
    <definedName name="EXPTOT37" localSheetId="1">#REF!</definedName>
    <definedName name="EXPTOT37">#REF!</definedName>
    <definedName name="EXPTOT38" localSheetId="2">#REF!</definedName>
    <definedName name="EXPTOT38" localSheetId="1">#REF!</definedName>
    <definedName name="EXPTOT38">#REF!</definedName>
    <definedName name="EXPTOT45" localSheetId="2">#REF!</definedName>
    <definedName name="EXPTOT45" localSheetId="1">#REF!</definedName>
    <definedName name="EXPTOT45">#REF!</definedName>
    <definedName name="EXPTOT48" localSheetId="2">#REF!</definedName>
    <definedName name="EXPTOT48" localSheetId="1">#REF!</definedName>
    <definedName name="EXPTOT48">#REF!</definedName>
    <definedName name="EXPTOT51" localSheetId="2">#REF!</definedName>
    <definedName name="EXPTOT51" localSheetId="1">#REF!</definedName>
    <definedName name="EXPTOT51">#REF!</definedName>
    <definedName name="EXPTOT52" localSheetId="2">#REF!</definedName>
    <definedName name="EXPTOT52" localSheetId="1">#REF!</definedName>
    <definedName name="EXPTOT52">#REF!</definedName>
    <definedName name="EXPTOT53" localSheetId="2">#REF!</definedName>
    <definedName name="EXPTOT53" localSheetId="1">#REF!</definedName>
    <definedName name="EXPTOT53">#REF!</definedName>
    <definedName name="EXPTRAN14" localSheetId="2">#REF!</definedName>
    <definedName name="EXPTRAN14" localSheetId="1">#REF!</definedName>
    <definedName name="EXPTRAN14">#REF!</definedName>
    <definedName name="EXPTRAN51" localSheetId="2">#REF!</definedName>
    <definedName name="EXPTRAN51" localSheetId="1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 localSheetId="2">#REF!</definedName>
    <definedName name="Extra_Pay" localSheetId="1">#REF!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 localSheetId="2">#REF!</definedName>
    <definedName name="FACTORS" localSheetId="1">#REF!</definedName>
    <definedName name="FACTORS">#REF!</definedName>
    <definedName name="FACTRS">#REF!</definedName>
    <definedName name="facts">#REF!</definedName>
    <definedName name="FADIST32" localSheetId="2">#REF!</definedName>
    <definedName name="FADIST32" localSheetId="1">#REF!</definedName>
    <definedName name="FADIST32">#REF!</definedName>
    <definedName name="FADIST34" localSheetId="2">#REF!</definedName>
    <definedName name="FADIST34" localSheetId="1">#REF!</definedName>
    <definedName name="FADIST34">#REF!</definedName>
    <definedName name="FADIST35" localSheetId="2">#REF!</definedName>
    <definedName name="FADIST35" localSheetId="1">#REF!</definedName>
    <definedName name="FADIST35">#REF!</definedName>
    <definedName name="FADIST37" localSheetId="2">#REF!</definedName>
    <definedName name="FADIST37" localSheetId="1">#REF!</definedName>
    <definedName name="FADIST37">#REF!</definedName>
    <definedName name="FADIST38" localSheetId="2">#REF!</definedName>
    <definedName name="FADIST38" localSheetId="1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 localSheetId="2">#REF!</definedName>
    <definedName name="FADSIT37" localSheetId="1">#REF!</definedName>
    <definedName name="FADSIT37">#REF!</definedName>
    <definedName name="FAIR_VALUE_FLAG">#REF!</definedName>
    <definedName name="FamilyCodeMaster" localSheetId="2">#REF!</definedName>
    <definedName name="FamilyCodeMaster" localSheetId="1">#REF!</definedName>
    <definedName name="FamilyCodeMaster">#REF!</definedName>
    <definedName name="FAPROD51" localSheetId="2">#REF!</definedName>
    <definedName name="FAPROD51" localSheetId="1">#REF!</definedName>
    <definedName name="FAPROD51">#REF!</definedName>
    <definedName name="FAS_109_BEG">#REF!</definedName>
    <definedName name="FAS_109_END">#REF!</definedName>
    <definedName name="FASB1" localSheetId="2">#REF!</definedName>
    <definedName name="FASB1" localSheetId="1">#REF!</definedName>
    <definedName name="FASB1">#REF!</definedName>
    <definedName name="FASB2" localSheetId="2">#REF!</definedName>
    <definedName name="FASB2" localSheetId="1">#REF!</definedName>
    <definedName name="FASB2">#REF!</definedName>
    <definedName name="FASB3" localSheetId="2">#REF!</definedName>
    <definedName name="FASB3" localSheetId="1">#REF!</definedName>
    <definedName name="FASB3">#REF!</definedName>
    <definedName name="FASB4" localSheetId="2">#REF!</definedName>
    <definedName name="FASB4" localSheetId="1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 localSheetId="2">#REF!</definedName>
    <definedName name="FASPRINT" localSheetId="1">#REF!</definedName>
    <definedName name="FASPRINT">#REF!</definedName>
    <definedName name="FATOT11" localSheetId="2">#REF!</definedName>
    <definedName name="FATOT11" localSheetId="1">#REF!</definedName>
    <definedName name="FATOT11">#REF!</definedName>
    <definedName name="FATOT12" localSheetId="2">#REF!</definedName>
    <definedName name="FATOT12" localSheetId="1">#REF!</definedName>
    <definedName name="FATOT12">#REF!</definedName>
    <definedName name="FATOT14" localSheetId="2">#REF!</definedName>
    <definedName name="FATOT14" localSheetId="1">#REF!</definedName>
    <definedName name="FATOT14">#REF!</definedName>
    <definedName name="FATOT15" localSheetId="2">#REF!</definedName>
    <definedName name="FATOT15" localSheetId="1">#REF!</definedName>
    <definedName name="FATOT15">#REF!</definedName>
    <definedName name="FATOT16" localSheetId="2">#REF!</definedName>
    <definedName name="FATOT16" localSheetId="1">#REF!</definedName>
    <definedName name="FATOT16">#REF!</definedName>
    <definedName name="FATOT17" localSheetId="2">#REF!</definedName>
    <definedName name="FATOT17" localSheetId="1">#REF!</definedName>
    <definedName name="FATOT17">#REF!</definedName>
    <definedName name="FATOT18" localSheetId="2">#REF!</definedName>
    <definedName name="FATOT18" localSheetId="1">#REF!</definedName>
    <definedName name="FATOT18">#REF!</definedName>
    <definedName name="FATOT20" localSheetId="2">#REF!</definedName>
    <definedName name="FATOT20" localSheetId="1">#REF!</definedName>
    <definedName name="FATOT20">#REF!</definedName>
    <definedName name="FATOT22" localSheetId="2">#REF!</definedName>
    <definedName name="FATOT22" localSheetId="1">#REF!</definedName>
    <definedName name="FATOT22">#REF!</definedName>
    <definedName name="FATOT32" localSheetId="2">#REF!</definedName>
    <definedName name="FATOT32" localSheetId="1">#REF!</definedName>
    <definedName name="FATOT32">#REF!</definedName>
    <definedName name="FATOT34" localSheetId="2">#REF!</definedName>
    <definedName name="FATOT34" localSheetId="1">#REF!</definedName>
    <definedName name="FATOT34">#REF!</definedName>
    <definedName name="FATOT35" localSheetId="2">#REF!</definedName>
    <definedName name="FATOT35" localSheetId="1">#REF!</definedName>
    <definedName name="FATOT35">#REF!</definedName>
    <definedName name="FATOT37" localSheetId="2">#REF!</definedName>
    <definedName name="FATOT37" localSheetId="1">#REF!</definedName>
    <definedName name="FATOT37">#REF!</definedName>
    <definedName name="FATOT38" localSheetId="2">#REF!</definedName>
    <definedName name="FATOT38" localSheetId="1">#REF!</definedName>
    <definedName name="FATOT38">#REF!</definedName>
    <definedName name="fatot45" localSheetId="2">#REF!</definedName>
    <definedName name="fatot45" localSheetId="1">#REF!</definedName>
    <definedName name="fatot45">#REF!</definedName>
    <definedName name="FATOT48" localSheetId="2">#REF!</definedName>
    <definedName name="FATOT48" localSheetId="1">#REF!</definedName>
    <definedName name="FATOT48">#REF!</definedName>
    <definedName name="FATOT51" localSheetId="2">#REF!</definedName>
    <definedName name="FATOT51" localSheetId="1">#REF!</definedName>
    <definedName name="FATOT51">#REF!</definedName>
    <definedName name="FATOT52" localSheetId="2">#REF!</definedName>
    <definedName name="FATOT52" localSheetId="1">#REF!</definedName>
    <definedName name="FATOT52">#REF!</definedName>
    <definedName name="FATOT53" localSheetId="2">#REF!</definedName>
    <definedName name="FATOT53" localSheetId="1">#REF!</definedName>
    <definedName name="FATOT53">#REF!</definedName>
    <definedName name="FATRAN14" localSheetId="2">#REF!</definedName>
    <definedName name="FATRAN14" localSheetId="1">#REF!</definedName>
    <definedName name="FATRAN14">#REF!</definedName>
    <definedName name="FATRAN51" localSheetId="2">#REF!</definedName>
    <definedName name="FATRAN51" localSheetId="1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 localSheetId="2">#REF!</definedName>
    <definedName name="FDBOR" localSheetId="1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 localSheetId="2">#REF!</definedName>
    <definedName name="FEBRUARY" localSheetId="1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 localSheetId="2">#REF!</definedName>
    <definedName name="FEDELECT" localSheetId="1">#REF!</definedName>
    <definedName name="FEDELECT">#REF!</definedName>
    <definedName name="FEDTAX">#REF!</definedName>
    <definedName name="FEDTOTAL" localSheetId="2">#REF!</definedName>
    <definedName name="FEDTOTAL" localSheetId="1">#REF!</definedName>
    <definedName name="FEDTOTAL">#REF!</definedName>
    <definedName name="FedValidate" localSheetId="2">#REF!</definedName>
    <definedName name="FedValidate" localSheetId="1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 localSheetId="2">#REF!</definedName>
    <definedName name="FERC" localSheetId="1">#REF!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 localSheetId="2">#REF!</definedName>
    <definedName name="FERC_PG1" localSheetId="1">#REF!</definedName>
    <definedName name="FERC_PG1">#REF!</definedName>
    <definedName name="FERC_PG2" localSheetId="2">#REF!</definedName>
    <definedName name="FERC_PG2" localSheetId="1">#REF!</definedName>
    <definedName name="FERC_PG2">#REF!</definedName>
    <definedName name="FERC_PG3" localSheetId="2">#REF!</definedName>
    <definedName name="FERC_PG3" localSheetId="1">#REF!</definedName>
    <definedName name="FERC_PG3">#REF!</definedName>
    <definedName name="FERCANAL" localSheetId="2">#REF!</definedName>
    <definedName name="FERCANAL" localSheetId="1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 localSheetId="2">#REF!</definedName>
    <definedName name="fifteen" localSheetId="1">#REF!</definedName>
    <definedName name="fifteen">#REF!</definedName>
    <definedName name="FILE" localSheetId="2">#REF!</definedName>
    <definedName name="FILE" localSheetId="1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 localSheetId="2">#REF!</definedName>
    <definedName name="five" localSheetId="1">#REF!</definedName>
    <definedName name="five">#REF!</definedName>
    <definedName name="fivea">#REF!:#REF!</definedName>
    <definedName name="FiveYr" localSheetId="2">#REF!</definedName>
    <definedName name="FiveYr" localSheetId="1">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 localSheetId="2">#REF!</definedName>
    <definedName name="FM_BK1" localSheetId="1">#REF!</definedName>
    <definedName name="FM_BK1">#REF!</definedName>
    <definedName name="FM_BK2" localSheetId="2">#REF!</definedName>
    <definedName name="FM_BK2" localSheetId="1">#REF!</definedName>
    <definedName name="FM_BK2">#REF!</definedName>
    <definedName name="FM_BK3" localSheetId="2">#REF!</definedName>
    <definedName name="FM_BK3" localSheetId="1">#REF!</definedName>
    <definedName name="FM_BK3">#REF!</definedName>
    <definedName name="FM_BK4" localSheetId="2">#REF!</definedName>
    <definedName name="FM_BK4" localSheetId="1">#REF!</definedName>
    <definedName name="FM_BK4">#REF!</definedName>
    <definedName name="FM_BK5" localSheetId="2">#REF!</definedName>
    <definedName name="FM_BK5" localSheetId="1">#REF!</definedName>
    <definedName name="FM_BK5">#REF!</definedName>
    <definedName name="FM_BK6" localSheetId="2">#REF!</definedName>
    <definedName name="FM_BK6" localSheetId="1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 localSheetId="2">#REF!</definedName>
    <definedName name="FMS" localSheetId="1">#REF!</definedName>
    <definedName name="FMS">#REF!</definedName>
    <definedName name="FMS_LEFT" localSheetId="2">#REF!</definedName>
    <definedName name="FMS_LEFT" localSheetId="1">#REF!</definedName>
    <definedName name="FMS_LEFT">#REF!</definedName>
    <definedName name="FMS_PRINT" localSheetId="2">#REF!</definedName>
    <definedName name="FMS_PRINT" localSheetId="1">#REF!</definedName>
    <definedName name="FMS_PRINT">#REF!</definedName>
    <definedName name="FMS_TITLE" localSheetId="2">#REF!</definedName>
    <definedName name="FMS_TITLE" localSheetId="1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 localSheetId="2">#REF!</definedName>
    <definedName name="FOCUS" localSheetId="1">#REF!</definedName>
    <definedName name="FOCUS">#REF!</definedName>
    <definedName name="FOCUS01" localSheetId="2">#REF!</definedName>
    <definedName name="FOCUS01" localSheetId="1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 localSheetId="2">#REF!</definedName>
    <definedName name="FOOTER" localSheetId="1">#REF!</definedName>
    <definedName name="FOOTER">#REF!</definedName>
    <definedName name="FOOTER2" localSheetId="2">#REF!</definedName>
    <definedName name="FOOTER2" localSheetId="1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 localSheetId="2">#REF!</definedName>
    <definedName name="For_the_Year_Ended__December_31" localSheetId="1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localSheetId="2">#REF!</definedName>
    <definedName name="FORM" localSheetId="1">#REF!</definedName>
    <definedName name="FORM">#REF!</definedName>
    <definedName name="FORM_4626">#REF!</definedName>
    <definedName name="FORM4626">#REF!</definedName>
    <definedName name="FORMAT2" localSheetId="2">#REF!</definedName>
    <definedName name="FORMAT2" localSheetId="1">#REF!</definedName>
    <definedName name="FORMAT2">#REF!</definedName>
    <definedName name="FORMATG" localSheetId="2">#REF!</definedName>
    <definedName name="FORMATG" localSheetId="1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 localSheetId="2">#REF!</definedName>
    <definedName name="FUELCOST" localSheetId="1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 localSheetId="2">#REF!</definedName>
    <definedName name="Full_Print" localSheetId="1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 localSheetId="2">#REF!</definedName>
    <definedName name="FUTRYRSBASEREV" localSheetId="1">#REF!</definedName>
    <definedName name="FUTRYRSBASEREV">#REF!</definedName>
    <definedName name="FUTSALES">#REF!</definedName>
    <definedName name="FUTURECGAC" localSheetId="2">#REF!</definedName>
    <definedName name="FUTURECGAC" localSheetId="1">#REF!</definedName>
    <definedName name="FUTURECGAC">#REF!</definedName>
    <definedName name="FutureYear">#REF!</definedName>
    <definedName name="FUTYRBBTUSUM" localSheetId="2">#REF!</definedName>
    <definedName name="FUTYRBBTUSUM" localSheetId="1">#REF!</definedName>
    <definedName name="FUTYRBBTUSUM">#REF!</definedName>
    <definedName name="FUTYRFIRMSALES" localSheetId="2">#REF!</definedName>
    <definedName name="FUTYRFIRMSALES" localSheetId="1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 localSheetId="2">#REF!</definedName>
    <definedName name="FY" localSheetId="1">#REF!</definedName>
    <definedName name="FY">#REF!</definedName>
    <definedName name="FYDESC" localSheetId="2">#REF!</definedName>
    <definedName name="FYDESC" localSheetId="1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 localSheetId="2">#REF!</definedName>
    <definedName name="FYR" localSheetId="1">#REF!</definedName>
    <definedName name="FYR">#REF!</definedName>
    <definedName name="FYR10A" localSheetId="2">#REF!</definedName>
    <definedName name="FYR10A" localSheetId="1">#REF!</definedName>
    <definedName name="FYR10A">#REF!</definedName>
    <definedName name="FYR10B" localSheetId="2">#REF!</definedName>
    <definedName name="FYR10B" localSheetId="1">#REF!</definedName>
    <definedName name="FYR10B">#REF!</definedName>
    <definedName name="FYR11A" localSheetId="2">#REF!</definedName>
    <definedName name="FYR11A" localSheetId="1">#REF!</definedName>
    <definedName name="FYR11A">#REF!</definedName>
    <definedName name="FYR11B" localSheetId="2">#REF!</definedName>
    <definedName name="FYR11B" localSheetId="1">#REF!</definedName>
    <definedName name="FYR11B">#REF!</definedName>
    <definedName name="FYR12A" localSheetId="2">#REF!</definedName>
    <definedName name="FYR12A" localSheetId="1">#REF!</definedName>
    <definedName name="FYR12A">#REF!</definedName>
    <definedName name="FYR12B" localSheetId="2">#REF!</definedName>
    <definedName name="FYR12B" localSheetId="1">#REF!</definedName>
    <definedName name="FYR12B">#REF!</definedName>
    <definedName name="FYR8A" localSheetId="2">#REF!</definedName>
    <definedName name="FYR8A" localSheetId="1">#REF!</definedName>
    <definedName name="FYR8A">#REF!</definedName>
    <definedName name="FYR8B" localSheetId="2">#REF!</definedName>
    <definedName name="FYR8B" localSheetId="1">#REF!</definedName>
    <definedName name="FYR8B">#REF!</definedName>
    <definedName name="FYR9A" localSheetId="2">#REF!</definedName>
    <definedName name="FYR9A" localSheetId="1">#REF!</definedName>
    <definedName name="FYR9A">#REF!</definedName>
    <definedName name="FYR9B" localSheetId="2">#REF!</definedName>
    <definedName name="FYR9B" localSheetId="1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 localSheetId="2">#REF!</definedName>
    <definedName name="g_a02" localSheetId="1">#REF!</definedName>
    <definedName name="g_a02">#REF!</definedName>
    <definedName name="g_a03" localSheetId="2">#REF!</definedName>
    <definedName name="g_a03" localSheetId="1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 localSheetId="2">#REF!</definedName>
    <definedName name="GAAP" localSheetId="1">#REF!</definedName>
    <definedName name="GAAP">#REF!</definedName>
    <definedName name="GAAP_FIT_PAGE1" localSheetId="2">#REF!</definedName>
    <definedName name="GAAP_FIT_PAGE1" localSheetId="1">#REF!</definedName>
    <definedName name="GAAP_FIT_PAGE1">#REF!</definedName>
    <definedName name="GAAP_FIT_PAGE2" localSheetId="2">#REF!</definedName>
    <definedName name="GAAP_FIT_PAGE2" localSheetId="1">#REF!</definedName>
    <definedName name="GAAP_FIT_PAGE2">#REF!</definedName>
    <definedName name="GAAP_FIT_PAGE3" localSheetId="2">#REF!</definedName>
    <definedName name="GAAP_FIT_PAGE3" localSheetId="1">#REF!</definedName>
    <definedName name="GAAP_FIT_PAGE3">#REF!</definedName>
    <definedName name="GAAP_FIT_PAGE4" localSheetId="2">#REF!</definedName>
    <definedName name="GAAP_FIT_PAGE4" localSheetId="1">#REF!</definedName>
    <definedName name="GAAP_FIT_PAGE4">#REF!</definedName>
    <definedName name="GAAP_PG1" localSheetId="2">#REF!</definedName>
    <definedName name="GAAP_PG1" localSheetId="1">#REF!</definedName>
    <definedName name="GAAP_PG1">#REF!</definedName>
    <definedName name="GAAP_PG2" localSheetId="2">#REF!</definedName>
    <definedName name="GAAP_PG2" localSheetId="1">#REF!</definedName>
    <definedName name="GAAP_PG2">#REF!</definedName>
    <definedName name="GAAP_PG3" localSheetId="2">#REF!</definedName>
    <definedName name="GAAP_PG3" localSheetId="1">#REF!</definedName>
    <definedName name="GAAP_PG3">#REF!</definedName>
    <definedName name="GAAP_RECLASS_P1" localSheetId="2">#REF!</definedName>
    <definedName name="GAAP_RECLASS_P1" localSheetId="1">#REF!</definedName>
    <definedName name="GAAP_RECLASS_P1">#REF!</definedName>
    <definedName name="GAAP_RECLASS_P2" localSheetId="2">#REF!</definedName>
    <definedName name="GAAP_RECLASS_P2" localSheetId="1">#REF!</definedName>
    <definedName name="GAAP_RECLASS_P2">#REF!</definedName>
    <definedName name="GAAP_SIT_PAGE1" localSheetId="2">#REF!</definedName>
    <definedName name="GAAP_SIT_PAGE1" localSheetId="1">#REF!</definedName>
    <definedName name="GAAP_SIT_PAGE1">#REF!</definedName>
    <definedName name="GAAP_SIT_PAGE2" localSheetId="2">#REF!</definedName>
    <definedName name="GAAP_SIT_PAGE2" localSheetId="1">#REF!</definedName>
    <definedName name="GAAP_SIT_PAGE2">#REF!</definedName>
    <definedName name="GAAPANAL" localSheetId="2">#REF!</definedName>
    <definedName name="GAAPANAL" localSheetId="1">#REF!</definedName>
    <definedName name="GAAPANAL">#REF!</definedName>
    <definedName name="GAAPBal">#REF!</definedName>
    <definedName name="GAAPFIT1FY94BAL" localSheetId="2">#REF!</definedName>
    <definedName name="GAAPFIT1FY94BAL" localSheetId="1">#REF!</definedName>
    <definedName name="GAAPFIT1FY94BAL">#REF!</definedName>
    <definedName name="GAAPFIT2FY94BAL" localSheetId="2">#REF!</definedName>
    <definedName name="GAAPFIT2FY94BAL" localSheetId="1">#REF!</definedName>
    <definedName name="GAAPFIT2FY94BAL">#REF!</definedName>
    <definedName name="GAAPSIT1FY94BAL" localSheetId="2">#REF!</definedName>
    <definedName name="GAAPSIT1FY94BAL" localSheetId="1">#REF!</definedName>
    <definedName name="GAAPSIT1FY94BAL">#REF!</definedName>
    <definedName name="GAAPSIT2FY94BAL" localSheetId="2">#REF!</definedName>
    <definedName name="GAAPSIT2FY94BAL" localSheetId="1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 localSheetId="2">#REF!</definedName>
    <definedName name="GARY" localSheetId="1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 localSheetId="2">#REF!</definedName>
    <definedName name="GASNOTE" localSheetId="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 localSheetId="2">#REF!</definedName>
    <definedName name="gencost1999" localSheetId="1">#REF!</definedName>
    <definedName name="gencost1999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 localSheetId="2">#REF!</definedName>
    <definedName name="generation" localSheetId="1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 localSheetId="2">#REF!</definedName>
    <definedName name="genfcst1999" localSheetId="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 localSheetId="2">#REF!</definedName>
    <definedName name="GG" localSheetId="1">#REF!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 localSheetId="2">#REF!</definedName>
    <definedName name="GO" localSheetId="1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 localSheetId="2">#REF!</definedName>
    <definedName name="GOTO_MENU" localSheetId="1">#REF!</definedName>
    <definedName name="GOTO_MENU">#REF!</definedName>
    <definedName name="GOTO_MENU_MSG" localSheetId="2">#REF!</definedName>
    <definedName name="GOTO_MENU_MSG" localSheetId="1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 localSheetId="2">#REF!</definedName>
    <definedName name="GP_4_1" localSheetId="1">#REF!</definedName>
    <definedName name="GP_4_1">#REF!</definedName>
    <definedName name="GP_8_1" localSheetId="2">#REF!</definedName>
    <definedName name="GP_8_1" localSheetId="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 localSheetId="2">#REF!</definedName>
    <definedName name="GRAN" localSheetId="1">#REF!</definedName>
    <definedName name="GRAN">#REF!</definedName>
    <definedName name="Grand_Total_Book_Depreciation">#REF!</definedName>
    <definedName name="GRANITE_ST_OUT" localSheetId="2">#REF!</definedName>
    <definedName name="GRANITE_ST_OUT" localSheetId="1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 localSheetId="2">#REF!</definedName>
    <definedName name="GROSS_PLANT" localSheetId="1">#REF!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 localSheetId="2">#REF!</definedName>
    <definedName name="HCC_9610___EXEC___ADMIN" localSheetId="1">#REF!</definedName>
    <definedName name="HCC_9610___EXEC___ADMIN">#REF!</definedName>
    <definedName name="HCC_9620___MARKET_RESEARCH" localSheetId="2">#REF!</definedName>
    <definedName name="HCC_9620___MARKET_RESEARCH" localSheetId="1">#REF!</definedName>
    <definedName name="HCC_9620___MARKET_RESEARCH">#REF!</definedName>
    <definedName name="HCC_9630___MARKETING" localSheetId="2">#REF!</definedName>
    <definedName name="HCC_9630___MARKETING" localSheetId="1">#REF!</definedName>
    <definedName name="HCC_9630___MARKETING">#REF!</definedName>
    <definedName name="HCC_9640___ALTERNATIVE_PRICING" localSheetId="2">#REF!</definedName>
    <definedName name="HCC_9640___ALTERNATIVE_PRICING" localSheetId="1">#REF!</definedName>
    <definedName name="HCC_9640___ALTERNATIVE_PRICING">#REF!</definedName>
    <definedName name="HCC_9650___BUSINESS_CENTER" localSheetId="2">#REF!</definedName>
    <definedName name="HCC_9650___BUSINESS_CENTER" localSheetId="1">#REF!</definedName>
    <definedName name="HCC_9650___BUSINESS_CENTER">#REF!</definedName>
    <definedName name="HCTextLen">#REF!</definedName>
    <definedName name="HD_TL_BASEREV1" localSheetId="2">#REF!</definedName>
    <definedName name="HD_TL_BASEREV1" localSheetId="1">#REF!</definedName>
    <definedName name="HD_TL_BASEREV1">#REF!</definedName>
    <definedName name="HD_TL_CUSTCOUNT" localSheetId="2">#REF!</definedName>
    <definedName name="HD_TL_CUSTCOUNT" localSheetId="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 localSheetId="2">#REF!</definedName>
    <definedName name="HDR" localSheetId="1">#REF!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 localSheetId="2">#REF!</definedName>
    <definedName name="HEAD" localSheetId="1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 localSheetId="2">#REF!</definedName>
    <definedName name="header" localSheetId="1">#REF!</definedName>
    <definedName name="header">#REF!</definedName>
    <definedName name="Header_Row" localSheetId="2">ROW(#REF!)</definedName>
    <definedName name="Header_Row" localSheetId="1">ROW(#REF!)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localSheetId="2">#REF!</definedName>
    <definedName name="HELP" localSheetId="1">#REF!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 localSheetId="2">#REF!</definedName>
    <definedName name="HHH" localSheetId="1">#REF!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 localSheetId="2">#REF!</definedName>
    <definedName name="HOME" localSheetId="1">#REF!</definedName>
    <definedName name="HOME">#REF!</definedName>
    <definedName name="Home_KU">#REF!</definedName>
    <definedName name="HOMEFUTSUM" localSheetId="2">#REF!</definedName>
    <definedName name="HOMEFUTSUM" localSheetId="1">#REF!</definedName>
    <definedName name="HOMEFUTSUM">#REF!</definedName>
    <definedName name="HOMEYR1SUM" localSheetId="2">#REF!</definedName>
    <definedName name="HOMEYR1SUM" localSheetId="1">#REF!</definedName>
    <definedName name="HOMEYR1SUM">#REF!</definedName>
    <definedName name="HOMEYR2SUM" localSheetId="2">#REF!</definedName>
    <definedName name="HOMEYR2SUM" localSheetId="1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 localSheetId="2">#REF!</definedName>
    <definedName name="HRI_9600" localSheetId="1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 localSheetId="2">#REF!</definedName>
    <definedName name="HWP" localSheetId="1">#REF!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 localSheetId="2">#REF!</definedName>
    <definedName name="HYPHEN" localSheetId="1">#REF!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 localSheetId="2">#REF!</definedName>
    <definedName name="ICT" localSheetId="1">#REF!</definedName>
    <definedName name="ICT">#REF!</definedName>
    <definedName name="ID_sorted">#REF!</definedName>
    <definedName name="id_type">#REF!</definedName>
    <definedName name="IDN" localSheetId="2">#REF!</definedName>
    <definedName name="IDN" localSheetId="1">#REF!</definedName>
    <definedName name="IDN">#REF!</definedName>
    <definedName name="IFN" localSheetId="2">#REF!</definedName>
    <definedName name="IFN" localSheetId="1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 localSheetId="2">#REF!</definedName>
    <definedName name="IMFILE" localSheetId="1">#REF!</definedName>
    <definedName name="IMFILE">#REF!</definedName>
    <definedName name="IMPORT" localSheetId="2">#REF!</definedName>
    <definedName name="IMPORT" localSheetId="1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 localSheetId="2">#REF!</definedName>
    <definedName name="IN_BROCKTON" localSheetId="1">#REF!</definedName>
    <definedName name="IN_BROCKTON">#REF!</definedName>
    <definedName name="IN_GRANITE" localSheetId="2">#REF!</definedName>
    <definedName name="IN_GRANITE" localSheetId="1">#REF!</definedName>
    <definedName name="IN_GRANITE">#REF!</definedName>
    <definedName name="IN_LAWRENCE" localSheetId="2">#REF!</definedName>
    <definedName name="IN_LAWRENCE" localSheetId="1">#REF!</definedName>
    <definedName name="IN_LAWRENCE">#REF!</definedName>
    <definedName name="IN_MAINE" localSheetId="2">#REF!</definedName>
    <definedName name="IN_MAINE" localSheetId="1">#REF!</definedName>
    <definedName name="IN_MAINE">#REF!</definedName>
    <definedName name="IN_NEW_HAMP" localSheetId="2">#REF!</definedName>
    <definedName name="IN_NEW_HAMP" localSheetId="1">#REF!</definedName>
    <definedName name="IN_NEW_HAMP">#REF!</definedName>
    <definedName name="IN_SPRINGFIELD" localSheetId="2">#REF!</definedName>
    <definedName name="IN_SPRINGFIELD" localSheetId="1">#REF!</definedName>
    <definedName name="IN_SPRINGFIELD">#REF!</definedName>
    <definedName name="IN_SUM_BSG" localSheetId="2">#REF!</definedName>
    <definedName name="IN_SUM_BSG" localSheetId="1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 localSheetId="2">#REF!</definedName>
    <definedName name="INITIALS" localSheetId="1">#REF!</definedName>
    <definedName name="INITIALS">#REF!</definedName>
    <definedName name="inksl" hidden="1">{"detail",#N/A,FALSE,"mfg";"summary",#N/A,FALSE,"mfg"}</definedName>
    <definedName name="InMth">#REF!</definedName>
    <definedName name="input" localSheetId="2">#REF!</definedName>
    <definedName name="input" localSheetId="1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 localSheetId="2">#REF!</definedName>
    <definedName name="INPUT_B_S_ASSET" localSheetId="1">#REF!</definedName>
    <definedName name="INPUT_B_S_ASSET">#REF!</definedName>
    <definedName name="INPUT_B_S_LIAB" localSheetId="2">#REF!</definedName>
    <definedName name="INPUT_B_S_LIAB" localSheetId="1">#REF!</definedName>
    <definedName name="INPUT_B_S_LIAB">#REF!</definedName>
    <definedName name="INPUT_BS_ASSETS" localSheetId="2">#REF!</definedName>
    <definedName name="INPUT_BS_ASSETS" localSheetId="1">#REF!</definedName>
    <definedName name="INPUT_BS_ASSETS">#REF!</definedName>
    <definedName name="INPUT_BS_LIAB" localSheetId="2">#REF!</definedName>
    <definedName name="INPUT_BS_LIAB" localSheetId="1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 localSheetId="2">#REF!</definedName>
    <definedName name="INPUT_COUNT" localSheetId="1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 localSheetId="2">#REF!</definedName>
    <definedName name="INPUT_EXCESS" localSheetId="1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 localSheetId="2">#REF!</definedName>
    <definedName name="INPUT_FORMULA" localSheetId="1">#REF!</definedName>
    <definedName name="INPUT_FORMULA">#REF!</definedName>
    <definedName name="INPUT_MTD_I_S" localSheetId="2">#REF!</definedName>
    <definedName name="INPUT_MTD_I_S" localSheetId="1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 localSheetId="2">#REF!</definedName>
    <definedName name="Inputbase" localSheetId="1">#REF!</definedName>
    <definedName name="Inputbase">#REF!</definedName>
    <definedName name="INPUTCOL">#REF!</definedName>
    <definedName name="INPUTDATE" localSheetId="2">#REF!</definedName>
    <definedName name="INPUTDATE" localSheetId="1">#REF!</definedName>
    <definedName name="INPUTDATE">#REF!</definedName>
    <definedName name="INPUTGAF" localSheetId="2">#REF!</definedName>
    <definedName name="INPUTGAF" localSheetId="1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 localSheetId="2">#REF!</definedName>
    <definedName name="INPUTSENDOUT" localSheetId="1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 localSheetId="2">#REF!</definedName>
    <definedName name="INSTRUCT_MENU" localSheetId="1">#REF!</definedName>
    <definedName name="INSTRUCT_MENU">#REF!</definedName>
    <definedName name="INSTRUCTIONS" localSheetId="2">#REF!</definedName>
    <definedName name="INSTRUCTIONS" localSheetId="1">#REF!</definedName>
    <definedName name="INSTRUCTIONS">#REF!</definedName>
    <definedName name="INSTRUCTIONS_FO" localSheetId="2">#REF!</definedName>
    <definedName name="INSTRUCTIONS_FO" localSheetId="1">#REF!</definedName>
    <definedName name="INSTRUCTIONS_FO">#REF!</definedName>
    <definedName name="InsulateHide">#REF!</definedName>
    <definedName name="INSUR">#REF!</definedName>
    <definedName name="Int" localSheetId="2">#REF!</definedName>
    <definedName name="Int" localSheetId="1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 localSheetId="2">#REF!</definedName>
    <definedName name="INTCO" localSheetId="1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 localSheetId="2">#REF!</definedName>
    <definedName name="interest" localSheetId="1">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 localSheetId="2">#REF!</definedName>
    <definedName name="Interest_Rate" localSheetId="1">#REF!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 localSheetId="2">#REF!</definedName>
    <definedName name="interest02" localSheetId="1">#REF!</definedName>
    <definedName name="interest02">#REF!</definedName>
    <definedName name="interest03" localSheetId="2">#REF!</definedName>
    <definedName name="interest03" localSheetId="1">#REF!</definedName>
    <definedName name="interest03">#REF!</definedName>
    <definedName name="interest04" localSheetId="2">#REF!</definedName>
    <definedName name="interest04" localSheetId="1">#REF!</definedName>
    <definedName name="interest04">#REF!</definedName>
    <definedName name="interest05" localSheetId="2">#REF!</definedName>
    <definedName name="interest05" localSheetId="1">#REF!</definedName>
    <definedName name="interest05">#REF!</definedName>
    <definedName name="interest06" localSheetId="2">#REF!</definedName>
    <definedName name="interest06" localSheetId="1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 localSheetId="2">#REF!</definedName>
    <definedName name="Inventory" localSheetId="1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 localSheetId="2">#REF!</definedName>
    <definedName name="J" localSheetId="1">#REF!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 localSheetId="2">#REF!</definedName>
    <definedName name="J_E" localSheetId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 localSheetId="2">#REF!</definedName>
    <definedName name="JANUARY" localSheetId="1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 localSheetId="2">#REF!</definedName>
    <definedName name="JJ" localSheetId="1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 localSheetId="2">#REF!</definedName>
    <definedName name="JRNLID.PRN" localSheetId="1">#REF!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 localSheetId="2">#REF!</definedName>
    <definedName name="JULY" localSheetId="1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 localSheetId="2">#REF!</definedName>
    <definedName name="JUNE" localSheetId="1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 localSheetId="2">#REF!</definedName>
    <definedName name="KY" localSheetId="1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 localSheetId="2">#REF!</definedName>
    <definedName name="LA" localSheetId="1">#REF!</definedName>
    <definedName name="LA">#REF!</definedName>
    <definedName name="LAB" localSheetId="2">#REF!</definedName>
    <definedName name="LAB" localSheetId="1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 localSheetId="2">#REF!</definedName>
    <definedName name="LABOR" localSheetId="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 localSheetId="2">IF('Monthly 12 Mo Prior Base Period'!Values_Entered,'Monthly 12 Mo Prior Base Period'!Header_Row+'Monthly 12 Mo Prior Base Period'!Number_of_Payments,'Monthly 12 Mo Prior Base Period'!Header_Row)</definedName>
    <definedName name="Last_Row" localSheetId="1">IF('Monthly Base Period'!Values_Entered,'Monthly Base Period'!Header_Row+'Monthly Base Period'!Number_of_Payments,'Monthly Base Period'!Header_Row)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 localSheetId="2">#REF!</definedName>
    <definedName name="LAWRENCE_OUT" localSheetId="1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 localSheetId="2">#REF!</definedName>
    <definedName name="LEFT_LABEL" localSheetId="1">#REF!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 localSheetId="2">#REF!</definedName>
    <definedName name="LIAB" localSheetId="1">#REF!</definedName>
    <definedName name="LIAB">#REF!</definedName>
    <definedName name="LIAB_B_S" localSheetId="2">#REF!</definedName>
    <definedName name="LIAB_B_S" localSheetId="1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 localSheetId="2">#REF!</definedName>
    <definedName name="licenseduration" localSheetId="1">#REF!</definedName>
    <definedName name="licenseduration">#REF!</definedName>
    <definedName name="licensescope" localSheetId="2">#REF!</definedName>
    <definedName name="licensescope" localSheetId="1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 localSheetId="2">#REF!</definedName>
    <definedName name="LINE" localSheetId="1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 localSheetId="2">#REF!</definedName>
    <definedName name="LINK_BASEREV" localSheetId="1">#REF!</definedName>
    <definedName name="LINK_BASEREV">#REF!</definedName>
    <definedName name="LINK_UNBILLED" localSheetId="2">#REF!</definedName>
    <definedName name="LINK_UNBILLED" localSheetId="1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 localSheetId="2">#REF!</definedName>
    <definedName name="LNG" localSheetId="1">#REF!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 localSheetId="2">#REF!</definedName>
    <definedName name="Loan_Amount" localSheetId="1">#REF!</definedName>
    <definedName name="Loan_Amount">#REF!</definedName>
    <definedName name="Loan_Not_Paid">#N/A</definedName>
    <definedName name="Loan_Period">#REF!</definedName>
    <definedName name="Loan_Start" localSheetId="2">#REF!</definedName>
    <definedName name="Loan_Start" localSheetId="1">#REF!</definedName>
    <definedName name="Loan_Start">#REF!</definedName>
    <definedName name="Loan_Years" localSheetId="2">#REF!</definedName>
    <definedName name="Loan_Years" localSheetId="1">#REF!</definedName>
    <definedName name="Loan_Years">#REF!</definedName>
    <definedName name="Loans_Operational">#REF!,#REF!,#REF!,#REF!,#REF!,#REF!,#REF!,#REF!,#REF!</definedName>
    <definedName name="LOBBYING" localSheetId="2">#REF!</definedName>
    <definedName name="LOBBYING" localSheetId="1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 localSheetId="2">#REF!</definedName>
    <definedName name="Long_Term_Debt" localSheetId="1">#REF!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 localSheetId="2">#REF!</definedName>
    <definedName name="Lookup_AdjCode_Desc" localSheetId="1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NN">#REF!</definedName>
    <definedName name="LYR" localSheetId="2">#REF!</definedName>
    <definedName name="LYR" localSheetId="1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 localSheetId="2">#REF!</definedName>
    <definedName name="m" localSheetId="1">#REF!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 localSheetId="2">#REF!</definedName>
    <definedName name="MACROS" localSheetId="1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 localSheetId="2">#REF!</definedName>
    <definedName name="MAJOR_PR_BLANK" localSheetId="1">#REF!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 localSheetId="2">#REF!</definedName>
    <definedName name="MARCH" localSheetId="1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 localSheetId="2">#REF!</definedName>
    <definedName name="MARGIN" localSheetId="1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 localSheetId="2">#REF!</definedName>
    <definedName name="MAY" localSheetId="1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 localSheetId="2">#REF!</definedName>
    <definedName name="MDY" localSheetId="1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 localSheetId="2">#REF!</definedName>
    <definedName name="medical" localSheetId="1">#REF!</definedName>
    <definedName name="medical">#REF!</definedName>
    <definedName name="medical02" localSheetId="2">#REF!</definedName>
    <definedName name="medical02" localSheetId="1">#REF!</definedName>
    <definedName name="medical02">#REF!</definedName>
    <definedName name="medical03" localSheetId="2">#REF!</definedName>
    <definedName name="medical03" localSheetId="1">#REF!</definedName>
    <definedName name="medical03">#REF!</definedName>
    <definedName name="medical04" localSheetId="2">#REF!</definedName>
    <definedName name="medical04" localSheetId="1">#REF!</definedName>
    <definedName name="medical04">#REF!</definedName>
    <definedName name="medical05" localSheetId="2">#REF!</definedName>
    <definedName name="medical05" localSheetId="1">#REF!</definedName>
    <definedName name="medical05">#REF!</definedName>
    <definedName name="medical06" localSheetId="2">#REF!</definedName>
    <definedName name="medical06" localSheetId="1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 localSheetId="2">#REF!</definedName>
    <definedName name="MENU" localSheetId="1">#REF!</definedName>
    <definedName name="MENU">#REF!</definedName>
    <definedName name="MENU_CHOICE" localSheetId="2">#REF!</definedName>
    <definedName name="MENU_CHOICE" localSheetId="1">#REF!</definedName>
    <definedName name="MENU_CHOICE">#REF!</definedName>
    <definedName name="MENU_DATA">#REF!</definedName>
    <definedName name="MENU_OPEN" localSheetId="2">#REF!</definedName>
    <definedName name="MENU_OPEN" localSheetId="1">#REF!</definedName>
    <definedName name="MENU_OPEN">#REF!</definedName>
    <definedName name="MENU_SAVE" localSheetId="2">#REF!</definedName>
    <definedName name="MENU_SAVE" localSheetId="1">#REF!</definedName>
    <definedName name="MENU_SAVE">#REF!</definedName>
    <definedName name="MENU1" localSheetId="2">#REF!</definedName>
    <definedName name="MENU1" localSheetId="1">#REF!</definedName>
    <definedName name="MENU1">#REF!</definedName>
    <definedName name="MENU2" localSheetId="2">#REF!</definedName>
    <definedName name="MENU2" localSheetId="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 localSheetId="2">#REF!</definedName>
    <definedName name="MESSAGE" localSheetId="1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 localSheetId="2">#REF!</definedName>
    <definedName name="MGM_FEE_BS_NO" localSheetId="1">#REF!</definedName>
    <definedName name="MGM_FEE_BS_NO">#REF!</definedName>
    <definedName name="MGM_FEE_NH_ME" localSheetId="2">#REF!</definedName>
    <definedName name="MGM_FEE_NH_ME" localSheetId="1">#REF!</definedName>
    <definedName name="MGM_FEE_NH_ME">#REF!</definedName>
    <definedName name="MGM_FEE_NO_GR" localSheetId="2">#REF!</definedName>
    <definedName name="MGM_FEE_NO_GR" localSheetId="1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 localSheetId="2">#REF!</definedName>
    <definedName name="Mgr" localSheetId="1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 localSheetId="2">#REF!</definedName>
    <definedName name="MIN" localSheetId="1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 localSheetId="2">#REF!</definedName>
    <definedName name="mktcomp" localSheetId="1">#REF!</definedName>
    <definedName name="mktcomp">#REF!</definedName>
    <definedName name="mktfin2" localSheetId="2">#REF!</definedName>
    <definedName name="mktfin2" localSheetId="1">#REF!</definedName>
    <definedName name="mktfin2">#REF!</definedName>
    <definedName name="mktfin3" localSheetId="2">#REF!</definedName>
    <definedName name="mktfin3" localSheetId="1">#REF!</definedName>
    <definedName name="mktfin3">#REF!</definedName>
    <definedName name="mktfin6" localSheetId="2">#REF!</definedName>
    <definedName name="mktfin6" localSheetId="1">#REF!</definedName>
    <definedName name="mktfin6">#REF!</definedName>
    <definedName name="mktpage4" localSheetId="2">#REF!</definedName>
    <definedName name="mktpage4" localSheetId="1">#REF!</definedName>
    <definedName name="mktpage4">#REF!</definedName>
    <definedName name="MKTPRODUCT" localSheetId="2">#REF!</definedName>
    <definedName name="MKTPRODUCT" localSheetId="1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 localSheetId="2">#REF!</definedName>
    <definedName name="MMCF_DOM" localSheetId="1">#REF!</definedName>
    <definedName name="MMCF_DOM">#REF!</definedName>
    <definedName name="mmk" hidden="1">{"Pg1",#N/A,FALSE,"OpExYTDvsBud";"Pg2",#N/A,FALSE,"OpExYTDvsBud"}</definedName>
    <definedName name="MMM" localSheetId="2">#REF!</definedName>
    <definedName name="MMM" localSheetId="1">#REF!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 localSheetId="2">#REF!</definedName>
    <definedName name="Months" localSheetId="1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 localSheetId="2">#REF!</definedName>
    <definedName name="MR_TAX" localSheetId="1">#REF!</definedName>
    <definedName name="MR_TAX">#REF!</definedName>
    <definedName name="MRAA" localSheetId="2">#REF!</definedName>
    <definedName name="MRAA" localSheetId="1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 localSheetId="2">#REF!</definedName>
    <definedName name="MRBA" localSheetId="1">#REF!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 localSheetId="2">#REF!</definedName>
    <definedName name="MRFA" localSheetId="1">#REF!</definedName>
    <definedName name="MRFA">#REF!</definedName>
    <definedName name="MRG" hidden="1">{"INCOME",#N/A,FALSE,"ProNet";"VALUE",#N/A,FALSE,"ProNet"}</definedName>
    <definedName name="MRPFA" localSheetId="2">#REF!</definedName>
    <definedName name="MRPFA" localSheetId="1">#REF!</definedName>
    <definedName name="MRPFA">#REF!</definedName>
    <definedName name="MS" localSheetId="2">#REF!</definedName>
    <definedName name="MS" localSheetId="1">#REF!</definedName>
    <definedName name="MS">#REF!</definedName>
    <definedName name="MS_Plant">#REF!</definedName>
    <definedName name="MSG_CELL" localSheetId="2">#REF!</definedName>
    <definedName name="MSG_CELL" localSheetId="1">#REF!</definedName>
    <definedName name="MSG_CELL">#REF!</definedName>
    <definedName name="MSG_CELL2">#REF!</definedName>
    <definedName name="MSG_FILE" localSheetId="2">#REF!</definedName>
    <definedName name="MSG_FILE" localSheetId="1">#REF!</definedName>
    <definedName name="MSG_FILE">#REF!</definedName>
    <definedName name="MSG_FINISH" localSheetId="2">#REF!</definedName>
    <definedName name="MSG_FINISH" localSheetId="1">#REF!</definedName>
    <definedName name="MSG_FINISH">#REF!</definedName>
    <definedName name="MSG_OPEN" localSheetId="2">#REF!</definedName>
    <definedName name="MSG_OPEN" localSheetId="1">#REF!</definedName>
    <definedName name="MSG_OPEN">#REF!</definedName>
    <definedName name="MSG_PRINT" localSheetId="2">#REF!</definedName>
    <definedName name="MSG_PRINT" localSheetId="1">#REF!</definedName>
    <definedName name="MSG_PRINT">#REF!</definedName>
    <definedName name="MSG_SAVE" localSheetId="2">#REF!</definedName>
    <definedName name="MSG_SAVE" localSheetId="1">#REF!</definedName>
    <definedName name="MSG_SAVE">#REF!</definedName>
    <definedName name="MSUSOSUB">#REF!</definedName>
    <definedName name="MTD_Dollars">#REF!</definedName>
    <definedName name="MTD_I_S" localSheetId="2">#REF!</definedName>
    <definedName name="MTD_I_S" localSheetId="1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 localSheetId="2">#REF!</definedName>
    <definedName name="NE" localSheetId="1">#REF!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 localSheetId="2">#REF!</definedName>
    <definedName name="NEBT" localSheetId="1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 localSheetId="2">#REF!</definedName>
    <definedName name="NEES" localSheetId="1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 localSheetId="2">#REF!</definedName>
    <definedName name="NERSLEASING" localSheetId="1">#REF!</definedName>
    <definedName name="NERSLEASING">#REF!</definedName>
    <definedName name="NERSwarranty" localSheetId="2">#REF!</definedName>
    <definedName name="NERSwarranty" localSheetId="1">#REF!</definedName>
    <definedName name="NERSwarranty">#REF!</definedName>
    <definedName name="NEstorg">#REF!</definedName>
    <definedName name="NET_BEFORE" localSheetId="2">#REF!</definedName>
    <definedName name="NET_BEFORE" localSheetId="1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 localSheetId="2">#REF!</definedName>
    <definedName name="NEWFILE" localSheetId="1">#REF!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 localSheetId="2">#REF!</definedName>
    <definedName name="NGD" localSheetId="1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 localSheetId="2">#REF!</definedName>
    <definedName name="NIP" localSheetId="1">#REF!</definedName>
    <definedName name="NIP">#REF!</definedName>
    <definedName name="NIPSCO_Gas_Mo">#REF!</definedName>
    <definedName name="NIPSCO_Gas_Roll">#REF!</definedName>
    <definedName name="NIPSCO_Rank">#REF!</definedName>
    <definedName name="NIPSCOfinanicals" localSheetId="2">#REF!</definedName>
    <definedName name="NIPSCOfinanicals" localSheetId="1">#REF!</definedName>
    <definedName name="NIPSCOfinanicals">#REF!</definedName>
    <definedName name="NIPSCORank">#REF!</definedName>
    <definedName name="NiSource" localSheetId="2">#REF!</definedName>
    <definedName name="NiSource" localSheetId="1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 localSheetId="2">#REF!</definedName>
    <definedName name="NJANG" localSheetId="1">#REF!</definedName>
    <definedName name="NJANG">#REF!</definedName>
    <definedName name="NJDIST" localSheetId="2">#REF!</definedName>
    <definedName name="NJDIST" localSheetId="1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 localSheetId="2">#REF!</definedName>
    <definedName name="NO" localSheetId="1">#REF!</definedName>
    <definedName name="NO">#REF!</definedName>
    <definedName name="No." localSheetId="2">#REF!</definedName>
    <definedName name="No." localSheetId="1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 localSheetId="2">#REF!</definedName>
    <definedName name="NOTE" localSheetId="1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 localSheetId="2">#REF!</definedName>
    <definedName name="nousf" localSheetId="1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 localSheetId="2">#REF!</definedName>
    <definedName name="NOVEMBER" localSheetId="1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 localSheetId="2">#REF!</definedName>
    <definedName name="NPM" localSheetId="1">#REF!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 localSheetId="2">#REF!</definedName>
    <definedName name="nq_0_12" localSheetId="1">#REF!</definedName>
    <definedName name="nq_0_12">#REF!</definedName>
    <definedName name="nq_0_12_3">#REF!</definedName>
    <definedName name="NRR">#REF!</definedName>
    <definedName name="NSP_COS" localSheetId="2">#REF!</definedName>
    <definedName name="NSP_COS" localSheetId="1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 localSheetId="2">#REF!</definedName>
    <definedName name="NU" localSheetId="1">#REF!</definedName>
    <definedName name="NU">#REF!</definedName>
    <definedName name="NU_MAINE_OUT" localSheetId="2">#REF!</definedName>
    <definedName name="NU_MAINE_OUT" localSheetId="1">#REF!</definedName>
    <definedName name="NU_MAINE_OUT">#REF!</definedName>
    <definedName name="NU_NH_OUT" localSheetId="2">#REF!</definedName>
    <definedName name="NU_NH_OUT" localSheetId="1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 localSheetId="2">#REF!</definedName>
    <definedName name="Num_Pmt_Per_Year" localSheetId="1">#REF!</definedName>
    <definedName name="Num_Pmt_Per_Year">#REF!</definedName>
    <definedName name="Number">#REF!</definedName>
    <definedName name="Number_of_Payments" localSheetId="2">MATCH(0.01,'Monthly 12 Mo Prior Base Period'!End_Bal,-1)+1</definedName>
    <definedName name="Number_of_Payments" localSheetId="1">MATCH(0.01,'Monthly Base Period'!End_Bal,-1)+1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 localSheetId="2">Sheet1</definedName>
    <definedName name="NvsInstanceHook" localSheetId="1">Sheet1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heetType">"M"</definedName>
    <definedName name="NvsStyleNme">"NIDW91.xls"</definedName>
    <definedName name="NvsTransLed">"VN"</definedName>
    <definedName name="NvsTree.F_ACNT_D_PRIME1">"YNNYN"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 localSheetId="2">#REF!</definedName>
    <definedName name="NYR1_DEP" localSheetId="1">#REF!</definedName>
    <definedName name="NYR1_DEP">#REF!</definedName>
    <definedName name="NYR1_P" localSheetId="2">#REF!</definedName>
    <definedName name="NYR1_P" localSheetId="1">#REF!</definedName>
    <definedName name="NYR1_P">#REF!</definedName>
    <definedName name="NYR2_DEP" localSheetId="2">#REF!</definedName>
    <definedName name="NYR2_DEP" localSheetId="1">#REF!</definedName>
    <definedName name="NYR2_DEP">#REF!</definedName>
    <definedName name="NYR2_P" localSheetId="2">#REF!</definedName>
    <definedName name="NYR2_P" localSheetId="1">#REF!</definedName>
    <definedName name="NYR2_P">#REF!</definedName>
    <definedName name="NYR3_DEP" localSheetId="2">#REF!</definedName>
    <definedName name="NYR3_DEP" localSheetId="1">#REF!</definedName>
    <definedName name="NYR3_DEP">#REF!</definedName>
    <definedName name="NYR3_P" localSheetId="2">#REF!</definedName>
    <definedName name="NYR3_P" localSheetId="1">#REF!</definedName>
    <definedName name="NYR3_P">#REF!</definedName>
    <definedName name="NYR4_DEP" localSheetId="2">#REF!</definedName>
    <definedName name="NYR4_DEP" localSheetId="1">#REF!</definedName>
    <definedName name="NYR4_DEP">#REF!</definedName>
    <definedName name="NYR4_P" localSheetId="2">#REF!</definedName>
    <definedName name="NYR4_P" localSheetId="1">#REF!</definedName>
    <definedName name="NYR4_P">#REF!</definedName>
    <definedName name="NYR5_DEP" localSheetId="2">#REF!</definedName>
    <definedName name="NYR5_DEP" localSheetId="1">#REF!</definedName>
    <definedName name="NYR5_DEP">#REF!</definedName>
    <definedName name="NYR5_P" localSheetId="2">#REF!</definedName>
    <definedName name="NYR5_P" localSheetId="1">#REF!</definedName>
    <definedName name="NYR5_P">#REF!</definedName>
    <definedName name="NYR6_DEP" localSheetId="2">#REF!</definedName>
    <definedName name="NYR6_DEP" localSheetId="1">#REF!</definedName>
    <definedName name="NYR6_DEP">#REF!</definedName>
    <definedName name="o" localSheetId="2">#REF!</definedName>
    <definedName name="o" localSheetId="1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 localSheetId="2">#REF!</definedName>
    <definedName name="OCTOBER" localSheetId="1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 localSheetId="2">#REF!</definedName>
    <definedName name="OK" localSheetId="1">#REF!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 localSheetId="2">#REF!</definedName>
    <definedName name="om" localSheetId="1">#REF!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 localSheetId="2">#REF!</definedName>
    <definedName name="OPERID" localSheetId="1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 localSheetId="2">#REF!</definedName>
    <definedName name="OPR" localSheetId="1">#REF!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 localSheetId="2">#REF!</definedName>
    <definedName name="OTHER" localSheetId="1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 localSheetId="2">#REF!</definedName>
    <definedName name="OTHERTAX" localSheetId="1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 localSheetId="2">#REF!</definedName>
    <definedName name="OTPAY" localSheetId="1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 localSheetId="2">#REF!</definedName>
    <definedName name="P1_STR1_S" localSheetId="1">#REF!</definedName>
    <definedName name="P1_STR1_S">#REF!</definedName>
    <definedName name="P2_">#REF!</definedName>
    <definedName name="P2_STR1_S" localSheetId="2">#REF!</definedName>
    <definedName name="P2_STR1_S" localSheetId="1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 localSheetId="2">#REF!</definedName>
    <definedName name="P87B" localSheetId="1">#REF!</definedName>
    <definedName name="P87B">#REF!</definedName>
    <definedName name="P87L" localSheetId="2">#REF!</definedName>
    <definedName name="P87L" localSheetId="1">#REF!</definedName>
    <definedName name="P87L">#REF!</definedName>
    <definedName name="P87S" localSheetId="2">#REF!</definedName>
    <definedName name="P87S" localSheetId="1">#REF!</definedName>
    <definedName name="P87S">#REF!</definedName>
    <definedName name="pa" localSheetId="2">#REF!</definedName>
    <definedName name="pa" localSheetId="1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 localSheetId="2">#REF!</definedName>
    <definedName name="PAGE_" localSheetId="1">#REF!</definedName>
    <definedName name="PAGE_">#REF!</definedName>
    <definedName name="PAGE_1" localSheetId="2">#REF!</definedName>
    <definedName name="PAGE_1" localSheetId="1">#REF!</definedName>
    <definedName name="PAGE_1">#REF!</definedName>
    <definedName name="Page_1_of_36">#REF!</definedName>
    <definedName name="PAGE_10" localSheetId="2">#REF!</definedName>
    <definedName name="PAGE_10" localSheetId="1">#REF!</definedName>
    <definedName name="PAGE_10">#REF!</definedName>
    <definedName name="PAGE_11" localSheetId="2">#REF!</definedName>
    <definedName name="PAGE_11" localSheetId="1">#REF!</definedName>
    <definedName name="PAGE_11">#REF!</definedName>
    <definedName name="PAGE_12" localSheetId="2">#REF!</definedName>
    <definedName name="PAGE_12" localSheetId="1">#REF!</definedName>
    <definedName name="PAGE_12">#REF!</definedName>
    <definedName name="PAGE_13" localSheetId="2">#REF!</definedName>
    <definedName name="PAGE_13" localSheetId="1">#REF!</definedName>
    <definedName name="PAGE_13">#REF!</definedName>
    <definedName name="PAGE_14" localSheetId="2">#REF!</definedName>
    <definedName name="PAGE_14" localSheetId="1">#REF!</definedName>
    <definedName name="PAGE_14">#REF!</definedName>
    <definedName name="PAGE_17">#REF!</definedName>
    <definedName name="PAGE_18">#REF!</definedName>
    <definedName name="PAGE_19" localSheetId="2">#REF!</definedName>
    <definedName name="PAGE_19" localSheetId="1">#REF!</definedName>
    <definedName name="PAGE_19">#REF!</definedName>
    <definedName name="PAGE_2" localSheetId="2">#REF!</definedName>
    <definedName name="PAGE_2" localSheetId="1">#REF!</definedName>
    <definedName name="PAGE_2">#REF!</definedName>
    <definedName name="PAGE_20" localSheetId="2">#REF!</definedName>
    <definedName name="PAGE_20" localSheetId="1">#REF!</definedName>
    <definedName name="PAGE_20">#REF!</definedName>
    <definedName name="PAGE_21" localSheetId="2">#REF!</definedName>
    <definedName name="PAGE_21" localSheetId="1">#REF!</definedName>
    <definedName name="PAGE_21">#REF!</definedName>
    <definedName name="PAGE_25" localSheetId="2">#REF!</definedName>
    <definedName name="PAGE_25" localSheetId="1">#REF!</definedName>
    <definedName name="PAGE_25">#REF!</definedName>
    <definedName name="PAGE_2A">#REF!</definedName>
    <definedName name="PAGE_3" localSheetId="2">#REF!</definedName>
    <definedName name="PAGE_3" localSheetId="1">#REF!</definedName>
    <definedName name="PAGE_3">#REF!</definedName>
    <definedName name="PAGE_34">#REF!</definedName>
    <definedName name="PAGE_3B">#REF!</definedName>
    <definedName name="PAGE_4" localSheetId="2">#REF!</definedName>
    <definedName name="PAGE_4" localSheetId="1">#REF!</definedName>
    <definedName name="PAGE_4">#REF!</definedName>
    <definedName name="PAGE_49">#REF!</definedName>
    <definedName name="PAGE_5" localSheetId="2">#REF!</definedName>
    <definedName name="PAGE_5" localSheetId="1">#REF!</definedName>
    <definedName name="PAGE_5">#REF!</definedName>
    <definedName name="PAGE_6" localSheetId="2">#REF!</definedName>
    <definedName name="PAGE_6" localSheetId="1">#REF!</definedName>
    <definedName name="PAGE_6">#REF!</definedName>
    <definedName name="PAGE_7" localSheetId="2">#REF!</definedName>
    <definedName name="PAGE_7" localSheetId="1">#REF!</definedName>
    <definedName name="PAGE_7">#REF!</definedName>
    <definedName name="PAGE_8" localSheetId="2">#REF!</definedName>
    <definedName name="PAGE_8" localSheetId="1">#REF!</definedName>
    <definedName name="PAGE_8">#REF!</definedName>
    <definedName name="PAGE_9" localSheetId="2">#REF!</definedName>
    <definedName name="PAGE_9" localSheetId="1">#REF!</definedName>
    <definedName name="PAGE_9">#REF!</definedName>
    <definedName name="PAGE_A1" localSheetId="2">#REF!</definedName>
    <definedName name="PAGE_A1" localSheetId="1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 localSheetId="2">#REF!</definedName>
    <definedName name="PAGE2" localSheetId="1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 localSheetId="2">#REF!</definedName>
    <definedName name="PAGE3" localSheetId="1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 localSheetId="2">#REF!</definedName>
    <definedName name="PAGE4" localSheetId="1">#REF!</definedName>
    <definedName name="PAGE4">#REF!</definedName>
    <definedName name="PAGE4A">#REF!</definedName>
    <definedName name="PAGE5" localSheetId="2">#REF!</definedName>
    <definedName name="PAGE5" localSheetId="1">#REF!</definedName>
    <definedName name="PAGE5">#REF!</definedName>
    <definedName name="PAGE6" localSheetId="2">#REF!</definedName>
    <definedName name="PAGE6" localSheetId="1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VLOOKUP(IF(ISNUMBER(INDIRECT("rc",FALSE)),INDIRECT("rc",FALSE)*1,INDIRECT("rc",FALSE)),[0]!tb,3,FALSE)</definedName>
    <definedName name="PARTA">#REF!</definedName>
    <definedName name="Partial_Year">#REF!</definedName>
    <definedName name="Partnership_Earnings_Layers">#REF!</definedName>
    <definedName name="PASS" localSheetId="2">#REF!</definedName>
    <definedName name="PASS" localSheetId="1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 localSheetId="2">#REF!</definedName>
    <definedName name="Pay_Date" localSheetId="1">#REF!</definedName>
    <definedName name="Pay_Date">#REF!</definedName>
    <definedName name="Pay_Num" localSheetId="2">#REF!</definedName>
    <definedName name="Pay_Num" localSheetId="1">#REF!</definedName>
    <definedName name="Pay_Num">#REF!</definedName>
    <definedName name="PaygoCont">#REF!</definedName>
    <definedName name="PaygoEndDate">#REF!</definedName>
    <definedName name="Payment_Date" localSheetId="2">DATE(YEAR('Monthly 12 Mo Prior Base Period'!Loan_Start),MONTH('Monthly 12 Mo Prior Base Period'!Loan_Start)+Payment_Number,DAY('Monthly 12 Mo Prior Base Period'!Loan_Start))</definedName>
    <definedName name="Payment_Date" localSheetId="1">DATE(YEAR('Monthly Base Period'!Loan_Start),MONTH('Monthly Base Period'!Loan_Start)+Payment_Number,DAY('Monthly Base Period'!Loan_Start))</definedName>
    <definedName name="Payment_Date">DATE(YEAR([0]!Loan_Start),MONTH([0]!Loan_Start)+Payment_Number,DAY([0]!Loan_Start))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 localSheetId="2">#REF!</definedName>
    <definedName name="PC10A" localSheetId="1">#REF!</definedName>
    <definedName name="PC10A">#REF!</definedName>
    <definedName name="PC10B" localSheetId="2">#REF!</definedName>
    <definedName name="PC10B" localSheetId="1">#REF!</definedName>
    <definedName name="PC10B">#REF!</definedName>
    <definedName name="PC11A" localSheetId="2">#REF!</definedName>
    <definedName name="PC11A" localSheetId="1">#REF!</definedName>
    <definedName name="PC11A">#REF!</definedName>
    <definedName name="PC11B" localSheetId="2">#REF!</definedName>
    <definedName name="PC11B" localSheetId="1">#REF!</definedName>
    <definedName name="PC11B">#REF!</definedName>
    <definedName name="PC12A" localSheetId="2">#REF!</definedName>
    <definedName name="PC12A" localSheetId="1">#REF!</definedName>
    <definedName name="PC12A">#REF!</definedName>
    <definedName name="PC12B" localSheetId="2">#REF!</definedName>
    <definedName name="PC12B" localSheetId="1">#REF!</definedName>
    <definedName name="PC12B">#REF!</definedName>
    <definedName name="PC1A" localSheetId="2">#REF!</definedName>
    <definedName name="PC1A" localSheetId="1">#REF!</definedName>
    <definedName name="PC1A">#REF!</definedName>
    <definedName name="PC1B" localSheetId="2">#REF!</definedName>
    <definedName name="PC1B" localSheetId="1">#REF!</definedName>
    <definedName name="PC1B">#REF!</definedName>
    <definedName name="PC2A" localSheetId="2">#REF!</definedName>
    <definedName name="PC2A" localSheetId="1">#REF!</definedName>
    <definedName name="PC2A">#REF!</definedName>
    <definedName name="PC2B" localSheetId="2">#REF!</definedName>
    <definedName name="PC2B" localSheetId="1">#REF!</definedName>
    <definedName name="PC2B">#REF!</definedName>
    <definedName name="PC3A" localSheetId="2">#REF!</definedName>
    <definedName name="PC3A" localSheetId="1">#REF!</definedName>
    <definedName name="PC3A">#REF!</definedName>
    <definedName name="PC3B" localSheetId="2">#REF!</definedName>
    <definedName name="PC3B" localSheetId="1">#REF!</definedName>
    <definedName name="PC3B">#REF!</definedName>
    <definedName name="PC4A" localSheetId="2">#REF!</definedName>
    <definedName name="PC4A" localSheetId="1">#REF!</definedName>
    <definedName name="PC4A">#REF!</definedName>
    <definedName name="PC4B" localSheetId="2">#REF!</definedName>
    <definedName name="PC4B" localSheetId="1">#REF!</definedName>
    <definedName name="PC4B">#REF!</definedName>
    <definedName name="PC5A" localSheetId="2">#REF!</definedName>
    <definedName name="PC5A" localSheetId="1">#REF!</definedName>
    <definedName name="PC5A">#REF!</definedName>
    <definedName name="PC5B" localSheetId="2">#REF!</definedName>
    <definedName name="PC5B" localSheetId="1">#REF!</definedName>
    <definedName name="PC5B">#REF!</definedName>
    <definedName name="PC6A" localSheetId="2">#REF!</definedName>
    <definedName name="PC6A" localSheetId="1">#REF!</definedName>
    <definedName name="PC6A">#REF!</definedName>
    <definedName name="PC6B" localSheetId="2">#REF!</definedName>
    <definedName name="PC6B" localSheetId="1">#REF!</definedName>
    <definedName name="PC6B">#REF!</definedName>
    <definedName name="PC7A" localSheetId="2">#REF!</definedName>
    <definedName name="PC7A" localSheetId="1">#REF!</definedName>
    <definedName name="PC7A">#REF!</definedName>
    <definedName name="PC7B" localSheetId="2">#REF!</definedName>
    <definedName name="PC7B" localSheetId="1">#REF!</definedName>
    <definedName name="PC7B">#REF!</definedName>
    <definedName name="PC8A" localSheetId="2">#REF!</definedName>
    <definedName name="PC8A" localSheetId="1">#REF!</definedName>
    <definedName name="PC8A">#REF!</definedName>
    <definedName name="PC8B" localSheetId="2">#REF!</definedName>
    <definedName name="PC8B" localSheetId="1">#REF!</definedName>
    <definedName name="PC8B">#REF!</definedName>
    <definedName name="PC9A" localSheetId="2">#REF!</definedName>
    <definedName name="PC9A" localSheetId="1">#REF!</definedName>
    <definedName name="PC9A">#REF!</definedName>
    <definedName name="PC9B" localSheetId="2">#REF!</definedName>
    <definedName name="PC9B" localSheetId="1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 localSheetId="2">#REF!</definedName>
    <definedName name="penalty" localSheetId="1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 localSheetId="2">#REF!</definedName>
    <definedName name="PER" localSheetId="1">#REF!</definedName>
    <definedName name="PER">#REF!</definedName>
    <definedName name="PER10A" localSheetId="2">#REF!</definedName>
    <definedName name="PER10A" localSheetId="1">#REF!</definedName>
    <definedName name="PER10A">#REF!</definedName>
    <definedName name="PER10B" localSheetId="2">#REF!</definedName>
    <definedName name="PER10B" localSheetId="1">#REF!</definedName>
    <definedName name="PER10B">#REF!</definedName>
    <definedName name="PER11A" localSheetId="2">#REF!</definedName>
    <definedName name="PER11A" localSheetId="1">#REF!</definedName>
    <definedName name="PER11A">#REF!</definedName>
    <definedName name="PER11B" localSheetId="2">#REF!</definedName>
    <definedName name="PER11B" localSheetId="1">#REF!</definedName>
    <definedName name="PER11B">#REF!</definedName>
    <definedName name="PER12A" localSheetId="2">#REF!</definedName>
    <definedName name="PER12A" localSheetId="1">#REF!</definedName>
    <definedName name="PER12A">#REF!</definedName>
    <definedName name="PER12B" localSheetId="2">#REF!</definedName>
    <definedName name="PER12B" localSheetId="1">#REF!</definedName>
    <definedName name="PER12B">#REF!</definedName>
    <definedName name="PER1A" localSheetId="2">#REF!</definedName>
    <definedName name="PER1A" localSheetId="1">#REF!</definedName>
    <definedName name="PER1A">#REF!</definedName>
    <definedName name="PER1B" localSheetId="2">#REF!</definedName>
    <definedName name="PER1B" localSheetId="1">#REF!</definedName>
    <definedName name="PER1B">#REF!</definedName>
    <definedName name="PER2A" localSheetId="2">#REF!</definedName>
    <definedName name="PER2A" localSheetId="1">#REF!</definedName>
    <definedName name="PER2A">#REF!</definedName>
    <definedName name="PER2B" localSheetId="2">#REF!</definedName>
    <definedName name="PER2B" localSheetId="1">#REF!</definedName>
    <definedName name="PER2B">#REF!</definedName>
    <definedName name="PER3A" localSheetId="2">#REF!</definedName>
    <definedName name="PER3A" localSheetId="1">#REF!</definedName>
    <definedName name="PER3A">#REF!</definedName>
    <definedName name="PER3B" localSheetId="2">#REF!</definedName>
    <definedName name="PER3B" localSheetId="1">#REF!</definedName>
    <definedName name="PER3B">#REF!</definedName>
    <definedName name="PER4A" localSheetId="2">#REF!</definedName>
    <definedName name="PER4A" localSheetId="1">#REF!</definedName>
    <definedName name="PER4A">#REF!</definedName>
    <definedName name="PER4B" localSheetId="2">#REF!</definedName>
    <definedName name="PER4B" localSheetId="1">#REF!</definedName>
    <definedName name="PER4B">#REF!</definedName>
    <definedName name="PER5A" localSheetId="2">#REF!</definedName>
    <definedName name="PER5A" localSheetId="1">#REF!</definedName>
    <definedName name="PER5A">#REF!</definedName>
    <definedName name="PER5B" localSheetId="2">#REF!</definedName>
    <definedName name="PER5B" localSheetId="1">#REF!</definedName>
    <definedName name="PER5B">#REF!</definedName>
    <definedName name="PER6A" localSheetId="2">#REF!</definedName>
    <definedName name="PER6A" localSheetId="1">#REF!</definedName>
    <definedName name="PER6A">#REF!</definedName>
    <definedName name="PER6B" localSheetId="2">#REF!</definedName>
    <definedName name="PER6B" localSheetId="1">#REF!</definedName>
    <definedName name="PER6B">#REF!</definedName>
    <definedName name="PER7A" localSheetId="2">#REF!</definedName>
    <definedName name="PER7A" localSheetId="1">#REF!</definedName>
    <definedName name="PER7A">#REF!</definedName>
    <definedName name="PER7B" localSheetId="2">#REF!</definedName>
    <definedName name="PER7B" localSheetId="1">#REF!</definedName>
    <definedName name="PER7B">#REF!</definedName>
    <definedName name="PER8A" localSheetId="2">#REF!</definedName>
    <definedName name="PER8A" localSheetId="1">#REF!</definedName>
    <definedName name="PER8A">#REF!</definedName>
    <definedName name="PER8B" localSheetId="2">#REF!</definedName>
    <definedName name="PER8B" localSheetId="1">#REF!</definedName>
    <definedName name="PER8B">#REF!</definedName>
    <definedName name="PER9A" localSheetId="2">#REF!</definedName>
    <definedName name="PER9A" localSheetId="1">#REF!</definedName>
    <definedName name="PER9A">#REF!</definedName>
    <definedName name="PER9B" localSheetId="2">#REF!</definedName>
    <definedName name="PER9B" localSheetId="1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 localSheetId="2">#REF!</definedName>
    <definedName name="PERMDIFF" localSheetId="1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 localSheetId="2">#REF!</definedName>
    <definedName name="PG1A" localSheetId="1">#REF!</definedName>
    <definedName name="PG1A">#REF!</definedName>
    <definedName name="PG1AM1050">#REF!</definedName>
    <definedName name="PG1B" localSheetId="2">#REF!</definedName>
    <definedName name="PG1B" localSheetId="1">#REF!</definedName>
    <definedName name="PG1B">#REF!</definedName>
    <definedName name="PG2A" localSheetId="2">#REF!</definedName>
    <definedName name="PG2A" localSheetId="1">#REF!</definedName>
    <definedName name="PG2A">#REF!</definedName>
    <definedName name="PG2B" localSheetId="2">#REF!</definedName>
    <definedName name="PG2B" localSheetId="1">#REF!</definedName>
    <definedName name="PG2B">#REF!</definedName>
    <definedName name="PG3A" localSheetId="2">#REF!</definedName>
    <definedName name="PG3A" localSheetId="1">#REF!</definedName>
    <definedName name="PG3A">#REF!</definedName>
    <definedName name="PG3AM1070">#REF!</definedName>
    <definedName name="PG3B" localSheetId="2">#REF!</definedName>
    <definedName name="PG3B" localSheetId="1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 localSheetId="2">#REF!</definedName>
    <definedName name="PLACE" localSheetId="1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 localSheetId="2">#REF!</definedName>
    <definedName name="plug" localSheetId="1">#REF!</definedName>
    <definedName name="plug">#REF!</definedName>
    <definedName name="plug1" localSheetId="2">#REF!</definedName>
    <definedName name="plug1" localSheetId="1">#REF!</definedName>
    <definedName name="plug1">#REF!</definedName>
    <definedName name="PLYIII">#REF!</definedName>
    <definedName name="PMENU" localSheetId="2">#REF!</definedName>
    <definedName name="PMENU" localSheetId="1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 localSheetId="2">#REF!</definedName>
    <definedName name="pook" localSheetId="1">#REF!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 localSheetId="2">#REF!</definedName>
    <definedName name="Populate00" localSheetId="1">#REF!</definedName>
    <definedName name="Populate00">#REF!</definedName>
    <definedName name="Populate01" localSheetId="2">#REF!</definedName>
    <definedName name="Populate01" localSheetId="1">#REF!</definedName>
    <definedName name="Populate01">#REF!</definedName>
    <definedName name="Populate02" localSheetId="2">#REF!</definedName>
    <definedName name="Populate02" localSheetId="1">#REF!</definedName>
    <definedName name="Populate02">#REF!</definedName>
    <definedName name="Populate03" localSheetId="2">#REF!</definedName>
    <definedName name="Populate03" localSheetId="1">#REF!</definedName>
    <definedName name="Populate03">#REF!</definedName>
    <definedName name="Populate04" localSheetId="2">#REF!</definedName>
    <definedName name="Populate04" localSheetId="1">#REF!</definedName>
    <definedName name="Populate04">#REF!</definedName>
    <definedName name="Populate05" localSheetId="2">#REF!</definedName>
    <definedName name="Populate05" localSheetId="1">#REF!</definedName>
    <definedName name="Populate05">#REF!</definedName>
    <definedName name="Populate06" localSheetId="2">#REF!</definedName>
    <definedName name="Populate06" localSheetId="1">#REF!</definedName>
    <definedName name="Populate06">#REF!</definedName>
    <definedName name="Populate07" localSheetId="2">#REF!</definedName>
    <definedName name="Populate07" localSheetId="1">#REF!</definedName>
    <definedName name="Populate07">#REF!</definedName>
    <definedName name="Populate08" localSheetId="2">#REF!</definedName>
    <definedName name="Populate08" localSheetId="1">#REF!</definedName>
    <definedName name="Populate08">#REF!</definedName>
    <definedName name="Populate09" localSheetId="2">#REF!</definedName>
    <definedName name="Populate09" localSheetId="1">#REF!</definedName>
    <definedName name="Populate09">#REF!</definedName>
    <definedName name="Populate10" localSheetId="2">#REF!</definedName>
    <definedName name="Populate10" localSheetId="1">#REF!</definedName>
    <definedName name="Populate10">#REF!</definedName>
    <definedName name="Populate11" localSheetId="2">#REF!</definedName>
    <definedName name="Populate11" localSheetId="1">#REF!</definedName>
    <definedName name="Populate11">#REF!</definedName>
    <definedName name="Populate12" localSheetId="2">#REF!</definedName>
    <definedName name="Populate12" localSheetId="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 localSheetId="2">#REF!</definedName>
    <definedName name="PPage" localSheetId="1">#REF!</definedName>
    <definedName name="PPage">#REF!</definedName>
    <definedName name="PPage1" localSheetId="2">#REF!</definedName>
    <definedName name="PPage1" localSheetId="1">#REF!</definedName>
    <definedName name="PPage1">#REF!</definedName>
    <definedName name="PPage2" localSheetId="2">#REF!</definedName>
    <definedName name="PPage2" localSheetId="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 localSheetId="2">#REF!</definedName>
    <definedName name="PR_ALL" localSheetId="1">#REF!</definedName>
    <definedName name="PR_ALL">#REF!</definedName>
    <definedName name="PR_BAYSTATE" localSheetId="2">#REF!</definedName>
    <definedName name="PR_BAYSTATE" localSheetId="1">#REF!</definedName>
    <definedName name="PR_BAYSTATE">#REF!</definedName>
    <definedName name="PR_BROCKT_O" localSheetId="2">#REF!</definedName>
    <definedName name="PR_BROCKT_O" localSheetId="1">#REF!</definedName>
    <definedName name="PR_BROCKT_O">#REF!</definedName>
    <definedName name="PR_GRANITE" localSheetId="2">#REF!</definedName>
    <definedName name="PR_GRANITE" localSheetId="1">#REF!</definedName>
    <definedName name="PR_GRANITE">#REF!</definedName>
    <definedName name="PR_LAWREN_O" localSheetId="2">#REF!</definedName>
    <definedName name="PR_LAWREN_O" localSheetId="1">#REF!</definedName>
    <definedName name="PR_LAWREN_O">#REF!</definedName>
    <definedName name="PR_MAINE" localSheetId="2">#REF!</definedName>
    <definedName name="PR_MAINE" localSheetId="1">#REF!</definedName>
    <definedName name="PR_MAINE">#REF!</definedName>
    <definedName name="PR_MAINE_O" localSheetId="2">#REF!</definedName>
    <definedName name="PR_MAINE_O" localSheetId="1">#REF!</definedName>
    <definedName name="PR_MAINE_O">#REF!</definedName>
    <definedName name="PR_NEWHAMP" localSheetId="2">#REF!</definedName>
    <definedName name="PR_NEWHAMP" localSheetId="1">#REF!</definedName>
    <definedName name="PR_NEWHAMP">#REF!</definedName>
    <definedName name="PR_NEWHAMP_O" localSheetId="2">#REF!</definedName>
    <definedName name="PR_NEWHAMP_O" localSheetId="1">#REF!</definedName>
    <definedName name="PR_NEWHAMP_O">#REF!</definedName>
    <definedName name="PR_SPRING_O" localSheetId="2">#REF!</definedName>
    <definedName name="PR_SPRING_O" localSheetId="1">#REF!</definedName>
    <definedName name="PR_SPRING_O">#REF!</definedName>
    <definedName name="pr_tax" localSheetId="2">#REF!</definedName>
    <definedName name="pr_tax" localSheetId="1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 localSheetId="2">#REF!</definedName>
    <definedName name="PREMPAY" localSheetId="1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 localSheetId="2">#REF!</definedName>
    <definedName name="previous" localSheetId="1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 localSheetId="2">#REF!</definedName>
    <definedName name="previousest" localSheetId="1">#REF!</definedName>
    <definedName name="previousest">#REF!</definedName>
    <definedName name="PreviousEstimate" localSheetId="2">#REF!</definedName>
    <definedName name="PreviousEstimate" localSheetId="1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 localSheetId="2">#REF!</definedName>
    <definedName name="Princ" localSheetId="1">#REF!</definedName>
    <definedName name="Princ">#REF!</definedName>
    <definedName name="Principal">#N/A</definedName>
    <definedName name="PRINT" localSheetId="2">#REF!</definedName>
    <definedName name="PRINT" localSheetId="1">#REF!</definedName>
    <definedName name="PRINT">#REF!</definedName>
    <definedName name="Print_All">#REF!,#REF!</definedName>
    <definedName name="Print_all_big">#REF!,#REF!</definedName>
    <definedName name="PRINT_ANS" localSheetId="2">#REF!</definedName>
    <definedName name="PRINT_ANS" localSheetId="1">#REF!</definedName>
    <definedName name="PRINT_ANS">#REF!</definedName>
    <definedName name="_xlnm.Print_Area" localSheetId="0">Comparison!$A$1:$W$49</definedName>
    <definedName name="_xlnm.Print_Area" localSheetId="2">'Monthly 12 Mo Prior Base Period'!$A$1:$S$123</definedName>
    <definedName name="_xlnm.Print_Area" localSheetId="1">'Monthly Base Period'!$A$1:$S$123</definedName>
    <definedName name="_xlnm.Print_Area">#REF!</definedName>
    <definedName name="Print_Area_MI" localSheetId="2">#REF!</definedName>
    <definedName name="Print_Area_MI" localSheetId="1">#REF!</definedName>
    <definedName name="Print_Area_MI">#REF!</definedName>
    <definedName name="Print_Area_MI.1">#REF!</definedName>
    <definedName name="print_Area_MM" localSheetId="2">#REF!</definedName>
    <definedName name="print_Area_MM" localSheetId="1">#REF!</definedName>
    <definedName name="print_Area_MM">#REF!</definedName>
    <definedName name="Print_Area_Reset" localSheetId="2">OFFSET('Monthly 12 Mo Prior Base Period'!Full_Print,0,0,'Monthly 12 Mo Prior Base Period'!Last_Row)</definedName>
    <definedName name="Print_Area_Reset" localSheetId="1">OFFSET('Monthly Base Period'!Full_Print,0,0,'Monthly Base Period'!Last_Row)</definedName>
    <definedName name="Print_Area_Reset">OFFSET(Full_Print,0,0,Last_Row)</definedName>
    <definedName name="Print_area_Reset_2">#N/A</definedName>
    <definedName name="Print_Area2" localSheetId="2">#REF!</definedName>
    <definedName name="Print_Area2" localSheetId="1">#REF!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 localSheetId="2">#REF!</definedName>
    <definedName name="PRINT_MENU" localSheetId="1">#REF!</definedName>
    <definedName name="PRINT_MENU">#REF!</definedName>
    <definedName name="PRINT_MENU_MSG" localSheetId="2">#REF!</definedName>
    <definedName name="PRINT_MENU_MSG" localSheetId="1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 localSheetId="2">#REF!</definedName>
    <definedName name="PRINT_TITLES_MI" localSheetId="1">#REF!</definedName>
    <definedName name="PRINT_TITLES_MI">#REF!</definedName>
    <definedName name="print1" localSheetId="2">#REF!</definedName>
    <definedName name="print1" localSheetId="1">#REF!</definedName>
    <definedName name="print1">#REF!</definedName>
    <definedName name="PRINT1997CNIT" localSheetId="2">#REF!</definedName>
    <definedName name="PRINT1997CNIT" localSheetId="1">#REF!</definedName>
    <definedName name="PRINT1997CNIT">#REF!</definedName>
    <definedName name="PRINT1997CS" localSheetId="2">#REF!</definedName>
    <definedName name="PRINT1997CS" localSheetId="1">#REF!</definedName>
    <definedName name="PRINT1997CS">#REF!</definedName>
    <definedName name="PRINT1998CNIT" localSheetId="2">#REF!</definedName>
    <definedName name="PRINT1998CNIT" localSheetId="1">#REF!</definedName>
    <definedName name="PRINT1998CNIT">#REF!</definedName>
    <definedName name="PRINT1998CS" localSheetId="2">#REF!</definedName>
    <definedName name="PRINT1998CS" localSheetId="1">#REF!</definedName>
    <definedName name="PRINT1998CS">#REF!</definedName>
    <definedName name="PRINT1999CNIT" localSheetId="2">#REF!</definedName>
    <definedName name="PRINT1999CNIT" localSheetId="1">#REF!</definedName>
    <definedName name="PRINT1999CNIT">#REF!</definedName>
    <definedName name="PRINT1999CS" localSheetId="2">#REF!</definedName>
    <definedName name="PRINT1999CS" localSheetId="1">#REF!</definedName>
    <definedName name="PRINT1999CS">#REF!</definedName>
    <definedName name="PRINT2" localSheetId="2">#REF!</definedName>
    <definedName name="PRINT2" localSheetId="1">#REF!</definedName>
    <definedName name="PRINT2">#REF!</definedName>
    <definedName name="PRINT2000CNIT" localSheetId="2">#REF!</definedName>
    <definedName name="PRINT2000CNIT" localSheetId="1">#REF!</definedName>
    <definedName name="PRINT2000CNIT">#REF!</definedName>
    <definedName name="PRINT2000CS" localSheetId="2">#REF!</definedName>
    <definedName name="PRINT2000CS" localSheetId="1">#REF!</definedName>
    <definedName name="PRINT2000CS">#REF!</definedName>
    <definedName name="PRINT2001CNIT" localSheetId="2">#REF!</definedName>
    <definedName name="PRINT2001CNIT" localSheetId="1">#REF!</definedName>
    <definedName name="PRINT2001CNIT">#REF!</definedName>
    <definedName name="PRINT2001CS" localSheetId="2">#REF!</definedName>
    <definedName name="PRINT2001CS" localSheetId="1">#REF!</definedName>
    <definedName name="PRINT2001CS">#REF!</definedName>
    <definedName name="PRINT2002CNIT" localSheetId="2">#REF!</definedName>
    <definedName name="PRINT2002CNIT" localSheetId="1">#REF!</definedName>
    <definedName name="PRINT2002CNIT">#REF!</definedName>
    <definedName name="PRINT2002CS" localSheetId="2">#REF!</definedName>
    <definedName name="PRINT2002CS" localSheetId="1">#REF!</definedName>
    <definedName name="PRINT2002CS">#REF!</definedName>
    <definedName name="PRINT2003CNIT" localSheetId="2">#REF!</definedName>
    <definedName name="PRINT2003CNIT" localSheetId="1">#REF!</definedName>
    <definedName name="PRINT2003CNIT">#REF!</definedName>
    <definedName name="PRINT2003CS" localSheetId="2">#REF!</definedName>
    <definedName name="PRINT2003CS" localSheetId="1">#REF!</definedName>
    <definedName name="PRINT2003CS">#REF!</definedName>
    <definedName name="PRINT2004CNIT" localSheetId="2">#REF!</definedName>
    <definedName name="PRINT2004CNIT" localSheetId="1">#REF!</definedName>
    <definedName name="PRINT2004CNIT">#REF!</definedName>
    <definedName name="PRINT2004CS" localSheetId="2">#REF!</definedName>
    <definedName name="PRINT2004CS" localSheetId="1">#REF!</definedName>
    <definedName name="PRINT2004CS">#REF!</definedName>
    <definedName name="Print3" localSheetId="2">#REF!</definedName>
    <definedName name="Print3" localSheetId="1">#REF!</definedName>
    <definedName name="Print3">#REF!</definedName>
    <definedName name="Print4" localSheetId="2">#REF!</definedName>
    <definedName name="Print4" localSheetId="1">#REF!</definedName>
    <definedName name="Print4">#REF!</definedName>
    <definedName name="Print5" localSheetId="2">#REF!</definedName>
    <definedName name="Print5" localSheetId="1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 localSheetId="2">#REF!</definedName>
    <definedName name="PRINTAREA75" localSheetId="1">#REF!</definedName>
    <definedName name="PRINTAREA75">#REF!</definedName>
    <definedName name="printb">#REF!,#REF!,#REF!,#REF!,#REF!,#REF!,#REF!,#REF!,#REF!</definedName>
    <definedName name="PRINTBBTU" localSheetId="2">#REF!</definedName>
    <definedName name="PRINTBBTU" localSheetId="1">#REF!</definedName>
    <definedName name="PRINTBBTU">#REF!</definedName>
    <definedName name="PRINTBENEFITS" localSheetId="2">#REF!</definedName>
    <definedName name="PRINTBENEFITS" localSheetId="1">#REF!</definedName>
    <definedName name="PRINTBENEFITS">#REF!</definedName>
    <definedName name="PRINTBILL">#REF!</definedName>
    <definedName name="printc">#REF!,#REF!,#REF!,#REF!,#REF!,#REF!,#REF!,#REF!,#REF!</definedName>
    <definedName name="PRINTCONVERSION" localSheetId="2">#REF!</definedName>
    <definedName name="PRINTCONVERSION" localSheetId="1">#REF!</definedName>
    <definedName name="PRINTCONVERSION">#REF!</definedName>
    <definedName name="PRINTCYR" localSheetId="2">#REF!</definedName>
    <definedName name="PRINTCYR" localSheetId="1">#REF!</definedName>
    <definedName name="PRINTCYR">#REF!</definedName>
    <definedName name="printd">#REF!,#REF!,#REF!,#REF!,#REF!,#REF!,#REF!,#REF!,#REF!</definedName>
    <definedName name="PrintDepr1" localSheetId="2">#REF!</definedName>
    <definedName name="PrintDepr1" localSheetId="1">#REF!</definedName>
    <definedName name="PrintDepr1">#REF!</definedName>
    <definedName name="PrintDepr2" localSheetId="2">#REF!</definedName>
    <definedName name="PrintDepr2" localSheetId="1">#REF!</definedName>
    <definedName name="PrintDepr2">#REF!</definedName>
    <definedName name="PRINTER_SET" localSheetId="2">#REF!</definedName>
    <definedName name="PRINTER_SET" localSheetId="1">#REF!</definedName>
    <definedName name="PRINTER_SET">#REF!</definedName>
    <definedName name="PRINTEXCESSCOST" localSheetId="2">#REF!</definedName>
    <definedName name="PRINTEXCESSCOST" localSheetId="1">#REF!</definedName>
    <definedName name="PRINTEXCESSCOST">#REF!</definedName>
    <definedName name="PRINTFASB" localSheetId="2">#REF!</definedName>
    <definedName name="PRINTFASB" localSheetId="1">#REF!</definedName>
    <definedName name="PRINTFASB">#REF!</definedName>
    <definedName name="PRINTFICA" localSheetId="2">#REF!</definedName>
    <definedName name="PRINTFICA" localSheetId="1">#REF!</definedName>
    <definedName name="PRINTFICA">#REF!</definedName>
    <definedName name="PRINTFILE">#REF!</definedName>
    <definedName name="PRINTGC">#REF!</definedName>
    <definedName name="PrintGraphs">#REF!</definedName>
    <definedName name="PRINTHDTLREV" localSheetId="2">#REF!</definedName>
    <definedName name="PRINTHDTLREV" localSheetId="1">#REF!</definedName>
    <definedName name="PRINTHDTLREV">#REF!</definedName>
    <definedName name="PRINTINPUT" localSheetId="2">#REF!</definedName>
    <definedName name="PRINTINPUT" localSheetId="1">#REF!</definedName>
    <definedName name="PRINTINPUT">#REF!</definedName>
    <definedName name="PrintIt">#REF!</definedName>
    <definedName name="PrintJE">#REF!</definedName>
    <definedName name="PrintLabelRange">#REF!</definedName>
    <definedName name="PRINTLABOR" localSheetId="2">#REF!</definedName>
    <definedName name="PRINTLABOR" localSheetId="1">#REF!</definedName>
    <definedName name="PRINTLABOR">#REF!</definedName>
    <definedName name="PRINTMAIN" localSheetId="2">#REF!</definedName>
    <definedName name="PRINTMAIN" localSheetId="1">#REF!</definedName>
    <definedName name="PRINTMAIN">#REF!</definedName>
    <definedName name="PRINTNORM">#REF!</definedName>
    <definedName name="PRINTNYR1" localSheetId="2">#REF!</definedName>
    <definedName name="PRINTNYR1" localSheetId="1">#REF!</definedName>
    <definedName name="PRINTNYR1">#REF!</definedName>
    <definedName name="PRINTNYR2" localSheetId="2">#REF!</definedName>
    <definedName name="PRINTNYR2" localSheetId="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 localSheetId="2">#REF!</definedName>
    <definedName name="PRINTREVCURVE" localSheetId="1">#REF!</definedName>
    <definedName name="PRINTREVCURVE">#REF!</definedName>
    <definedName name="PRINTREVDETAIL" localSheetId="2">#REF!</definedName>
    <definedName name="PRINTREVDETAIL" localSheetId="1">#REF!</definedName>
    <definedName name="PRINTREVDETAIL">#REF!</definedName>
    <definedName name="PRINTREVSUMMARY" localSheetId="2">#REF!</definedName>
    <definedName name="PRINTREVSUMMARY" localSheetId="1">#REF!</definedName>
    <definedName name="PRINTREVSUMMARY">#REF!</definedName>
    <definedName name="Prints_LIFO" localSheetId="2">#REF!</definedName>
    <definedName name="Prints_LIFO" localSheetId="1">#REF!</definedName>
    <definedName name="Prints_LIFO">#REF!</definedName>
    <definedName name="PRINTSCH35B">#REF!</definedName>
    <definedName name="PRINTSU" localSheetId="2">#REF!</definedName>
    <definedName name="PRINTSU" localSheetId="1">#REF!</definedName>
    <definedName name="PRINTSU">#REF!</definedName>
    <definedName name="PRINTSUMMARY">#REF!</definedName>
    <definedName name="PRINTTOTALS" localSheetId="2">#REF!</definedName>
    <definedName name="PRINTTOTALS" localSheetId="1">#REF!</definedName>
    <definedName name="PRINTTOTALS">#REF!</definedName>
    <definedName name="PRINTUNBILLED" localSheetId="2">#REF!</definedName>
    <definedName name="PRINTUNBILLED" localSheetId="1">#REF!</definedName>
    <definedName name="PRINTUNBILLED">#REF!</definedName>
    <definedName name="PRINTVAR" localSheetId="2">#REF!</definedName>
    <definedName name="PRINTVAR" localSheetId="1">#REF!</definedName>
    <definedName name="PRINTVAR">#REF!</definedName>
    <definedName name="PrintYears">#REF!</definedName>
    <definedName name="PRIOR" localSheetId="2">#REF!</definedName>
    <definedName name="PRIOR" localSheetId="1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 localSheetId="2">#REF!</definedName>
    <definedName name="profit_sharing" localSheetId="1">#REF!</definedName>
    <definedName name="profit_sharing">#REF!</definedName>
    <definedName name="Profitabilty" localSheetId="2">#REF!</definedName>
    <definedName name="Profitabilty" localSheetId="1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 localSheetId="2">#REF!</definedName>
    <definedName name="ProjIDList" localSheetId="1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 localSheetId="2">#REF!</definedName>
    <definedName name="PROPTAX" localSheetId="1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 localSheetId="2">#REF!</definedName>
    <definedName name="PRT_Y_N" localSheetId="1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 localSheetId="2">#REF!</definedName>
    <definedName name="PRYR" localSheetId="1">#REF!</definedName>
    <definedName name="PRYR">#REF!</definedName>
    <definedName name="ps">#REF!</definedName>
    <definedName name="PSAccount">#REF!</definedName>
    <definedName name="PSC_FEES">#REF!</definedName>
    <definedName name="PSCo_COS" localSheetId="2">#REF!</definedName>
    <definedName name="PSCo_COS" localSheetId="1">#REF!</definedName>
    <definedName name="PSCo_COS">#REF!</definedName>
    <definedName name="pserv">#REF!</definedName>
    <definedName name="PSLJ8LG">#N/A</definedName>
    <definedName name="PSNH" localSheetId="2">#REF!</definedName>
    <definedName name="PSNH" localSheetId="1">#REF!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 localSheetId="2">#REF!</definedName>
    <definedName name="PURCHASE" localSheetId="1">#REF!</definedName>
    <definedName name="PURCHASE">#REF!</definedName>
    <definedName name="Purchase_Gas">#REF!</definedName>
    <definedName name="Purchase_Premium_A">25%</definedName>
    <definedName name="PurchasingGroupMaster" localSheetId="2">#REF!</definedName>
    <definedName name="PurchasingGroupMaster" localSheetId="1">#REF!</definedName>
    <definedName name="PurchasingGroupMaster">#REF!</definedName>
    <definedName name="PurchasingTbl" localSheetId="2">#REF!</definedName>
    <definedName name="PurchasingTbl" localSheetId="1">#REF!</definedName>
    <definedName name="PurchasingTbl">#REF!</definedName>
    <definedName name="Purpose" localSheetId="2">#REF!</definedName>
    <definedName name="Purpose" localSheetId="1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 localSheetId="2">#REF!</definedName>
    <definedName name="q_MTEP06_App_AB_Facility" localSheetId="1">#REF!</definedName>
    <definedName name="q_MTEP06_App_AB_Facility">#REF!</definedName>
    <definedName name="q_MTEP06_App_AB_Projects" localSheetId="2">#REF!</definedName>
    <definedName name="q_MTEP06_App_AB_Projects" localSheetId="1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 localSheetId="2">#REF!</definedName>
    <definedName name="qryFTECategbyCountry" localSheetId="1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 localSheetId="2">#REF!</definedName>
    <definedName name="QTR_IS" localSheetId="1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 localSheetId="2">#REF!</definedName>
    <definedName name="qual_0_12" localSheetId="1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 localSheetId="2">#REF!</definedName>
    <definedName name="query" localSheetId="1">#REF!</definedName>
    <definedName name="query">#REF!</definedName>
    <definedName name="queryp1">#REF!</definedName>
    <definedName name="QueryRange" hidden="1">#REF!</definedName>
    <definedName name="Quest" localSheetId="2">#REF!</definedName>
    <definedName name="Quest" localSheetId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 localSheetId="2">#REF!</definedName>
    <definedName name="qzqzqz10" localSheetId="1">#REF!</definedName>
    <definedName name="qzqzqz10">#REF!</definedName>
    <definedName name="qzqzqz11" localSheetId="2">#REF!</definedName>
    <definedName name="qzqzqz11" localSheetId="1">#REF!</definedName>
    <definedName name="qzqzqz11">#REF!</definedName>
    <definedName name="qzqzqz12" localSheetId="2">#REF!</definedName>
    <definedName name="qzqzqz12" localSheetId="1">#REF!</definedName>
    <definedName name="qzqzqz12">#REF!</definedName>
    <definedName name="qzqzqz13" localSheetId="2">#REF!</definedName>
    <definedName name="qzqzqz13" localSheetId="1">#REF!</definedName>
    <definedName name="qzqzqz13">#REF!</definedName>
    <definedName name="qzqzqz14" localSheetId="2">#REF!</definedName>
    <definedName name="qzqzqz14" localSheetId="1">#REF!</definedName>
    <definedName name="qzqzqz14">#REF!</definedName>
    <definedName name="qzqzqz15" localSheetId="2">#REF!</definedName>
    <definedName name="qzqzqz15" localSheetId="1">#REF!</definedName>
    <definedName name="qzqzqz15">#REF!</definedName>
    <definedName name="qzqzqz16" localSheetId="2">#REF!</definedName>
    <definedName name="qzqzqz16" localSheetId="1">#REF!</definedName>
    <definedName name="qzqzqz16">#REF!</definedName>
    <definedName name="qzqzqz17" localSheetId="2">#REF!</definedName>
    <definedName name="qzqzqz17" localSheetId="1">#REF!</definedName>
    <definedName name="qzqzqz17">#REF!</definedName>
    <definedName name="qzqzqz18" localSheetId="2">#REF!</definedName>
    <definedName name="qzqzqz18" localSheetId="1">#REF!</definedName>
    <definedName name="qzqzqz18">#REF!</definedName>
    <definedName name="qzqzqz19" localSheetId="2">#REF!</definedName>
    <definedName name="qzqzqz19" localSheetId="1">#REF!</definedName>
    <definedName name="qzqzqz19">#REF!</definedName>
    <definedName name="qzqzqz20" localSheetId="2">#REF!</definedName>
    <definedName name="qzqzqz20" localSheetId="1">#REF!</definedName>
    <definedName name="qzqzqz20">#REF!</definedName>
    <definedName name="qzqzqz21" localSheetId="2">#REF!</definedName>
    <definedName name="qzqzqz21" localSheetId="1">#REF!</definedName>
    <definedName name="qzqzqz21">#REF!</definedName>
    <definedName name="qzqzqz22" localSheetId="2">#REF!</definedName>
    <definedName name="qzqzqz22" localSheetId="1">#REF!</definedName>
    <definedName name="qzqzqz22">#REF!</definedName>
    <definedName name="qzqzqz23" localSheetId="2">#REF!</definedName>
    <definedName name="qzqzqz23" localSheetId="1">#REF!</definedName>
    <definedName name="qzqzqz23">#REF!</definedName>
    <definedName name="qzqzqz24" localSheetId="2">#REF!</definedName>
    <definedName name="qzqzqz24" localSheetId="1">#REF!</definedName>
    <definedName name="qzqzqz24">#REF!</definedName>
    <definedName name="qzqzqz25" localSheetId="2">#REF!</definedName>
    <definedName name="qzqzqz25" localSheetId="1">#REF!</definedName>
    <definedName name="qzqzqz25">#REF!</definedName>
    <definedName name="qzqzqz26" localSheetId="2">#REF!</definedName>
    <definedName name="qzqzqz26" localSheetId="1">#REF!</definedName>
    <definedName name="qzqzqz26">#REF!</definedName>
    <definedName name="qzqzqz27" localSheetId="2">#REF!</definedName>
    <definedName name="qzqzqz27" localSheetId="1">#REF!</definedName>
    <definedName name="qzqzqz27">#REF!</definedName>
    <definedName name="qzqzqz28" localSheetId="2">#REF!</definedName>
    <definedName name="qzqzqz28" localSheetId="1">#REF!</definedName>
    <definedName name="qzqzqz28">#REF!</definedName>
    <definedName name="qzqzqz29" localSheetId="2">#REF!</definedName>
    <definedName name="qzqzqz29" localSheetId="1">#REF!</definedName>
    <definedName name="qzqzqz29">#REF!</definedName>
    <definedName name="qzqzqz30" localSheetId="2">#REF!</definedName>
    <definedName name="qzqzqz30" localSheetId="1">#REF!</definedName>
    <definedName name="qzqzqz30">#REF!</definedName>
    <definedName name="qzqzqz31" localSheetId="2">#REF!</definedName>
    <definedName name="qzqzqz31" localSheetId="1">#REF!</definedName>
    <definedName name="qzqzqz31">#REF!</definedName>
    <definedName name="qzqzqz32" localSheetId="2">#REF!</definedName>
    <definedName name="qzqzqz32" localSheetId="1">#REF!</definedName>
    <definedName name="qzqzqz32">#REF!</definedName>
    <definedName name="qzqzqz6" localSheetId="2">#REF!</definedName>
    <definedName name="qzqzqz6" localSheetId="1">#REF!</definedName>
    <definedName name="qzqzqz6">#REF!</definedName>
    <definedName name="qzqzqz7" localSheetId="2">#REF!</definedName>
    <definedName name="qzqzqz7" localSheetId="1">#REF!</definedName>
    <definedName name="qzqzqz7">#REF!</definedName>
    <definedName name="qzqzqz8" localSheetId="2">#REF!</definedName>
    <definedName name="qzqzqz8" localSheetId="1">#REF!</definedName>
    <definedName name="qzqzqz8">#REF!</definedName>
    <definedName name="qzqzqz9" localSheetId="2">#REF!</definedName>
    <definedName name="qzqzqz9" localSheetId="1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 localSheetId="2">#REF!</definedName>
    <definedName name="R_?__" localSheetId="1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 localSheetId="2">#REF!</definedName>
    <definedName name="RARValidate" localSheetId="1">#REF!</definedName>
    <definedName name="RARValidate">#REF!</definedName>
    <definedName name="RASP">#REF!</definedName>
    <definedName name="RAT_A">#REF!</definedName>
    <definedName name="RAT_T">#REF!</definedName>
    <definedName name="RATE" localSheetId="2">#REF!</definedName>
    <definedName name="RATE" localSheetId="1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 localSheetId="2">#REF!</definedName>
    <definedName name="rates" localSheetId="1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 localSheetId="2">#REF!</definedName>
    <definedName name="RATIO_DOM" localSheetId="1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 localSheetId="2">#REF!</definedName>
    <definedName name="rbavg" localSheetId="1">#REF!</definedName>
    <definedName name="rbavg">#REF!</definedName>
    <definedName name="RBN" localSheetId="2">#REF!</definedName>
    <definedName name="RBN" localSheetId="1">#REF!</definedName>
    <definedName name="RBN">#REF!</definedName>
    <definedName name="RBN_name">#REF!</definedName>
    <definedName name="RBU" localSheetId="2">#REF!</definedName>
    <definedName name="RBU" localSheetId="1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 localSheetId="2">#REF!</definedName>
    <definedName name="REASON" localSheetId="1">#REF!</definedName>
    <definedName name="REASON">#REF!</definedName>
    <definedName name="REASON2" localSheetId="2">#REF!</definedName>
    <definedName name="REASON2" localSheetId="1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 localSheetId="2">#REF!</definedName>
    <definedName name="RECON" localSheetId="1">#REF!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 localSheetId="2">#REF!</definedName>
    <definedName name="_xlnm.Recorder" localSheetId="1">#REF!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 localSheetId="2">#REF!</definedName>
    <definedName name="REFUND" localSheetId="1">#REF!</definedName>
    <definedName name="REFUND">#REF!</definedName>
    <definedName name="REFUND_WKST">#REF!</definedName>
    <definedName name="REFUND2" localSheetId="2">#REF!</definedName>
    <definedName name="REFUND2" localSheetId="1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 localSheetId="2">#REF!</definedName>
    <definedName name="RELIEF_CURR" localSheetId="1">#REF!</definedName>
    <definedName name="RELIEF_CURR">#REF!</definedName>
    <definedName name="RELIEF_FUT" localSheetId="2">#REF!</definedName>
    <definedName name="RELIEF_FUT" localSheetId="1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 localSheetId="2">#REF!</definedName>
    <definedName name="REPORT" localSheetId="1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 localSheetId="2">#REF!</definedName>
    <definedName name="Report1" localSheetId="1">#REF!</definedName>
    <definedName name="Report1">#REF!</definedName>
    <definedName name="Report2" localSheetId="2">#REF!</definedName>
    <definedName name="Report2" localSheetId="1">#REF!</definedName>
    <definedName name="Report2">#REF!</definedName>
    <definedName name="Report3" localSheetId="2">#REF!</definedName>
    <definedName name="Report3" localSheetId="1">#REF!</definedName>
    <definedName name="Report3">#REF!</definedName>
    <definedName name="Report4" localSheetId="2">#REF!</definedName>
    <definedName name="Report4" localSheetId="1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 localSheetId="2">#REF!</definedName>
    <definedName name="RESET" localSheetId="1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 localSheetId="2">#REF!</definedName>
    <definedName name="ResourceType" localSheetId="1">#REF!</definedName>
    <definedName name="ResourceType">#REF!</definedName>
    <definedName name="ResourceTypeMaster" localSheetId="2">#REF!</definedName>
    <definedName name="ResourceTypeMaster" localSheetId="1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 localSheetId="2">#REF!</definedName>
    <definedName name="RetailServiceFS" localSheetId="1">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 localSheetId="2">#REF!</definedName>
    <definedName name="RETRY" localSheetId="1">#REF!</definedName>
    <definedName name="RETRY">#REF!</definedName>
    <definedName name="RETRY2" localSheetId="2">#REF!</definedName>
    <definedName name="RETRY2" localSheetId="1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 localSheetId="2">#REF!</definedName>
    <definedName name="revcredit1999" localSheetId="1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 localSheetId="2">#REF!</definedName>
    <definedName name="REVDETAIL" localSheetId="1">#REF!</definedName>
    <definedName name="REVDETAIL">#REF!</definedName>
    <definedName name="REVDETAIL2" localSheetId="2">#REF!</definedName>
    <definedName name="REVDETAIL2" localSheetId="1">#REF!</definedName>
    <definedName name="REVDETAIL2">#REF!</definedName>
    <definedName name="REVDETAILFUT" localSheetId="2">#REF!</definedName>
    <definedName name="REVDETAILFUT" localSheetId="1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 localSheetId="2">#REF!</definedName>
    <definedName name="REVENUECURVE" localSheetId="1">#REF!</definedName>
    <definedName name="REVENUECURVE">#REF!</definedName>
    <definedName name="RevenueGrowth">#REF!</definedName>
    <definedName name="revenuerollforward">#REF!</definedName>
    <definedName name="Revenues" localSheetId="2">#REF!</definedName>
    <definedName name="Revenues" localSheetId="1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 localSheetId="2">#REF!</definedName>
    <definedName name="REVIEW" localSheetId="1">#REF!</definedName>
    <definedName name="REVIEW">#REF!</definedName>
    <definedName name="REVIEW3" localSheetId="2">#REF!</definedName>
    <definedName name="REVIEW3" localSheetId="1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 localSheetId="2">#REF!</definedName>
    <definedName name="revreq" localSheetId="1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 localSheetId="2">#REF!</definedName>
    <definedName name="revsfcst1999" localSheetId="1">#REF!</definedName>
    <definedName name="revsfcst1999">#REF!</definedName>
    <definedName name="RevStat">#REF!</definedName>
    <definedName name="REVSUMMARY" localSheetId="2">#REF!</definedName>
    <definedName name="REVSUMMARY" localSheetId="1">#REF!</definedName>
    <definedName name="REVSUMMARY">#REF!</definedName>
    <definedName name="REVSUMMARYFUT" localSheetId="2">#REF!</definedName>
    <definedName name="REVSUMMARYFUT" localSheetId="1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 localSheetId="2">#REF!</definedName>
    <definedName name="RISK" localSheetId="1">#REF!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 localSheetId="2">#REF!</definedName>
    <definedName name="ROLLING_I_S" localSheetId="1">#REF!</definedName>
    <definedName name="ROLLING_I_S">#REF!</definedName>
    <definedName name="Rollups" localSheetId="2">#REF!</definedName>
    <definedName name="Rollups" localSheetId="1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 localSheetId="2">#REF!</definedName>
    <definedName name="row" localSheetId="1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 localSheetId="2">#REF!</definedName>
    <definedName name="RPRINT_" localSheetId="1">#REF!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 localSheetId="2">#REF!</definedName>
    <definedName name="RPTR0201CBSFlashReportGoOffice_List3_List3" localSheetId="1">#REF!</definedName>
    <definedName name="RPTR0201CBSFlashReportGoOffice_List3_List3">#REF!</definedName>
    <definedName name="RPTR0201CBSFlashReportnew_List4_List4" localSheetId="2">#REF!</definedName>
    <definedName name="RPTR0201CBSFlashReportnew_List4_List4" localSheetId="1">#REF!</definedName>
    <definedName name="RPTR0201CBSFlashReportnew_List4_List4">#REF!</definedName>
    <definedName name="RPTR0201CBSFlashReportnew_List4_List4_1" localSheetId="2">#REF!</definedName>
    <definedName name="RPTR0201CBSFlashReportnew_List4_List4_1" localSheetId="1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 localSheetId="2">#REF!</definedName>
    <definedName name="RPTR0203CBSCapitalVarianceReport_List4_List4" localSheetId="1">#REF!</definedName>
    <definedName name="RPTR0203CBSCapitalVarianceReport_List4_List4">#REF!</definedName>
    <definedName name="RPTR0203CBSCapitalVarianceReportnew_List4_List4" localSheetId="2">#REF!</definedName>
    <definedName name="RPTR0203CBSCapitalVarianceReportnew_List4_List4" localSheetId="1">#REF!</definedName>
    <definedName name="RPTR0203CBSCapitalVarianceReportnew_List4_List4">#REF!</definedName>
    <definedName name="RPTR0203CBSCapitalVarianceReportnew_List4_List4_1" localSheetId="2">#REF!</definedName>
    <definedName name="RPTR0203CBSCapitalVarianceReportnew_List4_List4_1" localSheetId="1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 localSheetId="2">#REF!</definedName>
    <definedName name="RTT" localSheetId="1">#REF!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 localSheetId="2">#REF!</definedName>
    <definedName name="RYSTEAM" localSheetId="1">#REF!</definedName>
    <definedName name="RYSTEAM">#REF!</definedName>
    <definedName name="RYTOTAL" localSheetId="2">#REF!</definedName>
    <definedName name="RYTOTAL" localSheetId="1">#REF!</definedName>
    <definedName name="RYTOTAL">#REF!</definedName>
    <definedName name="RYTRANS" localSheetId="2">#REF!</definedName>
    <definedName name="RYTRANS" localSheetId="1">#REF!</definedName>
    <definedName name="RYTRANS">#REF!</definedName>
    <definedName name="RYWALLINGFORDRE" localSheetId="2">#REF!</definedName>
    <definedName name="RYWALLINGFORDRE" localSheetId="1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 localSheetId="2">#REF!</definedName>
    <definedName name="S_CYR" localSheetId="1">#REF!</definedName>
    <definedName name="S_CYR">#REF!</definedName>
    <definedName name="S_NYR1" localSheetId="2">#REF!</definedName>
    <definedName name="S_NYR1" localSheetId="1">#REF!</definedName>
    <definedName name="S_NYR1">#REF!</definedName>
    <definedName name="S_NYR2" localSheetId="2">#REF!</definedName>
    <definedName name="S_NYR2" localSheetId="1">#REF!</definedName>
    <definedName name="S_NYR2">#REF!</definedName>
    <definedName name="S_NYR3" localSheetId="2">#REF!</definedName>
    <definedName name="S_NYR3" localSheetId="1">#REF!</definedName>
    <definedName name="S_NYR3">#REF!</definedName>
    <definedName name="S_NYR4" localSheetId="2">#REF!</definedName>
    <definedName name="S_NYR4" localSheetId="1">#REF!</definedName>
    <definedName name="S_NYR4">#REF!</definedName>
    <definedName name="S_NYR5" localSheetId="2">#REF!</definedName>
    <definedName name="S_NYR5" localSheetId="1">#REF!</definedName>
    <definedName name="S_NYR5">#REF!</definedName>
    <definedName name="S_UPRINT" localSheetId="2">#REF!</definedName>
    <definedName name="S_UPRINT" localSheetId="1">#REF!</definedName>
    <definedName name="S_UPRINT">#REF!</definedName>
    <definedName name="S35A">#REF!</definedName>
    <definedName name="S35B">#REF!</definedName>
    <definedName name="S5_" localSheetId="2">#REF!</definedName>
    <definedName name="S5_" localSheetId="1">#REF!</definedName>
    <definedName name="S5_">#REF!</definedName>
    <definedName name="S6_" localSheetId="2">#REF!</definedName>
    <definedName name="S6_" localSheetId="1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 localSheetId="2">#REF!</definedName>
    <definedName name="salary" localSheetId="1">#REF!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 localSheetId="2">#REF!</definedName>
    <definedName name="sample1" localSheetId="1">#REF!</definedName>
    <definedName name="sample1">#REF!</definedName>
    <definedName name="Sample2" localSheetId="2">#REF!</definedName>
    <definedName name="Sample2" localSheetId="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 localSheetId="2">#REF!</definedName>
    <definedName name="SAVE_AS_JRNLID." localSheetId="1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 localSheetId="2">#REF!</definedName>
    <definedName name="SCH_17_1of2" localSheetId="1">#REF!</definedName>
    <definedName name="SCH_17_1of2">#REF!</definedName>
    <definedName name="SCH_17_2of2" localSheetId="2">#REF!</definedName>
    <definedName name="SCH_17_2of2" localSheetId="1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 localSheetId="2">#REF!</definedName>
    <definedName name="sch35a" localSheetId="1">#REF!</definedName>
    <definedName name="sch35a">#REF!</definedName>
    <definedName name="sch35b" localSheetId="2">#REF!</definedName>
    <definedName name="sch35b" localSheetId="1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 localSheetId="2">#REF!</definedName>
    <definedName name="SCHCX3.12" localSheetId="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 localSheetId="2">#REF!</definedName>
    <definedName name="SCHCX3.3" localSheetId="1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 localSheetId="2">#REF!</definedName>
    <definedName name="SCHED" localSheetId="1">#REF!</definedName>
    <definedName name="SCHED">#REF!</definedName>
    <definedName name="Sched_Pay" localSheetId="2">#REF!</definedName>
    <definedName name="Sched_Pay" localSheetId="1">#REF!</definedName>
    <definedName name="Sched_Pay">#REF!</definedName>
    <definedName name="SCHEDA">#REF!</definedName>
    <definedName name="SCHEDULE_12" localSheetId="2">#REF!</definedName>
    <definedName name="SCHEDULE_12" localSheetId="1">#REF!</definedName>
    <definedName name="SCHEDULE_12">#REF!</definedName>
    <definedName name="Scheduled_Extra_Payments" localSheetId="2">#REF!</definedName>
    <definedName name="Scheduled_Extra_Payments" localSheetId="1">#REF!</definedName>
    <definedName name="Scheduled_Extra_Payments">#REF!</definedName>
    <definedName name="Scheduled_Interest_Rate" localSheetId="2">#REF!</definedName>
    <definedName name="Scheduled_Interest_Rate" localSheetId="1">#REF!</definedName>
    <definedName name="Scheduled_Interest_Rate">#REF!</definedName>
    <definedName name="Scheduled_Monthly_Payment" localSheetId="2">#REF!</definedName>
    <definedName name="Scheduled_Monthly_Payment" localSheetId="1">#REF!</definedName>
    <definedName name="Scheduled_Monthly_Payment">#REF!</definedName>
    <definedName name="SCHEDZ">#REF!</definedName>
    <definedName name="SchMTable">#REF!</definedName>
    <definedName name="SCN" localSheetId="2">#REF!</definedName>
    <definedName name="SCN" localSheetId="1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 localSheetId="2">#REF!</definedName>
    <definedName name="SEG" localSheetId="1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 localSheetId="2">#REF!</definedName>
    <definedName name="SEGNAME" localSheetId="1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 localSheetId="2">#REF!</definedName>
    <definedName name="Sep_08_Man_Fee" localSheetId="1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 localSheetId="2">#REF!</definedName>
    <definedName name="SEPTEMBER" localSheetId="1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 localSheetId="2">#REF!</definedName>
    <definedName name="SET" localSheetId="1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 localSheetId="2">#REF!</definedName>
    <definedName name="seven" localSheetId="1">#REF!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 localSheetId="2">#REF!</definedName>
    <definedName name="SFV" localSheetId="1">#REF!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 localSheetId="2">#REF!</definedName>
    <definedName name="SGA" localSheetId="1">#REF!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 localSheetId="2">#REF!</definedName>
    <definedName name="SHEET_7_OF_7" localSheetId="1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 localSheetId="2">#REF!</definedName>
    <definedName name="SOACommRTTbl" localSheetId="1">#REF!</definedName>
    <definedName name="SOACommRTTbl">#REF!</definedName>
    <definedName name="sod_sulf_equiv">#REF!</definedName>
    <definedName name="soda_ash_price">#REF!</definedName>
    <definedName name="sodef1999" localSheetId="2">#REF!</definedName>
    <definedName name="sodef1999" localSheetId="1">#REF!</definedName>
    <definedName name="sodef1999">#REF!</definedName>
    <definedName name="soint1999" localSheetId="2">#REF!</definedName>
    <definedName name="soint1999" localSheetId="1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 localSheetId="2">#REF!</definedName>
    <definedName name="SOURCE" localSheetId="1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 localSheetId="2">#REF!</definedName>
    <definedName name="SPACE" localSheetId="1">#REF!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 localSheetId="2">#REF!</definedName>
    <definedName name="SPECIFIC" localSheetId="1">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 localSheetId="2">#REF!</definedName>
    <definedName name="SPFLD_OUT" localSheetId="1">#REF!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 localSheetId="2">#REF!</definedName>
    <definedName name="SPS_COS" localSheetId="1">#REF!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 localSheetId="2">#REF!</definedName>
    <definedName name="ss" localSheetId="1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 localSheetId="2">#REF!</definedName>
    <definedName name="ssml" localSheetId="1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 localSheetId="2">#REF!</definedName>
    <definedName name="STANDARD_FILE_N" localSheetId="1">#REF!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 localSheetId="2">#REF!</definedName>
    <definedName name="START" localSheetId="1">#REF!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 localSheetId="2">#REF!</definedName>
    <definedName name="start1" localSheetId="1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 localSheetId="2">#REF!</definedName>
    <definedName name="STATE" localSheetId="1">#REF!</definedName>
    <definedName name="STATE">#REF!</definedName>
    <definedName name="STATE_LEFT" localSheetId="2">#REF!</definedName>
    <definedName name="STATE_LEFT" localSheetId="1">#REF!</definedName>
    <definedName name="STATE_LEFT">#REF!</definedName>
    <definedName name="state_request">#REF!</definedName>
    <definedName name="State_Tax">#REF!</definedName>
    <definedName name="STATE_TOP" localSheetId="2">#REF!</definedName>
    <definedName name="STATE_TOP" localSheetId="1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 localSheetId="2">#REF!</definedName>
    <definedName name="STBOR" localSheetId="1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 localSheetId="2">#REF!</definedName>
    <definedName name="stexp1999" localSheetId="1">#REF!</definedName>
    <definedName name="stexp1999">#REF!</definedName>
    <definedName name="stgeneration" localSheetId="2">#REF!</definedName>
    <definedName name="stgeneration" localSheetId="1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 localSheetId="2">#REF!</definedName>
    <definedName name="strat1" localSheetId="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 localSheetId="2">#REF!</definedName>
    <definedName name="STUDY" localSheetId="1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 localSheetId="2">#REF!</definedName>
    <definedName name="SUM" localSheetId="1">#REF!</definedName>
    <definedName name="SUM">#REF!</definedName>
    <definedName name="Sum_pg1" localSheetId="2">SUM(#REF!)</definedName>
    <definedName name="Sum_pg1" localSheetId="1">SUM(#REF!)</definedName>
    <definedName name="Sum_pg1">SUM(#REF!)</definedName>
    <definedName name="SUM6406E" localSheetId="2">#REF!</definedName>
    <definedName name="SUM6406E" localSheetId="1">#REF!</definedName>
    <definedName name="SUM6406E">#REF!</definedName>
    <definedName name="SUM6406P" localSheetId="2">#REF!</definedName>
    <definedName name="SUM6406P" localSheetId="1">#REF!</definedName>
    <definedName name="SUM6406P">#REF!</definedName>
    <definedName name="SUM6503E" localSheetId="2">#REF!</definedName>
    <definedName name="SUM6503E" localSheetId="1">#REF!</definedName>
    <definedName name="SUM6503E">#REF!</definedName>
    <definedName name="SUM6503P" localSheetId="2">#REF!</definedName>
    <definedName name="SUM6503P" localSheetId="1">#REF!</definedName>
    <definedName name="SUM6503P">#REF!</definedName>
    <definedName name="SUM6703E" localSheetId="2">#REF!</definedName>
    <definedName name="SUM6703E" localSheetId="1">#REF!</definedName>
    <definedName name="SUM6703E">#REF!</definedName>
    <definedName name="SUM6703P" localSheetId="2">#REF!</definedName>
    <definedName name="SUM6703P" localSheetId="1">#REF!</definedName>
    <definedName name="SUM6703P">#REF!</definedName>
    <definedName name="SUM7203E" localSheetId="2">#REF!</definedName>
    <definedName name="SUM7203E" localSheetId="1">#REF!</definedName>
    <definedName name="SUM7203E">#REF!</definedName>
    <definedName name="SUM7203P" localSheetId="2">#REF!</definedName>
    <definedName name="SUM7203P" localSheetId="1">#REF!</definedName>
    <definedName name="SUM7203P">#REF!</definedName>
    <definedName name="SUM8703E" localSheetId="2">#REF!</definedName>
    <definedName name="SUM8703E" localSheetId="1">#REF!</definedName>
    <definedName name="SUM8703E">#REF!</definedName>
    <definedName name="SUM8703P" localSheetId="2">#REF!</definedName>
    <definedName name="SUM8703P" localSheetId="1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 localSheetId="2">#REF!</definedName>
    <definedName name="Summary" localSheetId="1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 localSheetId="2">#REF!</definedName>
    <definedName name="Summary_IS" localSheetId="1">#REF!</definedName>
    <definedName name="Summary_IS">#REF!</definedName>
    <definedName name="Summary_of_Interest_Expense_Variance">#REF!</definedName>
    <definedName name="Summary_Prev_Def">#REF!</definedName>
    <definedName name="Summary_Titles" localSheetId="2">#REF!</definedName>
    <definedName name="Summary_Titles" localSheetId="1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 localSheetId="2">#REF!</definedName>
    <definedName name="SummaryTable" localSheetId="1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 localSheetId="2">#REF!</definedName>
    <definedName name="t" localSheetId="1">#REF!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 localSheetId="2">#REF!</definedName>
    <definedName name="TABLE" localSheetId="1">#REF!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 localSheetId="2">#REF!</definedName>
    <definedName name="tax" localSheetId="1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 localSheetId="2">#REF!</definedName>
    <definedName name="TBL_BROCKTON" localSheetId="1">#REF!</definedName>
    <definedName name="TBL_BROCKTON">#REF!</definedName>
    <definedName name="TBL_GRANITE_STA" localSheetId="2">#REF!</definedName>
    <definedName name="TBL_GRANITE_STA" localSheetId="1">#REF!</definedName>
    <definedName name="TBL_GRANITE_STA">#REF!</definedName>
    <definedName name="TBL_LAWRENCE" localSheetId="2">#REF!</definedName>
    <definedName name="TBL_LAWRENCE" localSheetId="1">#REF!</definedName>
    <definedName name="TBL_LAWRENCE">#REF!</definedName>
    <definedName name="TBL_NU_MAINE" localSheetId="2">#REF!</definedName>
    <definedName name="TBL_NU_MAINE" localSheetId="1">#REF!</definedName>
    <definedName name="TBL_NU_MAINE">#REF!</definedName>
    <definedName name="TBL_NU_NEWHAMP" localSheetId="2">#REF!</definedName>
    <definedName name="TBL_NU_NEWHAMP" localSheetId="1">#REF!</definedName>
    <definedName name="TBL_NU_NEWHAMP">#REF!</definedName>
    <definedName name="TBL_SPRINGFIELD" localSheetId="2">#REF!</definedName>
    <definedName name="TBL_SPRINGFIELD" localSheetId="1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 localSheetId="2">#REF!</definedName>
    <definedName name="TCO" localSheetId="1">#REF!</definedName>
    <definedName name="TCO">#REF!</definedName>
    <definedName name="TCONS">#REF!</definedName>
    <definedName name="TCTYAMORT" localSheetId="2">#REF!</definedName>
    <definedName name="TCTYAMORT" localSheetId="1">#REF!</definedName>
    <definedName name="TCTYAMORT">#REF!</definedName>
    <definedName name="TCTYDIST" localSheetId="2">#REF!</definedName>
    <definedName name="TCTYDIST" localSheetId="1">#REF!</definedName>
    <definedName name="TCTYDIST">#REF!</definedName>
    <definedName name="TCTYDISTEASEMEN" localSheetId="2">#REF!</definedName>
    <definedName name="TCTYDISTEASEMEN" localSheetId="1">#REF!</definedName>
    <definedName name="TCTYDISTEASEMEN">#REF!</definedName>
    <definedName name="TCTYGEN" localSheetId="2">#REF!</definedName>
    <definedName name="TCTYGEN" localSheetId="1">#REF!</definedName>
    <definedName name="TCTYGEN">#REF!</definedName>
    <definedName name="TCTYHYDRO" localSheetId="2">#REF!</definedName>
    <definedName name="TCTYHYDRO" localSheetId="1">#REF!</definedName>
    <definedName name="TCTYHYDRO">#REF!</definedName>
    <definedName name="TCTYNUKE" localSheetId="2">#REF!</definedName>
    <definedName name="TCTYNUKE" localSheetId="1">#REF!</definedName>
    <definedName name="TCTYNUKE">#REF!</definedName>
    <definedName name="TCTYOTHER" localSheetId="2">#REF!</definedName>
    <definedName name="TCTYOTHER" localSheetId="1">#REF!</definedName>
    <definedName name="TCTYOTHER">#REF!</definedName>
    <definedName name="TCTYPROD" localSheetId="2">#REF!</definedName>
    <definedName name="TCTYPROD" localSheetId="1">#REF!</definedName>
    <definedName name="TCTYPROD">#REF!</definedName>
    <definedName name="TCTYSTEAM" localSheetId="2">#REF!</definedName>
    <definedName name="TCTYSTEAM" localSheetId="1">#REF!</definedName>
    <definedName name="TCTYSTEAM">#REF!</definedName>
    <definedName name="TCTYTOTAL" localSheetId="2">#REF!</definedName>
    <definedName name="TCTYTOTAL" localSheetId="1">#REF!</definedName>
    <definedName name="TCTYTOTAL">#REF!</definedName>
    <definedName name="TCTYTRANS" localSheetId="2">#REF!</definedName>
    <definedName name="TCTYTRANS" localSheetId="1">#REF!</definedName>
    <definedName name="TCTYTRANS">#REF!</definedName>
    <definedName name="TCTYTRANSEASEME" localSheetId="2">#REF!</definedName>
    <definedName name="TCTYTRANSEASEME" localSheetId="1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 localSheetId="2">#REF!</definedName>
    <definedName name="Teldata" localSheetId="1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 localSheetId="2">#REF!</definedName>
    <definedName name="TEMP" localSheetId="1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 localSheetId="2">#REF!</definedName>
    <definedName name="TemplateYrOneFirstMo" localSheetId="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 localSheetId="2">#REF!</definedName>
    <definedName name="ten" localSheetId="1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 localSheetId="2">#REF!</definedName>
    <definedName name="test" localSheetId="1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 localSheetId="2">#REF!</definedName>
    <definedName name="test1" localSheetId="1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 localSheetId="2">#REF!</definedName>
    <definedName name="TESTYEAR" localSheetId="1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 localSheetId="2">#REF!</definedName>
    <definedName name="TIME" localSheetId="1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 localSheetId="2">#REF!</definedName>
    <definedName name="TITLE" localSheetId="1">#REF!</definedName>
    <definedName name="TITLE">#REF!</definedName>
    <definedName name="Title_Choice">#REF!</definedName>
    <definedName name="TITLE1" localSheetId="2">_xll.SUBNM("qubeprod:Companies","Default","200: NSTAR Gas Company","Name")</definedName>
    <definedName name="TITLE1" localSheetId="1">_xll.SUBNM("qubeprod:Companies","Default","200: NSTAR Gas Company","Name")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 localSheetId="2">#REF!</definedName>
    <definedName name="TITLES" localSheetId="1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 localSheetId="2">#REF!</definedName>
    <definedName name="TN" localSheetId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nya1">#REF!</definedName>
    <definedName name="TOP">#REF!</definedName>
    <definedName name="TOP_DEP" localSheetId="2">#REF!</definedName>
    <definedName name="TOP_DEP" localSheetId="1">#REF!</definedName>
    <definedName name="TOP_DEP">#REF!</definedName>
    <definedName name="Top_Int_Cred_Month">#REF!</definedName>
    <definedName name="TOP_LABEL" localSheetId="2">#REF!</definedName>
    <definedName name="TOP_LABEL" localSheetId="1">#REF!</definedName>
    <definedName name="TOP_LABEL">#REF!</definedName>
    <definedName name="Top_of_Page">#REF!</definedName>
    <definedName name="TOP_S" localSheetId="2">#REF!</definedName>
    <definedName name="TOP_S" localSheetId="1">#REF!</definedName>
    <definedName name="TOP_S">#REF!</definedName>
    <definedName name="TOPCNIT" localSheetId="2">#REF!</definedName>
    <definedName name="TOPCNIT" localSheetId="1">#REF!</definedName>
    <definedName name="TOPCNIT">#REF!</definedName>
    <definedName name="TOPCS" localSheetId="2">#REF!</definedName>
    <definedName name="TOPCS" localSheetId="1">#REF!</definedName>
    <definedName name="TOPCS">#REF!</definedName>
    <definedName name="TOPCYR" localSheetId="2">#REF!</definedName>
    <definedName name="TOPCYR" localSheetId="1">#REF!</definedName>
    <definedName name="TOPCYR">#REF!</definedName>
    <definedName name="TOPNYR1" localSheetId="2">#REF!</definedName>
    <definedName name="TOPNYR1" localSheetId="1">#REF!</definedName>
    <definedName name="TOPNYR1">#REF!</definedName>
    <definedName name="TOPNYR2" localSheetId="2">#REF!</definedName>
    <definedName name="TOPNYR2" localSheetId="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 localSheetId="2">#REF!</definedName>
    <definedName name="TOT" localSheetId="1">#REF!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 localSheetId="2">#REF!</definedName>
    <definedName name="TOTAL" localSheetId="1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 localSheetId="2">#REF!</definedName>
    <definedName name="Total_Cap_Liab" localSheetId="1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 localSheetId="2">#REF!</definedName>
    <definedName name="Total_Interest" localSheetId="1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 localSheetId="2">#REF!</definedName>
    <definedName name="Total_Pay" localSheetId="1">#REF!</definedName>
    <definedName name="Total_Pay">#REF!</definedName>
    <definedName name="Total_Payment" localSheetId="2">Scheduled_Payment+Extra_Payment</definedName>
    <definedName name="Total_Payment" localSheetId="1">Scheduled_Payment+Extra_Payment</definedName>
    <definedName name="Total_Payment">Scheduled_Payment+Extra_Payment</definedName>
    <definedName name="Total_pg1">SUM(#REF!)</definedName>
    <definedName name="TOTAL_PRIOR_YEARS_STATE_TAX_EXPENSE" localSheetId="2">#REF!</definedName>
    <definedName name="TOTAL_PRIOR_YEARS_STATE_TAX_EXPENSE" localSheetId="1">#REF!</definedName>
    <definedName name="TOTAL_PRIOR_YEARS_STATE_TAX_EXPENSE">#REF!</definedName>
    <definedName name="Total_Rate_665">#REF!</definedName>
    <definedName name="TOTAL_RETAIL_SERVICES" localSheetId="2">#REF!</definedName>
    <definedName name="TOTAL_RETAIL_SERVICES" localSheetId="1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 localSheetId="2">#REF!</definedName>
    <definedName name="TOTALCOADJ" localSheetId="1">#REF!</definedName>
    <definedName name="TOTALCOADJ">#REF!</definedName>
    <definedName name="TOTALCOADJTORYA" localSheetId="2">#REF!</definedName>
    <definedName name="TOTALCOADJTORYA" localSheetId="1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 localSheetId="2">#REF!</definedName>
    <definedName name="TOTALONM" localSheetId="1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 localSheetId="2">#REF!</definedName>
    <definedName name="TOTALS" localSheetId="1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 localSheetId="2">#REF!</definedName>
    <definedName name="totdef1999" localSheetId="1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 localSheetId="2">#REF!</definedName>
    <definedName name="Training" localSheetId="1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 localSheetId="2">#REF!</definedName>
    <definedName name="TrialBal" localSheetId="1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 localSheetId="2">#REF!</definedName>
    <definedName name="tttttt" localSheetId="1">#REF!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 localSheetId="2">#REF!</definedName>
    <definedName name="twenty" localSheetId="1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 localSheetId="2">#REF!</definedName>
    <definedName name="TY" localSheetId="1">#REF!</definedName>
    <definedName name="TY">#REF!</definedName>
    <definedName name="TY_As_of_Date">#REF!</definedName>
    <definedName name="TYAMORT" localSheetId="2">#REF!</definedName>
    <definedName name="TYAMORT" localSheetId="1">#REF!</definedName>
    <definedName name="TYAMORT">#REF!</definedName>
    <definedName name="TYCLP" localSheetId="2">#REF!</definedName>
    <definedName name="TYCLP" localSheetId="1">#REF!</definedName>
    <definedName name="TYCLP">#REF!</definedName>
    <definedName name="TYCMEEC" localSheetId="2">#REF!</definedName>
    <definedName name="TYCMEEC" localSheetId="1">#REF!</definedName>
    <definedName name="TYCMEEC">#REF!</definedName>
    <definedName name="TYDESC">#REF!</definedName>
    <definedName name="TYDIST" localSheetId="2">#REF!</definedName>
    <definedName name="TYDIST" localSheetId="1">#REF!</definedName>
    <definedName name="TYDIST">#REF!</definedName>
    <definedName name="TYDISTEASEMENTS" localSheetId="2">#REF!</definedName>
    <definedName name="TYDISTEASEMENTS" localSheetId="1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 localSheetId="2">#REF!</definedName>
    <definedName name="TYGEN" localSheetId="1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 localSheetId="2">#REF!</definedName>
    <definedName name="TypeOfBuyMaster" localSheetId="1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 localSheetId="2">#REF!</definedName>
    <definedName name="TYPROD" localSheetId="1">#REF!</definedName>
    <definedName name="TYPROD">#REF!</definedName>
    <definedName name="TYR">#REF!</definedName>
    <definedName name="TYRAMT">#REF!</definedName>
    <definedName name="TYRETAILAMORT" localSheetId="2">#REF!</definedName>
    <definedName name="TYRETAILAMORT" localSheetId="1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 localSheetId="2">#REF!</definedName>
    <definedName name="UNBILLED_FORM" localSheetId="1">#REF!</definedName>
    <definedName name="UNBILLED_FORM">#REF!</definedName>
    <definedName name="UNBILLEDPRICING" localSheetId="2">#REF!</definedName>
    <definedName name="UNBILLEDPRICING" localSheetId="1">#REF!</definedName>
    <definedName name="UNBILLEDPRICING">#REF!</definedName>
    <definedName name="UNBILLEDREV" localSheetId="2">#REF!</definedName>
    <definedName name="UNBILLEDREV" localSheetId="1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 localSheetId="2">#REF!</definedName>
    <definedName name="UPLOAD" localSheetId="1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 localSheetId="2">#REF!</definedName>
    <definedName name="USE_THE_STANDAR" localSheetId="1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 localSheetId="2">#REF!</definedName>
    <definedName name="USF" localSheetId="1">#REF!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 localSheetId="2">IF('Monthly 12 Mo Prior Base Period'!Loan_Amount*'Monthly 12 Mo Prior Base Period'!Interest_Rate*'Monthly 12 Mo Prior Base Period'!Loan_Years*'Monthly 12 Mo Prior Base Period'!Loan_Start&gt;0,1,0)</definedName>
    <definedName name="Values_Entered" localSheetId="1">IF('Monthly Base Period'!Loan_Amount*'Monthly Base Period'!Interest_Rate*'Monthly Base Period'!Loan_Years*'Monthly Base Period'!Loan_Start&gt;0,1,0)</definedName>
    <definedName name="Values_Entered">IF(Loan_Amount*Interest_Rate*Loan_Years*Loan_Start&gt;0,1,0)</definedName>
    <definedName name="Values_Entered_SW">#N/A</definedName>
    <definedName name="valve_table">#REF!</definedName>
    <definedName name="VAR" localSheetId="2">#REF!</definedName>
    <definedName name="VAR" localSheetId="1">#REF!</definedName>
    <definedName name="VAR">#REF!</definedName>
    <definedName name="VAR_ACT" localSheetId="2">#REF!</definedName>
    <definedName name="VAR_ACT" localSheetId="1">#REF!</definedName>
    <definedName name="VAR_ACT">#REF!</definedName>
    <definedName name="Var_Closing_Total">#REF!</definedName>
    <definedName name="Var_Filing_Total">#REF!</definedName>
    <definedName name="VARACT2" localSheetId="2">#REF!</definedName>
    <definedName name="VARACT2" localSheetId="1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 localSheetId="2">#REF!</definedName>
    <definedName name="VARSEND" localSheetId="1">#REF!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 localSheetId="2">#REF!</definedName>
    <definedName name="VIEW" localSheetId="1">#REF!</definedName>
    <definedName name="VIEW">#REF!</definedName>
    <definedName name="View_Inputs">#REF!</definedName>
    <definedName name="VIEW_MSG" localSheetId="2">#REF!</definedName>
    <definedName name="VIEW_MSG" localSheetId="1">#REF!</definedName>
    <definedName name="VIEW_MSG">#REF!</definedName>
    <definedName name="VIEW_YES" localSheetId="2">#REF!</definedName>
    <definedName name="VIEW_YES" localSheetId="1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 localSheetId="2">#REF!</definedName>
    <definedName name="WARNING" localSheetId="1">#REF!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 localSheetId="2">#REF!</definedName>
    <definedName name="WMECO" localSheetId="1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 localSheetId="2">#REF!</definedName>
    <definedName name="WORKSHEET" localSheetId="1">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 localSheetId="2">#REF!</definedName>
    <definedName name="wpb21adds" localSheetId="1">#REF!</definedName>
    <definedName name="wpb21adds">#REF!</definedName>
    <definedName name="wpb21bal99" localSheetId="2">#REF!</definedName>
    <definedName name="wpb21bal99" localSheetId="1">#REF!</definedName>
    <definedName name="wpb21bal99">#REF!</definedName>
    <definedName name="wpb21retires" localSheetId="2">#REF!</definedName>
    <definedName name="wpb21retires" localSheetId="1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 localSheetId="2">#REF!</definedName>
    <definedName name="WV" localSheetId="1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 localSheetId="2">#REF!</definedName>
    <definedName name="Xcel" localSheetId="1">#REF!</definedName>
    <definedName name="Xcel">#REF!</definedName>
    <definedName name="Xcel_COS" localSheetId="2">#REF!</definedName>
    <definedName name="Xcel_COS" localSheetId="1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 localSheetId="2">#REF!</definedName>
    <definedName name="xq" localSheetId="1">#REF!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 localSheetId="2">#REF!</definedName>
    <definedName name="xxxx" localSheetId="1">#REF!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BSNU">#REF!</definedName>
    <definedName name="YE_BSU">#REF!</definedName>
    <definedName name="YE_CEG">#REF!</definedName>
    <definedName name="YE_CompRL">#REF!</definedName>
    <definedName name="YE_CompRL_CEG">#REF!</definedName>
    <definedName name="YE_CompRM">#REF!</definedName>
    <definedName name="YE_DB">#REF!</definedName>
    <definedName name="YE_NiSource">#REF!</definedName>
    <definedName name="YE_NQ">#REF!</definedName>
    <definedName name="YE_NQPension" localSheetId="2">#REF!</definedName>
    <definedName name="YE_NQPension" localSheetId="1">#REF!</definedName>
    <definedName name="YE_NQPension">#REF!</definedName>
    <definedName name="YE_QualPension" localSheetId="2">#REF!</definedName>
    <definedName name="YE_QualPension" localSheetId="1">#REF!</definedName>
    <definedName name="YE_QualPension">#REF!</definedName>
    <definedName name="YE_RL" localSheetId="2">#REF!</definedName>
    <definedName name="YE_RL" localSheetId="1">#REF!</definedName>
    <definedName name="YE_RL">#REF!</definedName>
    <definedName name="YE_RL_CEG" localSheetId="2">#REF!</definedName>
    <definedName name="YE_RL_CEG" localSheetId="1">#REF!</definedName>
    <definedName name="YE_RL_CEG">#REF!</definedName>
    <definedName name="YE_RM_D" localSheetId="2">#REF!</definedName>
    <definedName name="YE_RM_D" localSheetId="1">#REF!</definedName>
    <definedName name="YE_RM_D">#REF!</definedName>
    <definedName name="YE_RM_NoD" localSheetId="2">#REF!</definedName>
    <definedName name="YE_RM_NoD" localSheetId="1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 localSheetId="2">#REF!</definedName>
    <definedName name="YEAR1" localSheetId="1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 localSheetId="2">#REF!</definedName>
    <definedName name="YR1BBTUSUMMARY" localSheetId="1">#REF!</definedName>
    <definedName name="YR1BBTUSUMMARY">#REF!</definedName>
    <definedName name="YR1BBTUSUMRATIO" localSheetId="2">#REF!</definedName>
    <definedName name="YR1BBTUSUMRATIO" localSheetId="1">#REF!</definedName>
    <definedName name="YR1BBTUSUMRATIO">#REF!</definedName>
    <definedName name="yr2_date">#REF!</definedName>
    <definedName name="YR2BBTUSUMMARY" localSheetId="2">#REF!</definedName>
    <definedName name="YR2BBTUSUMMARY" localSheetId="1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 localSheetId="2">#REF!</definedName>
    <definedName name="YYY" localSheetId="1">#REF!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 localSheetId="2">#REF!</definedName>
    <definedName name="Z" localSheetId="1">#REF!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9" l="1"/>
  <c r="A97" i="19"/>
  <c r="A89" i="19"/>
  <c r="A72" i="19"/>
  <c r="A18" i="19"/>
  <c r="A114" i="78" l="1"/>
  <c r="A97" i="78"/>
  <c r="A89" i="78"/>
  <c r="A72" i="78"/>
  <c r="A18" i="78"/>
  <c r="A19" i="78" s="1"/>
  <c r="S5" i="19"/>
  <c r="S114" i="19"/>
  <c r="S97" i="19"/>
  <c r="E32" i="1" s="1"/>
  <c r="S89" i="19"/>
  <c r="E30" i="1" s="1"/>
  <c r="S81" i="19"/>
  <c r="E25" i="1" s="1"/>
  <c r="S73" i="19"/>
  <c r="E22" i="1" s="1"/>
  <c r="S74" i="19"/>
  <c r="G21" i="1" s="1"/>
  <c r="S52" i="19"/>
  <c r="S44" i="19"/>
  <c r="S34" i="19"/>
  <c r="S35" i="19"/>
  <c r="S36" i="19"/>
  <c r="S22" i="19"/>
  <c r="S23" i="19"/>
  <c r="S24" i="19"/>
  <c r="A24" i="1"/>
  <c r="A25" i="1"/>
  <c r="A26" i="1" s="1"/>
  <c r="A27" i="1" s="1"/>
  <c r="A23" i="1"/>
  <c r="A22" i="1"/>
  <c r="S114" i="78"/>
  <c r="S97" i="78"/>
  <c r="S89" i="78"/>
  <c r="S80" i="78"/>
  <c r="L24" i="1" s="1"/>
  <c r="P24" i="1" s="1"/>
  <c r="S72" i="78"/>
  <c r="S73" i="78"/>
  <c r="L22" i="1" s="1"/>
  <c r="S74" i="78"/>
  <c r="N21" i="1" s="1"/>
  <c r="S52" i="78"/>
  <c r="S44" i="78"/>
  <c r="S35" i="78"/>
  <c r="S36" i="78"/>
  <c r="S17" i="78"/>
  <c r="S18" i="78"/>
  <c r="S19" i="78"/>
  <c r="S20" i="78"/>
  <c r="S21" i="78"/>
  <c r="S22" i="78"/>
  <c r="S23" i="78"/>
  <c r="S24" i="78"/>
  <c r="G68" i="19"/>
  <c r="H68" i="19"/>
  <c r="I68" i="19"/>
  <c r="J68" i="19"/>
  <c r="K68" i="19"/>
  <c r="L68" i="19"/>
  <c r="M68" i="19"/>
  <c r="N68" i="19"/>
  <c r="O68" i="19"/>
  <c r="P68" i="19"/>
  <c r="Q68" i="19"/>
  <c r="F68" i="19"/>
  <c r="G68" i="78"/>
  <c r="H68" i="78"/>
  <c r="I68" i="78"/>
  <c r="J68" i="78"/>
  <c r="K68" i="78"/>
  <c r="L68" i="78"/>
  <c r="M68" i="78"/>
  <c r="N68" i="78"/>
  <c r="O68" i="78"/>
  <c r="P68" i="78"/>
  <c r="Q68" i="78"/>
  <c r="F68" i="78"/>
  <c r="S62" i="78"/>
  <c r="S59" i="78"/>
  <c r="S60" i="78"/>
  <c r="S58" i="78"/>
  <c r="S5" i="78"/>
  <c r="S2" i="78"/>
  <c r="S3" i="78"/>
  <c r="S1" i="78"/>
  <c r="S62" i="19"/>
  <c r="S60" i="19"/>
  <c r="S59" i="19"/>
  <c r="S58" i="19"/>
  <c r="S2" i="19"/>
  <c r="S3" i="19"/>
  <c r="S1" i="19"/>
  <c r="S22" i="1" l="1"/>
  <c r="I25" i="1"/>
  <c r="N12" i="1"/>
  <c r="N118" i="78" l="1"/>
  <c r="H118" i="78"/>
  <c r="M118" i="78"/>
  <c r="F118" i="78"/>
  <c r="G118" i="78"/>
  <c r="S115" i="78"/>
  <c r="Q118" i="78"/>
  <c r="P118" i="78"/>
  <c r="L118" i="78"/>
  <c r="J118" i="78"/>
  <c r="I118" i="78"/>
  <c r="S107" i="78"/>
  <c r="L37" i="1" s="1"/>
  <c r="P37" i="1" s="1"/>
  <c r="Q99" i="78"/>
  <c r="P99" i="78"/>
  <c r="K99" i="78"/>
  <c r="J99" i="78"/>
  <c r="H99" i="78"/>
  <c r="G99" i="78"/>
  <c r="I99" i="78"/>
  <c r="O99" i="78"/>
  <c r="L99" i="78"/>
  <c r="S94" i="78"/>
  <c r="P91" i="78"/>
  <c r="O91" i="78"/>
  <c r="J91" i="78"/>
  <c r="I91" i="78"/>
  <c r="H91" i="78"/>
  <c r="G91" i="78"/>
  <c r="S90" i="78"/>
  <c r="N30" i="1" s="1"/>
  <c r="Q91" i="78"/>
  <c r="L91" i="78"/>
  <c r="K91" i="78"/>
  <c r="L30" i="1"/>
  <c r="S82" i="78"/>
  <c r="Q83" i="78"/>
  <c r="J83" i="78"/>
  <c r="I83" i="78"/>
  <c r="O83" i="78"/>
  <c r="N83" i="78"/>
  <c r="L83" i="78"/>
  <c r="K83" i="78"/>
  <c r="G83" i="78"/>
  <c r="J76" i="78"/>
  <c r="O76" i="78"/>
  <c r="K76" i="78"/>
  <c r="Q76" i="78"/>
  <c r="L76" i="78"/>
  <c r="I76" i="78"/>
  <c r="M76" i="78"/>
  <c r="F76" i="78"/>
  <c r="S53" i="78"/>
  <c r="S51" i="78"/>
  <c r="S49" i="78"/>
  <c r="L17" i="1" s="1"/>
  <c r="S45" i="78"/>
  <c r="S43" i="78"/>
  <c r="S37" i="78"/>
  <c r="S31" i="78"/>
  <c r="S30" i="78"/>
  <c r="S25" i="78"/>
  <c r="N14" i="1" s="1"/>
  <c r="S16" i="78"/>
  <c r="L14" i="1" s="1"/>
  <c r="A17" i="78"/>
  <c r="L31" i="1" l="1"/>
  <c r="P31" i="1" s="1"/>
  <c r="L26" i="1"/>
  <c r="P26" i="1" s="1"/>
  <c r="Q104" i="78"/>
  <c r="J85" i="78"/>
  <c r="A20" i="78"/>
  <c r="A21" i="78" s="1"/>
  <c r="A22" i="78" s="1"/>
  <c r="A23" i="78" s="1"/>
  <c r="A24" i="78" s="1"/>
  <c r="A25" i="78" s="1"/>
  <c r="A26" i="78" s="1"/>
  <c r="A29" i="78" s="1"/>
  <c r="A30" i="78" s="1"/>
  <c r="A31" i="78" s="1"/>
  <c r="A32" i="78" s="1"/>
  <c r="A33" i="78" s="1"/>
  <c r="A34" i="78" s="1"/>
  <c r="A35" i="78" s="1"/>
  <c r="P30" i="1"/>
  <c r="O104" i="78"/>
  <c r="L104" i="78"/>
  <c r="P104" i="78"/>
  <c r="J104" i="78"/>
  <c r="K104" i="78"/>
  <c r="H104" i="78"/>
  <c r="I104" i="78"/>
  <c r="L85" i="78"/>
  <c r="Q85" i="78"/>
  <c r="I85" i="78"/>
  <c r="N76" i="78"/>
  <c r="N85" i="78" s="1"/>
  <c r="O118" i="78"/>
  <c r="Q38" i="78"/>
  <c r="G76" i="78"/>
  <c r="G85" i="78" s="1"/>
  <c r="S75" i="78"/>
  <c r="M83" i="78"/>
  <c r="M85" i="78" s="1"/>
  <c r="S81" i="78"/>
  <c r="L25" i="1" s="1"/>
  <c r="S91" i="78"/>
  <c r="S102" i="78"/>
  <c r="S116" i="78"/>
  <c r="N54" i="78"/>
  <c r="S32" i="78"/>
  <c r="S41" i="78"/>
  <c r="L16" i="1" s="1"/>
  <c r="O85" i="78"/>
  <c r="S111" i="78"/>
  <c r="L40" i="1" s="1"/>
  <c r="P40" i="1" s="1"/>
  <c r="L21" i="1"/>
  <c r="P83" i="78"/>
  <c r="S29" i="78"/>
  <c r="H83" i="78"/>
  <c r="S79" i="78"/>
  <c r="L23" i="1" s="1"/>
  <c r="P23" i="1" s="1"/>
  <c r="F83" i="78"/>
  <c r="F85" i="78" s="1"/>
  <c r="S33" i="78"/>
  <c r="N91" i="78"/>
  <c r="F91" i="78"/>
  <c r="S117" i="78"/>
  <c r="N43" i="1" s="1"/>
  <c r="K85" i="78"/>
  <c r="G104" i="78"/>
  <c r="S98" i="78"/>
  <c r="F99" i="78"/>
  <c r="N99" i="78"/>
  <c r="F54" i="78"/>
  <c r="M91" i="78"/>
  <c r="H76" i="78"/>
  <c r="P76" i="78"/>
  <c r="L32" i="1"/>
  <c r="M99" i="78"/>
  <c r="K118" i="78"/>
  <c r="L15" i="1" l="1"/>
  <c r="P25" i="1"/>
  <c r="W25" i="1" s="1"/>
  <c r="S25" i="1"/>
  <c r="N32" i="1"/>
  <c r="N34" i="1" s="1"/>
  <c r="N22" i="1"/>
  <c r="L33" i="1"/>
  <c r="L34" i="1" s="1"/>
  <c r="L43" i="1"/>
  <c r="A36" i="78"/>
  <c r="A37" i="78" s="1"/>
  <c r="A38" i="78" s="1"/>
  <c r="A41" i="78" s="1"/>
  <c r="A42" i="78" s="1"/>
  <c r="A43" i="78" s="1"/>
  <c r="P21" i="1"/>
  <c r="L27" i="1"/>
  <c r="P85" i="78"/>
  <c r="H85" i="78"/>
  <c r="M38" i="78"/>
  <c r="N46" i="78"/>
  <c r="M104" i="78"/>
  <c r="F104" i="78"/>
  <c r="S118" i="78"/>
  <c r="Q46" i="78"/>
  <c r="M46" i="78"/>
  <c r="N38" i="78"/>
  <c r="Q54" i="78"/>
  <c r="S83" i="78"/>
  <c r="S76" i="78"/>
  <c r="J46" i="78"/>
  <c r="N104" i="78"/>
  <c r="F38" i="78"/>
  <c r="I54" i="78"/>
  <c r="M54" i="78"/>
  <c r="S99" i="78"/>
  <c r="F46" i="78"/>
  <c r="P22" i="1" l="1"/>
  <c r="P33" i="1"/>
  <c r="P43" i="1"/>
  <c r="N27" i="1"/>
  <c r="P32" i="1"/>
  <c r="A44" i="78"/>
  <c r="A45" i="78" s="1"/>
  <c r="A46" i="78" s="1"/>
  <c r="A49" i="78" s="1"/>
  <c r="A50" i="78" s="1"/>
  <c r="A51" i="78" s="1"/>
  <c r="G38" i="78"/>
  <c r="F26" i="78"/>
  <c r="K54" i="78"/>
  <c r="K46" i="78"/>
  <c r="M26" i="78"/>
  <c r="O54" i="78"/>
  <c r="O38" i="78"/>
  <c r="O46" i="78"/>
  <c r="S104" i="78"/>
  <c r="P46" i="78"/>
  <c r="P38" i="78"/>
  <c r="P54" i="78"/>
  <c r="I38" i="78"/>
  <c r="I46" i="78"/>
  <c r="S85" i="78"/>
  <c r="L54" i="78"/>
  <c r="L46" i="78"/>
  <c r="L38" i="78"/>
  <c r="K38" i="78"/>
  <c r="N26" i="78"/>
  <c r="J54" i="78"/>
  <c r="J38" i="78"/>
  <c r="H38" i="78"/>
  <c r="H46" i="78"/>
  <c r="H54" i="78"/>
  <c r="P27" i="1" l="1"/>
  <c r="P34" i="1"/>
  <c r="A52" i="78"/>
  <c r="A53" i="78" s="1"/>
  <c r="A54" i="78" s="1"/>
  <c r="A56" i="78" s="1"/>
  <c r="H26" i="78"/>
  <c r="M56" i="78"/>
  <c r="M120" i="78" s="1"/>
  <c r="Q26" i="78"/>
  <c r="P26" i="78"/>
  <c r="F56" i="78"/>
  <c r="F120" i="78" s="1"/>
  <c r="G54" i="78"/>
  <c r="S50" i="78"/>
  <c r="N56" i="78"/>
  <c r="N120" i="78" s="1"/>
  <c r="G46" i="78"/>
  <c r="S42" i="78"/>
  <c r="N16" i="1" s="1"/>
  <c r="S34" i="78"/>
  <c r="N15" i="1" s="1"/>
  <c r="N17" i="1" l="1"/>
  <c r="P17" i="1" s="1"/>
  <c r="A73" i="78"/>
  <c r="A74" i="78" s="1"/>
  <c r="A75" i="78" s="1"/>
  <c r="A76" i="78" s="1"/>
  <c r="A79" i="78" s="1"/>
  <c r="S38" i="78"/>
  <c r="S46" i="78"/>
  <c r="P16" i="1"/>
  <c r="I26" i="78"/>
  <c r="G26" i="78"/>
  <c r="S54" i="78"/>
  <c r="K26" i="78"/>
  <c r="H56" i="78"/>
  <c r="H120" i="78" s="1"/>
  <c r="J26" i="78"/>
  <c r="L26" i="78"/>
  <c r="P56" i="78"/>
  <c r="P120" i="78" s="1"/>
  <c r="O26" i="78"/>
  <c r="Q56" i="78"/>
  <c r="Q120" i="78" s="1"/>
  <c r="A80" i="78" l="1"/>
  <c r="A81" i="78" s="1"/>
  <c r="A82" i="78" s="1"/>
  <c r="N18" i="1"/>
  <c r="P15" i="1"/>
  <c r="S26" i="78"/>
  <c r="K56" i="78"/>
  <c r="K120" i="78" s="1"/>
  <c r="L56" i="78"/>
  <c r="L120" i="78" s="1"/>
  <c r="G56" i="78"/>
  <c r="G120" i="78" s="1"/>
  <c r="J56" i="78"/>
  <c r="J120" i="78" s="1"/>
  <c r="I56" i="78"/>
  <c r="I120" i="78" s="1"/>
  <c r="O56" i="78"/>
  <c r="O120" i="78" s="1"/>
  <c r="A83" i="78" l="1"/>
  <c r="A85" i="78" s="1"/>
  <c r="A90" i="78" s="1"/>
  <c r="P14" i="1"/>
  <c r="P18" i="1" s="1"/>
  <c r="L18" i="1"/>
  <c r="L45" i="1" s="1"/>
  <c r="S56" i="78"/>
  <c r="S120" i="78" s="1"/>
  <c r="A91" i="78" l="1"/>
  <c r="A94" i="78" s="1"/>
  <c r="A98" i="78" s="1"/>
  <c r="A14" i="1"/>
  <c r="A99" i="78" l="1"/>
  <c r="A102" i="78" s="1"/>
  <c r="A104" i="78" s="1"/>
  <c r="A107" i="78" s="1"/>
  <c r="A111" i="78" s="1"/>
  <c r="M83" i="19"/>
  <c r="N83" i="19"/>
  <c r="O83" i="19"/>
  <c r="P83" i="19"/>
  <c r="Q83" i="19"/>
  <c r="L83" i="19"/>
  <c r="A115" i="78" l="1"/>
  <c r="A116" i="78" s="1"/>
  <c r="A117" i="78" s="1"/>
  <c r="A118" i="78" s="1"/>
  <c r="A120" i="78" s="1"/>
  <c r="K83" i="19"/>
  <c r="J83" i="19"/>
  <c r="O99" i="19" l="1"/>
  <c r="P99" i="19"/>
  <c r="Q99" i="19"/>
  <c r="J91" i="19"/>
  <c r="K91" i="19"/>
  <c r="L91" i="19"/>
  <c r="M91" i="19"/>
  <c r="N91" i="19"/>
  <c r="O91" i="19"/>
  <c r="O104" i="19" s="1"/>
  <c r="P91" i="19"/>
  <c r="Q91" i="19"/>
  <c r="P104" i="19" l="1"/>
  <c r="Q104" i="19"/>
  <c r="I83" i="19"/>
  <c r="I76" i="19" l="1"/>
  <c r="F83" i="19"/>
  <c r="O118" i="19"/>
  <c r="P118" i="19"/>
  <c r="Q118" i="19"/>
  <c r="G83" i="19" l="1"/>
  <c r="I85" i="19"/>
  <c r="H83" i="19"/>
  <c r="S94" i="19"/>
  <c r="E31" i="1" s="1"/>
  <c r="I31" i="1" l="1"/>
  <c r="W31" i="1" s="1"/>
  <c r="S31" i="1"/>
  <c r="S21" i="19"/>
  <c r="S25" i="19"/>
  <c r="G14" i="1" s="1"/>
  <c r="S16" i="19"/>
  <c r="N46" i="19" l="1"/>
  <c r="O46" i="19"/>
  <c r="P46" i="19"/>
  <c r="Q46" i="19"/>
  <c r="S19" i="19"/>
  <c r="S18" i="19"/>
  <c r="S32" i="1" l="1"/>
  <c r="G54" i="19"/>
  <c r="F118" i="19" l="1"/>
  <c r="S17" i="19" l="1"/>
  <c r="S29" i="19"/>
  <c r="O54" i="19" l="1"/>
  <c r="P54" i="19"/>
  <c r="Q54" i="19"/>
  <c r="O76" i="19"/>
  <c r="P76" i="19"/>
  <c r="Q76" i="19"/>
  <c r="S82" i="19"/>
  <c r="E26" i="1" s="1"/>
  <c r="S53" i="19"/>
  <c r="S51" i="19"/>
  <c r="S45" i="19"/>
  <c r="S43" i="19"/>
  <c r="Q38" i="19"/>
  <c r="P38" i="19"/>
  <c r="O38" i="19"/>
  <c r="S31" i="19"/>
  <c r="Q26" i="19"/>
  <c r="P26" i="19"/>
  <c r="O26" i="19"/>
  <c r="A17" i="19"/>
  <c r="A19" i="19" s="1"/>
  <c r="A20" i="19" s="1"/>
  <c r="A21" i="19" s="1"/>
  <c r="A22" i="19" l="1"/>
  <c r="A23" i="19" s="1"/>
  <c r="A24" i="19" s="1"/>
  <c r="A25" i="19" s="1"/>
  <c r="A26" i="19" s="1"/>
  <c r="A29" i="19" s="1"/>
  <c r="A30" i="19" s="1"/>
  <c r="A31" i="19" s="1"/>
  <c r="A32" i="19" s="1"/>
  <c r="I26" i="1"/>
  <c r="W26" i="1" s="1"/>
  <c r="S26" i="1"/>
  <c r="P85" i="19"/>
  <c r="O85" i="19"/>
  <c r="Q85" i="19"/>
  <c r="Q56" i="19"/>
  <c r="O56" i="19"/>
  <c r="P56" i="19"/>
  <c r="K26" i="19"/>
  <c r="L118" i="19"/>
  <c r="I118" i="19"/>
  <c r="K99" i="19"/>
  <c r="M118" i="19"/>
  <c r="G99" i="19"/>
  <c r="K118" i="19"/>
  <c r="F99" i="19"/>
  <c r="G118" i="19"/>
  <c r="N118" i="19"/>
  <c r="I99" i="19"/>
  <c r="J118" i="19"/>
  <c r="H118" i="19"/>
  <c r="M99" i="19"/>
  <c r="N76" i="19"/>
  <c r="L99" i="19"/>
  <c r="J99" i="19"/>
  <c r="J104" i="19" s="1"/>
  <c r="F91" i="19"/>
  <c r="G91" i="19"/>
  <c r="H91" i="19"/>
  <c r="H99" i="19"/>
  <c r="N99" i="19"/>
  <c r="J76" i="19"/>
  <c r="K46" i="19"/>
  <c r="L76" i="19"/>
  <c r="H46" i="19"/>
  <c r="M76" i="19"/>
  <c r="I91" i="19"/>
  <c r="H76" i="19"/>
  <c r="K76" i="19"/>
  <c r="G46" i="19"/>
  <c r="F76" i="19"/>
  <c r="G76" i="19"/>
  <c r="J54" i="19"/>
  <c r="G38" i="19"/>
  <c r="M54" i="19"/>
  <c r="L46" i="19"/>
  <c r="S90" i="19"/>
  <c r="G30" i="1" s="1"/>
  <c r="S102" i="19"/>
  <c r="E33" i="1" s="1"/>
  <c r="S111" i="19"/>
  <c r="E40" i="1" s="1"/>
  <c r="I38" i="19"/>
  <c r="H38" i="19"/>
  <c r="S32" i="19"/>
  <c r="S98" i="19"/>
  <c r="G32" i="1" s="1"/>
  <c r="I32" i="1" s="1"/>
  <c r="L54" i="19"/>
  <c r="J38" i="19"/>
  <c r="S117" i="19"/>
  <c r="G43" i="1" s="1"/>
  <c r="J46" i="19"/>
  <c r="K54" i="19"/>
  <c r="S80" i="19"/>
  <c r="E24" i="1" s="1"/>
  <c r="S107" i="19"/>
  <c r="E37" i="1" s="1"/>
  <c r="S33" i="19"/>
  <c r="S116" i="19"/>
  <c r="S115" i="19"/>
  <c r="E43" i="1" s="1"/>
  <c r="L38" i="19"/>
  <c r="I54" i="19"/>
  <c r="L26" i="19"/>
  <c r="S79" i="19"/>
  <c r="S75" i="19"/>
  <c r="G22" i="1" s="1"/>
  <c r="I46" i="19"/>
  <c r="M38" i="19"/>
  <c r="H26" i="19"/>
  <c r="I26" i="19"/>
  <c r="J26" i="19"/>
  <c r="M26" i="19"/>
  <c r="N26" i="19"/>
  <c r="K38" i="19"/>
  <c r="N38" i="19"/>
  <c r="M46" i="19"/>
  <c r="H54" i="19"/>
  <c r="N54" i="19"/>
  <c r="G26" i="19"/>
  <c r="S49" i="19"/>
  <c r="E17" i="1" s="1"/>
  <c r="S72" i="19"/>
  <c r="E21" i="1" s="1"/>
  <c r="S41" i="19"/>
  <c r="E16" i="1" s="1"/>
  <c r="S30" i="19"/>
  <c r="E15" i="1" s="1"/>
  <c r="I22" i="1" l="1"/>
  <c r="W22" i="1" s="1"/>
  <c r="U22" i="1"/>
  <c r="I24" i="1"/>
  <c r="W24" i="1" s="1"/>
  <c r="S24" i="1"/>
  <c r="E23" i="1"/>
  <c r="S23" i="1" s="1"/>
  <c r="S17" i="1"/>
  <c r="I30" i="1"/>
  <c r="W30" i="1" s="1"/>
  <c r="S30" i="1"/>
  <c r="I40" i="1"/>
  <c r="W40" i="1" s="1"/>
  <c r="S40" i="1"/>
  <c r="I33" i="1"/>
  <c r="W33" i="1" s="1"/>
  <c r="S33" i="1"/>
  <c r="S16" i="1"/>
  <c r="I37" i="1"/>
  <c r="S37" i="1"/>
  <c r="I21" i="1"/>
  <c r="W21" i="1" s="1"/>
  <c r="S21" i="1"/>
  <c r="P120" i="19"/>
  <c r="O120" i="19"/>
  <c r="S83" i="19"/>
  <c r="Q120" i="19"/>
  <c r="F85" i="19"/>
  <c r="J85" i="19"/>
  <c r="N85" i="19"/>
  <c r="K85" i="19"/>
  <c r="G104" i="19"/>
  <c r="M85" i="19"/>
  <c r="H85" i="19"/>
  <c r="G85" i="19"/>
  <c r="L85" i="19"/>
  <c r="I104" i="19"/>
  <c r="N104" i="19"/>
  <c r="L104" i="19"/>
  <c r="K104" i="19"/>
  <c r="H104" i="19"/>
  <c r="M104" i="19"/>
  <c r="F104" i="19"/>
  <c r="A33" i="19"/>
  <c r="A34" i="19" s="1"/>
  <c r="A35" i="19" s="1"/>
  <c r="A36" i="19" s="1"/>
  <c r="S118" i="19"/>
  <c r="S99" i="19"/>
  <c r="S91" i="19"/>
  <c r="I56" i="19"/>
  <c r="S76" i="19"/>
  <c r="G56" i="19"/>
  <c r="L56" i="19"/>
  <c r="J56" i="19"/>
  <c r="H56" i="19"/>
  <c r="K56" i="19"/>
  <c r="M56" i="19"/>
  <c r="N56" i="19"/>
  <c r="I23" i="1" l="1"/>
  <c r="W23" i="1" s="1"/>
  <c r="W27" i="1" s="1"/>
  <c r="A37" i="19"/>
  <c r="A38" i="19" s="1"/>
  <c r="A41" i="19" s="1"/>
  <c r="S34" i="1"/>
  <c r="S27" i="1"/>
  <c r="I43" i="1"/>
  <c r="S43" i="1"/>
  <c r="N120" i="19"/>
  <c r="I120" i="19"/>
  <c r="G120" i="19"/>
  <c r="M120" i="19"/>
  <c r="J120" i="19"/>
  <c r="H120" i="19"/>
  <c r="K120" i="19"/>
  <c r="L120" i="19"/>
  <c r="S85" i="19"/>
  <c r="S104" i="19"/>
  <c r="I27" i="1" l="1"/>
  <c r="G12" i="1"/>
  <c r="A15" i="1"/>
  <c r="A16" i="1" s="1"/>
  <c r="A17" i="1" s="1"/>
  <c r="A18" i="1" s="1"/>
  <c r="A21" i="1" l="1"/>
  <c r="E34" i="1"/>
  <c r="E27" i="1"/>
  <c r="A30" i="1" l="1"/>
  <c r="A31" i="1" s="1"/>
  <c r="A32" i="1" s="1"/>
  <c r="A33" i="1" s="1"/>
  <c r="G27" i="1" l="1"/>
  <c r="U21" i="1"/>
  <c r="U27" i="1" s="1"/>
  <c r="U30" i="1"/>
  <c r="A34" i="1"/>
  <c r="A42" i="19"/>
  <c r="A43" i="19" s="1"/>
  <c r="A44" i="19" l="1"/>
  <c r="A45" i="19" s="1"/>
  <c r="A46" i="19" s="1"/>
  <c r="A49" i="19" s="1"/>
  <c r="A50" i="19" s="1"/>
  <c r="A51" i="19" s="1"/>
  <c r="A37" i="1"/>
  <c r="A40" i="1" s="1"/>
  <c r="A43" i="1" s="1"/>
  <c r="A45" i="1" s="1"/>
  <c r="S37" i="19"/>
  <c r="G15" i="1" s="1"/>
  <c r="A52" i="19" l="1"/>
  <c r="A53" i="19" s="1"/>
  <c r="A54" i="19" s="1"/>
  <c r="A56" i="19" s="1"/>
  <c r="A73" i="19" s="1"/>
  <c r="A74" i="19" s="1"/>
  <c r="A75" i="19" s="1"/>
  <c r="A76" i="19" s="1"/>
  <c r="A79" i="19" s="1"/>
  <c r="F46" i="19" l="1"/>
  <c r="F38" i="19"/>
  <c r="F54" i="19" l="1"/>
  <c r="S42" i="19"/>
  <c r="G16" i="1" s="1"/>
  <c r="S38" i="19" l="1"/>
  <c r="S46" i="19"/>
  <c r="I16" i="1"/>
  <c r="W16" i="1" s="1"/>
  <c r="S20" i="19"/>
  <c r="E14" i="1" s="1"/>
  <c r="S54" i="19"/>
  <c r="S50" i="19"/>
  <c r="F26" i="19"/>
  <c r="G17" i="1" l="1"/>
  <c r="I17" i="1" s="1"/>
  <c r="W17" i="1" s="1"/>
  <c r="U16" i="1"/>
  <c r="I15" i="1"/>
  <c r="W15" i="1" s="1"/>
  <c r="S15" i="1"/>
  <c r="U17" i="1"/>
  <c r="F56" i="19"/>
  <c r="U15" i="1"/>
  <c r="S26" i="19"/>
  <c r="I14" i="1" l="1"/>
  <c r="W14" i="1" s="1"/>
  <c r="W18" i="1" s="1"/>
  <c r="S14" i="1"/>
  <c r="S18" i="1" s="1"/>
  <c r="S45" i="1" s="1"/>
  <c r="E18" i="1"/>
  <c r="E45" i="1" s="1"/>
  <c r="F120" i="19"/>
  <c r="S56" i="19"/>
  <c r="S120" i="19" s="1"/>
  <c r="I18" i="1" l="1"/>
  <c r="G18" i="1" l="1"/>
  <c r="U14" i="1"/>
  <c r="U18" i="1" s="1"/>
  <c r="A80" i="19"/>
  <c r="A81" i="19" s="1"/>
  <c r="A82" i="19" s="1"/>
  <c r="A83" i="19" s="1"/>
  <c r="A85" i="19" s="1"/>
  <c r="A90" i="19" l="1"/>
  <c r="A91" i="19" s="1"/>
  <c r="A94" i="19" s="1"/>
  <c r="A98" i="19" s="1"/>
  <c r="A99" i="19" s="1"/>
  <c r="A102" i="19" s="1"/>
  <c r="A104" i="19" s="1"/>
  <c r="A107" i="19" s="1"/>
  <c r="A111" i="19" s="1"/>
  <c r="A115" i="19" l="1"/>
  <c r="A116" i="19" s="1"/>
  <c r="A117" i="19" s="1"/>
  <c r="A118" i="19" s="1"/>
  <c r="A120" i="19" s="1"/>
  <c r="I34" i="1"/>
  <c r="G34" i="1"/>
  <c r="W32" i="1"/>
  <c r="W34" i="1" s="1"/>
  <c r="U32" i="1" l="1"/>
  <c r="U34" i="1" s="1"/>
  <c r="W43" i="1"/>
  <c r="U43" i="1" s="1"/>
  <c r="I45" i="1"/>
  <c r="G45" i="1"/>
  <c r="P45" i="1"/>
  <c r="N45" i="1"/>
  <c r="W45" i="1" l="1"/>
  <c r="U45" i="1"/>
</calcChain>
</file>

<file path=xl/sharedStrings.xml><?xml version="1.0" encoding="utf-8"?>
<sst xmlns="http://schemas.openxmlformats.org/spreadsheetml/2006/main" count="336" uniqueCount="142">
  <si>
    <t>401K</t>
  </si>
  <si>
    <t>Thrift Plan</t>
  </si>
  <si>
    <t>Total OPEB</t>
  </si>
  <si>
    <t>OPEB Expenses-Group Life Non-Service</t>
  </si>
  <si>
    <t>OPEB Expenses-Group Life Service</t>
  </si>
  <si>
    <t>OPEB Expenses-Medical Non-Service</t>
  </si>
  <si>
    <t>OPEB Expenses-Medical Service</t>
  </si>
  <si>
    <t>OPEB</t>
  </si>
  <si>
    <t>Total Retirement Income Plan</t>
  </si>
  <si>
    <t>Pension Expenses Non-Service</t>
  </si>
  <si>
    <t>Pension Expenses Service</t>
  </si>
  <si>
    <t>Retirement Income Plan</t>
  </si>
  <si>
    <t>Total Employees' Insurance Plans</t>
  </si>
  <si>
    <t>Long-Term Disability</t>
  </si>
  <si>
    <t>Group Life Insurance</t>
  </si>
  <si>
    <t>Employee Medical Health Insurance</t>
  </si>
  <si>
    <t>Employees' Insurance Plans</t>
  </si>
  <si>
    <t>(7)</t>
  </si>
  <si>
    <t>(6) = (4) + (5)</t>
  </si>
  <si>
    <t>(4)</t>
  </si>
  <si>
    <t>(3) = (1) + (2)</t>
  </si>
  <si>
    <t>Description</t>
  </si>
  <si>
    <t>FERC Account</t>
  </si>
  <si>
    <t>Line No.</t>
  </si>
  <si>
    <t>Long Term Disability</t>
  </si>
  <si>
    <t>Benefit-OH Transfers</t>
  </si>
  <si>
    <t>Pension-Qualified</t>
  </si>
  <si>
    <t>Employee Medical Health Ins</t>
  </si>
  <si>
    <t>401K Plan</t>
  </si>
  <si>
    <t>Dental</t>
  </si>
  <si>
    <t>Group Life - Active</t>
  </si>
  <si>
    <t>OPEB - Medical</t>
  </si>
  <si>
    <t>Employee Assistance Program</t>
  </si>
  <si>
    <t>Other Benefits</t>
  </si>
  <si>
    <t>Vision Plan</t>
  </si>
  <si>
    <t>Medical - Active</t>
  </si>
  <si>
    <t>HMO</t>
  </si>
  <si>
    <t>OPEB - Life</t>
  </si>
  <si>
    <t>Flex Spending Health</t>
  </si>
  <si>
    <t>Prescriptions</t>
  </si>
  <si>
    <t>Pension-SERP</t>
  </si>
  <si>
    <t>Thrift Restoration - Company</t>
  </si>
  <si>
    <t>Thrift Restoration - Employee</t>
  </si>
  <si>
    <t>Actual</t>
  </si>
  <si>
    <t>(1)</t>
  </si>
  <si>
    <t>(2)</t>
  </si>
  <si>
    <t>(3)</t>
  </si>
  <si>
    <t>(5)</t>
  </si>
  <si>
    <t>(6)</t>
  </si>
  <si>
    <t>(8)</t>
  </si>
  <si>
    <t>(9)</t>
  </si>
  <si>
    <t>(10)</t>
  </si>
  <si>
    <t>(11)</t>
  </si>
  <si>
    <t>(12)</t>
  </si>
  <si>
    <t>(13) = (1) thru (12)</t>
  </si>
  <si>
    <t>Transfer-OPEB-Life</t>
  </si>
  <si>
    <t>Transfer-401K Plan</t>
  </si>
  <si>
    <t>Transfer-OPEB-Medical</t>
  </si>
  <si>
    <t>Transfer-SUTA</t>
  </si>
  <si>
    <t>Thrift Plan (401K)</t>
  </si>
  <si>
    <t xml:space="preserve">Net O&amp;M Expense
</t>
  </si>
  <si>
    <t>Transfer-FICA Medicare</t>
  </si>
  <si>
    <t>Forecasted</t>
  </si>
  <si>
    <t>Transfer-Employee Med Health Ins</t>
  </si>
  <si>
    <t>Cost Element(s)</t>
  </si>
  <si>
    <t>Total Columbia Direct Employees' Insurance Plans</t>
  </si>
  <si>
    <t>Total Columbia Direct Retirement Income Plan</t>
  </si>
  <si>
    <t>Total Columbia Direct OPEB</t>
  </si>
  <si>
    <t>Other Medical (Dental, Vision, EAP, FSA, etc.)</t>
  </si>
  <si>
    <t>Eligible Employees</t>
  </si>
  <si>
    <t>Exempt employees hired prior to 1/1/10 or union/ non-union nonexempt employees hired prior to 1/1/13</t>
  </si>
  <si>
    <t>All Employees</t>
  </si>
  <si>
    <t>See OPEB comments above</t>
  </si>
  <si>
    <t>Difference</t>
  </si>
  <si>
    <t>Gross Cost
Difference</t>
  </si>
  <si>
    <t>Transfers to Capital 
Difference</t>
  </si>
  <si>
    <t>Net O&amp;M Expense 
Difference</t>
  </si>
  <si>
    <t>Net O&amp;M Expense</t>
  </si>
  <si>
    <t>(7 = 1 - 4)</t>
  </si>
  <si>
    <t>(8 = 2 - 5)</t>
  </si>
  <si>
    <t>(9 = 3 - 6)</t>
  </si>
  <si>
    <t>Staff 1-47</t>
  </si>
  <si>
    <t>Attachment A</t>
  </si>
  <si>
    <t>Page 2 of 5</t>
  </si>
  <si>
    <t>Page 3 of 5</t>
  </si>
  <si>
    <t>Page 4 of 5</t>
  </si>
  <si>
    <t>Page 5 of 5</t>
  </si>
  <si>
    <t>Page 1 of 5</t>
  </si>
  <si>
    <t>TOTAL COLUMBIA DIRECT EMPLOYEES' BENEFITS, PENSION, OPEB, AND THRIFT</t>
  </si>
  <si>
    <t>COLUMBIA DIRECT EMPLOYEES' BENEFITS EXPENSES (EMPLOYEE INSURANCE PLANS, PENSION, OPEB, AND THRIFT)</t>
  </si>
  <si>
    <t>MONTHLY COLUMBIA DIRECT EMPLOYEES' BENEFITS EXPENSES (EMPLOYEE INSURANCE PLANS, PENSION, OPEB, AND THRIFT)</t>
  </si>
  <si>
    <t>TOTAL COLUMBIA DIRECT EMPLOYEES' BENEFITS EXPENSES 
(EMPLOYEE INSURANCE PLANS, PENSION, OPEB, AND THRIFT)</t>
  </si>
  <si>
    <t>12 Months Prior to the Base Period: Actual (9/24 - 8/25)</t>
  </si>
  <si>
    <t>KY PSC Case No. 2026-00099</t>
  </si>
  <si>
    <t>Med Part B</t>
  </si>
  <si>
    <t>Trans-Employee Med Health Ins</t>
  </si>
  <si>
    <t>Pension-PRP</t>
  </si>
  <si>
    <t>Trans-Pension-Qualified</t>
  </si>
  <si>
    <t>Trans-Pension-PRP</t>
  </si>
  <si>
    <t>Pension-Qualified-Settlement</t>
  </si>
  <si>
    <t>ASC 715</t>
  </si>
  <si>
    <t>Post Empl Ret Benefit-ASC715</t>
  </si>
  <si>
    <t>ASC 712</t>
  </si>
  <si>
    <t>Post Empl Benefits-ASC712</t>
  </si>
  <si>
    <t>Gross Cost
(Sep 2024 - Aug 2025)</t>
  </si>
  <si>
    <t>Transfers to Capital 
(Sep 2024 - Aug 2025)</t>
  </si>
  <si>
    <t>Net O&amp;M Expense 
(Sep 2024 - Aug 2025)</t>
  </si>
  <si>
    <t>Pension Expenses Service - Qualified</t>
  </si>
  <si>
    <t>Pension Expenses Non-Service - Qualified</t>
  </si>
  <si>
    <t>Pension Expenses Non-Service - Qualified - Settlement</t>
  </si>
  <si>
    <t>Post-Employment Benefits - ASC715</t>
  </si>
  <si>
    <t>Post-Employment Benefits -ASC712</t>
  </si>
  <si>
    <t>9005</t>
  </si>
  <si>
    <t>9033</t>
  </si>
  <si>
    <t>9064</t>
  </si>
  <si>
    <t>9011</t>
  </si>
  <si>
    <t>Trans-OPEB-Medical</t>
  </si>
  <si>
    <t>9062</t>
  </si>
  <si>
    <t>9025</t>
  </si>
  <si>
    <t>Trans-OPEB-Life</t>
  </si>
  <si>
    <t>9063</t>
  </si>
  <si>
    <t>9016</t>
  </si>
  <si>
    <t>9014</t>
  </si>
  <si>
    <t>9007</t>
  </si>
  <si>
    <t>9035</t>
  </si>
  <si>
    <t>9036</t>
  </si>
  <si>
    <t>Trans-401K Plan</t>
  </si>
  <si>
    <t>9065</t>
  </si>
  <si>
    <t>Unadjusted Base Period: 6 Months Actual (9/25 - 2/26) and 
6 Months Projected (3/26 - 8/26)</t>
  </si>
  <si>
    <t>Gross Cost 
Unadjusted Base Period 
(Sep 2025 - Aug 2026)</t>
  </si>
  <si>
    <t>Transfers to Capital Unadjusted Base Period 
(Sep 2025 - Aug 2026)</t>
  </si>
  <si>
    <t>Net O&amp;M Expense 
Unadjusted Base Period 
(Sep 2025 - Aug 2026)</t>
  </si>
  <si>
    <t>Notes:</t>
  </si>
  <si>
    <t>[1] PRP provides the pension benefit that otherwise would have been provided under the qualified pension plan but was not because of certain compensation limits per Columbia witness Owens.</t>
  </si>
  <si>
    <t>Pension Expenses Service - PRP [1]</t>
  </si>
  <si>
    <t>Pension Expenses Non-Service - SERP [2]</t>
  </si>
  <si>
    <t>Pension Expenses Non-Service - PRP [1]</t>
  </si>
  <si>
    <t xml:space="preserve">[2] Supplemental Executive Retirement Plan provides a supplemental pension based on a Final Average Pay (FAP) formula, less qualified pension benefit. There are no active former Columbia employees participating in SERP per Columbia witness Owens. </t>
  </si>
  <si>
    <t>926 [1]</t>
  </si>
  <si>
    <t>92600000 [1]</t>
  </si>
  <si>
    <t xml:space="preserve">    [1] Other FERC Accounts recorded to benefits on the General Ledger included 880.</t>
  </si>
  <si>
    <t>Respondents: Elizabeth N. Davis and Elizabeth J. Owens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</si>
</sst>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Tahoma"/>
      <family val="2"/>
    </font>
    <font>
      <sz val="9"/>
      <color rgb="FF000099"/>
      <name val="Arial"/>
      <family val="2"/>
    </font>
    <font>
      <u/>
      <sz val="8"/>
      <color theme="10"/>
      <name val="Helv"/>
    </font>
    <font>
      <sz val="8"/>
      <name val="Tms Rmn"/>
    </font>
    <font>
      <sz val="8"/>
      <name val="Helv"/>
    </font>
    <font>
      <sz val="10"/>
      <name val="Arial Unicode MS"/>
      <family val="2"/>
    </font>
    <font>
      <b/>
      <sz val="10"/>
      <name val="Arial Unicode MS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</borders>
  <cellStyleXfs count="32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7" fillId="0" borderId="0"/>
    <xf numFmtId="0" fontId="19" fillId="0" borderId="0" applyNumberFormat="0" applyFill="0" applyBorder="0" applyAlignment="0" applyProtection="0"/>
    <xf numFmtId="0" fontId="20" fillId="0" borderId="0"/>
    <xf numFmtId="0" fontId="21" fillId="0" borderId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22" fillId="0" borderId="0"/>
    <xf numFmtId="9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</cellStyleXfs>
  <cellXfs count="156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2" xfId="1" applyNumberFormat="1" applyFont="1" applyFill="1" applyBorder="1" applyAlignment="1"/>
    <xf numFmtId="0" fontId="10" fillId="0" borderId="0" xfId="2" applyFont="1"/>
    <xf numFmtId="43" fontId="10" fillId="0" borderId="0" xfId="1" applyFont="1" applyFill="1" applyAlignment="1"/>
    <xf numFmtId="164" fontId="12" fillId="0" borderId="3" xfId="1" applyNumberFormat="1" applyFont="1" applyBorder="1" applyAlignment="1"/>
    <xf numFmtId="164" fontId="10" fillId="0" borderId="0" xfId="1" applyNumberFormat="1" applyFont="1" applyAlignment="1"/>
    <xf numFmtId="164" fontId="10" fillId="0" borderId="0" xfId="1" applyNumberFormat="1" applyFont="1" applyFill="1" applyAlignment="1"/>
    <xf numFmtId="0" fontId="10" fillId="0" borderId="0" xfId="2" applyFont="1" applyAlignment="1">
      <alignment horizontal="center"/>
    </xf>
    <xf numFmtId="0" fontId="14" fillId="0" borderId="0" xfId="2" applyFont="1"/>
    <xf numFmtId="164" fontId="10" fillId="0" borderId="0" xfId="1" applyNumberFormat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10" fillId="0" borderId="0" xfId="0" quotePrefix="1" applyFont="1" applyAlignment="1">
      <alignment horizontal="center"/>
    </xf>
    <xf numFmtId="37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17" fontId="12" fillId="0" borderId="2" xfId="0" applyNumberFormat="1" applyFont="1" applyBorder="1" applyAlignment="1">
      <alignment horizontal="center" wrapText="1"/>
    </xf>
    <xf numFmtId="164" fontId="10" fillId="0" borderId="0" xfId="1" applyNumberFormat="1" applyFont="1"/>
    <xf numFmtId="164" fontId="12" fillId="0" borderId="0" xfId="1" applyNumberFormat="1" applyFont="1" applyFill="1" applyAlignment="1"/>
    <xf numFmtId="164" fontId="12" fillId="0" borderId="0" xfId="0" applyNumberFormat="1" applyFont="1"/>
    <xf numFmtId="0" fontId="12" fillId="0" borderId="0" xfId="0" applyFont="1"/>
    <xf numFmtId="0" fontId="10" fillId="0" borderId="2" xfId="0" applyFont="1" applyBorder="1"/>
    <xf numFmtId="0" fontId="10" fillId="0" borderId="0" xfId="2" quotePrefix="1" applyFont="1" applyAlignment="1">
      <alignment horizontal="left"/>
    </xf>
    <xf numFmtId="0" fontId="13" fillId="0" borderId="0" xfId="0" applyFont="1"/>
    <xf numFmtId="0" fontId="14" fillId="0" borderId="0" xfId="2" applyFont="1" applyAlignment="1">
      <alignment vertical="center"/>
    </xf>
    <xf numFmtId="49" fontId="10" fillId="0" borderId="0" xfId="0" applyNumberFormat="1" applyFont="1"/>
    <xf numFmtId="0" fontId="10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2" fillId="0" borderId="0" xfId="0" applyFont="1" applyAlignment="1">
      <alignment horizontal="right"/>
    </xf>
    <xf numFmtId="0" fontId="10" fillId="0" borderId="0" xfId="2" applyFont="1" applyAlignment="1">
      <alignment vertical="center"/>
    </xf>
    <xf numFmtId="0" fontId="13" fillId="0" borderId="0" xfId="2" applyFont="1"/>
    <xf numFmtId="0" fontId="16" fillId="0" borderId="0" xfId="0" applyFont="1" applyAlignment="1">
      <alignment horizontal="left"/>
    </xf>
    <xf numFmtId="1" fontId="16" fillId="0" borderId="0" xfId="0" applyNumberFormat="1" applyFont="1" applyAlignment="1">
      <alignment horizontal="left"/>
    </xf>
    <xf numFmtId="0" fontId="12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9" fontId="10" fillId="0" borderId="0" xfId="0" applyNumberFormat="1" applyFont="1"/>
    <xf numFmtId="0" fontId="12" fillId="0" borderId="0" xfId="2" applyFont="1"/>
    <xf numFmtId="0" fontId="12" fillId="0" borderId="0" xfId="2" applyFont="1" applyAlignment="1">
      <alignment horizontal="center"/>
    </xf>
    <xf numFmtId="9" fontId="10" fillId="0" borderId="0" xfId="3" applyFont="1"/>
    <xf numFmtId="9" fontId="10" fillId="0" borderId="0" xfId="1" applyNumberFormat="1" applyFont="1"/>
    <xf numFmtId="9" fontId="10" fillId="0" borderId="0" xfId="2" applyNumberFormat="1" applyFont="1"/>
    <xf numFmtId="164" fontId="18" fillId="0" borderId="0" xfId="1" applyNumberFormat="1" applyFont="1" applyFill="1" applyAlignment="1"/>
    <xf numFmtId="0" fontId="12" fillId="0" borderId="0" xfId="2" applyFont="1" applyAlignment="1">
      <alignment vertical="center"/>
    </xf>
    <xf numFmtId="0" fontId="12" fillId="0" borderId="2" xfId="0" applyFont="1" applyBorder="1" applyAlignment="1">
      <alignment horizontal="center" wrapText="1"/>
    </xf>
    <xf numFmtId="9" fontId="10" fillId="0" borderId="0" xfId="3" applyFont="1" applyFill="1" applyAlignment="1"/>
    <xf numFmtId="0" fontId="12" fillId="0" borderId="0" xfId="25" applyFont="1" applyAlignment="1">
      <alignment horizontal="left"/>
    </xf>
    <xf numFmtId="0" fontId="10" fillId="0" borderId="0" xfId="25" applyFont="1" applyAlignment="1">
      <alignment horizontal="center"/>
    </xf>
    <xf numFmtId="0" fontId="10" fillId="0" borderId="0" xfId="25" applyFont="1"/>
    <xf numFmtId="0" fontId="16" fillId="0" borderId="0" xfId="25" applyFont="1" applyAlignment="1">
      <alignment horizontal="left"/>
    </xf>
    <xf numFmtId="0" fontId="12" fillId="0" borderId="0" xfId="25" applyFont="1" applyAlignment="1">
      <alignment horizontal="center" wrapText="1"/>
    </xf>
    <xf numFmtId="0" fontId="12" fillId="0" borderId="2" xfId="25" applyFont="1" applyBorder="1" applyAlignment="1">
      <alignment horizontal="center" wrapText="1"/>
    </xf>
    <xf numFmtId="0" fontId="12" fillId="0" borderId="4" xfId="25" applyFont="1" applyBorder="1" applyAlignment="1">
      <alignment horizontal="center" wrapText="1"/>
    </xf>
    <xf numFmtId="0" fontId="12" fillId="0" borderId="0" xfId="25" applyFont="1" applyAlignment="1">
      <alignment horizontal="center"/>
    </xf>
    <xf numFmtId="37" fontId="12" fillId="0" borderId="0" xfId="25" quotePrefix="1" applyNumberFormat="1" applyFont="1" applyAlignment="1">
      <alignment horizontal="center"/>
    </xf>
    <xf numFmtId="0" fontId="10" fillId="0" borderId="0" xfId="25" quotePrefix="1" applyFont="1" applyAlignment="1">
      <alignment horizontal="center"/>
    </xf>
    <xf numFmtId="0" fontId="12" fillId="0" borderId="0" xfId="25" applyFont="1" applyAlignment="1">
      <alignment horizontal="right"/>
    </xf>
    <xf numFmtId="0" fontId="13" fillId="0" borderId="0" xfId="25" applyFont="1"/>
    <xf numFmtId="0" fontId="10" fillId="0" borderId="0" xfId="25" applyFont="1" applyAlignment="1">
      <alignment horizontal="center" vertical="center"/>
    </xf>
    <xf numFmtId="1" fontId="16" fillId="0" borderId="0" xfId="25" applyNumberFormat="1" applyFont="1" applyAlignment="1">
      <alignment horizontal="left"/>
    </xf>
    <xf numFmtId="17" fontId="12" fillId="0" borderId="2" xfId="25" applyNumberFormat="1" applyFont="1" applyBorder="1" applyAlignment="1">
      <alignment horizontal="center" wrapText="1"/>
    </xf>
    <xf numFmtId="49" fontId="10" fillId="0" borderId="0" xfId="25" applyNumberFormat="1" applyFont="1"/>
    <xf numFmtId="9" fontId="10" fillId="0" borderId="0" xfId="24" applyFont="1"/>
    <xf numFmtId="0" fontId="12" fillId="0" borderId="0" xfId="25" applyFont="1"/>
    <xf numFmtId="9" fontId="10" fillId="0" borderId="0" xfId="25" applyNumberFormat="1" applyFont="1"/>
    <xf numFmtId="164" fontId="12" fillId="0" borderId="0" xfId="25" applyNumberFormat="1" applyFont="1"/>
    <xf numFmtId="0" fontId="10" fillId="0" borderId="2" xfId="25" applyFont="1" applyBorder="1"/>
    <xf numFmtId="9" fontId="10" fillId="0" borderId="0" xfId="24" applyFont="1" applyFill="1" applyAlignment="1"/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4" fillId="0" borderId="4" xfId="0" applyFont="1" applyBorder="1" applyAlignment="1">
      <alignment horizontal="center" wrapText="1"/>
    </xf>
    <xf numFmtId="164" fontId="24" fillId="0" borderId="4" xfId="0" applyNumberFormat="1" applyFont="1" applyBorder="1" applyAlignment="1">
      <alignment horizontal="center" wrapText="1"/>
    </xf>
    <xf numFmtId="164" fontId="24" fillId="0" borderId="4" xfId="25" applyNumberFormat="1" applyFont="1" applyBorder="1" applyAlignment="1">
      <alignment horizontal="center" wrapText="1"/>
    </xf>
    <xf numFmtId="0" fontId="24" fillId="0" borderId="4" xfId="25" applyFont="1" applyBorder="1" applyAlignment="1">
      <alignment horizontal="center" wrapText="1"/>
    </xf>
    <xf numFmtId="37" fontId="24" fillId="0" borderId="0" xfId="1" applyNumberFormat="1" applyFont="1" applyAlignment="1">
      <alignment horizontal="center" vertical="center"/>
    </xf>
    <xf numFmtId="37" fontId="24" fillId="0" borderId="0" xfId="0" applyNumberFormat="1" applyFont="1" applyAlignment="1">
      <alignment horizontal="center"/>
    </xf>
    <xf numFmtId="37" fontId="24" fillId="0" borderId="0" xfId="0" quotePrefix="1" applyNumberFormat="1" applyFont="1" applyAlignment="1">
      <alignment horizontal="center"/>
    </xf>
    <xf numFmtId="0" fontId="24" fillId="0" borderId="0" xfId="25" applyFont="1" applyAlignment="1">
      <alignment horizontal="center"/>
    </xf>
    <xf numFmtId="37" fontId="24" fillId="0" borderId="0" xfId="25" applyNumberFormat="1" applyFont="1" applyAlignment="1">
      <alignment horizontal="center"/>
    </xf>
    <xf numFmtId="37" fontId="24" fillId="0" borderId="0" xfId="25" quotePrefix="1" applyNumberFormat="1" applyFont="1" applyAlignment="1">
      <alignment horizontal="center"/>
    </xf>
    <xf numFmtId="164" fontId="25" fillId="0" borderId="0" xfId="0" quotePrefix="1" applyNumberFormat="1" applyFont="1" applyAlignment="1">
      <alignment horizontal="center"/>
    </xf>
    <xf numFmtId="0" fontId="25" fillId="0" borderId="0" xfId="25" applyFont="1"/>
    <xf numFmtId="164" fontId="25" fillId="0" borderId="0" xfId="1" applyNumberFormat="1" applyFont="1"/>
    <xf numFmtId="164" fontId="25" fillId="0" borderId="0" xfId="1" applyNumberFormat="1" applyFont="1" applyFill="1" applyAlignment="1"/>
    <xf numFmtId="164" fontId="25" fillId="0" borderId="0" xfId="1" applyNumberFormat="1" applyFont="1" applyAlignment="1"/>
    <xf numFmtId="164" fontId="24" fillId="0" borderId="0" xfId="1" applyNumberFormat="1" applyFont="1" applyAlignment="1"/>
    <xf numFmtId="0" fontId="26" fillId="0" borderId="0" xfId="0" applyFont="1"/>
    <xf numFmtId="164" fontId="25" fillId="0" borderId="0" xfId="0" applyNumberFormat="1" applyFont="1"/>
    <xf numFmtId="164" fontId="25" fillId="0" borderId="0" xfId="25" applyNumberFormat="1" applyFont="1"/>
    <xf numFmtId="0" fontId="25" fillId="0" borderId="0" xfId="2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164" fontId="25" fillId="0" borderId="0" xfId="1" applyNumberFormat="1" applyFont="1" applyFill="1"/>
    <xf numFmtId="0" fontId="25" fillId="0" borderId="0" xfId="2" applyFont="1" applyAlignment="1">
      <alignment horizontal="left" vertical="center"/>
    </xf>
    <xf numFmtId="164" fontId="25" fillId="0" borderId="0" xfId="1" applyNumberFormat="1" applyFont="1" applyFill="1" applyAlignment="1">
      <alignment vertical="center"/>
    </xf>
    <xf numFmtId="0" fontId="25" fillId="0" borderId="0" xfId="2" applyFont="1"/>
    <xf numFmtId="164" fontId="25" fillId="0" borderId="1" xfId="1" applyNumberFormat="1" applyFont="1" applyFill="1" applyBorder="1" applyAlignment="1"/>
    <xf numFmtId="164" fontId="25" fillId="0" borderId="0" xfId="1" applyNumberFormat="1" applyFont="1" applyFill="1" applyBorder="1" applyAlignment="1"/>
    <xf numFmtId="43" fontId="25" fillId="0" borderId="0" xfId="1" applyFont="1" applyFill="1"/>
    <xf numFmtId="164" fontId="25" fillId="2" borderId="0" xfId="1" applyNumberFormat="1" applyFont="1" applyFill="1" applyAlignment="1"/>
    <xf numFmtId="164" fontId="25" fillId="0" borderId="0" xfId="1" applyNumberFormat="1" applyFont="1" applyBorder="1" applyAlignment="1"/>
    <xf numFmtId="0" fontId="25" fillId="0" borderId="0" xfId="2" applyFont="1" applyAlignment="1">
      <alignment horizontal="center"/>
    </xf>
    <xf numFmtId="0" fontId="26" fillId="0" borderId="0" xfId="2" applyFont="1"/>
    <xf numFmtId="164" fontId="24" fillId="0" borderId="0" xfId="1" applyNumberFormat="1" applyFont="1" applyBorder="1" applyAlignment="1"/>
    <xf numFmtId="164" fontId="27" fillId="0" borderId="0" xfId="25" applyNumberFormat="1" applyFont="1"/>
    <xf numFmtId="0" fontId="27" fillId="0" borderId="0" xfId="25" applyFont="1"/>
    <xf numFmtId="164" fontId="27" fillId="0" borderId="0" xfId="1" applyNumberFormat="1" applyFont="1" applyFill="1" applyAlignment="1"/>
    <xf numFmtId="0" fontId="27" fillId="0" borderId="0" xfId="0" applyFont="1"/>
    <xf numFmtId="164" fontId="27" fillId="0" borderId="0" xfId="0" applyNumberFormat="1" applyFont="1"/>
    <xf numFmtId="43" fontId="27" fillId="0" borderId="0" xfId="1" applyFont="1" applyFill="1" applyAlignment="1"/>
    <xf numFmtId="164" fontId="27" fillId="0" borderId="0" xfId="2" applyNumberFormat="1" applyFont="1"/>
    <xf numFmtId="0" fontId="27" fillId="0" borderId="0" xfId="2" applyFont="1"/>
    <xf numFmtId="0" fontId="25" fillId="0" borderId="0" xfId="2" quotePrefix="1" applyFont="1"/>
    <xf numFmtId="164" fontId="25" fillId="0" borderId="0" xfId="25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164" fontId="24" fillId="0" borderId="9" xfId="1" applyNumberFormat="1" applyFont="1" applyBorder="1" applyAlignment="1"/>
    <xf numFmtId="164" fontId="25" fillId="0" borderId="0" xfId="0" quotePrefix="1" applyNumberFormat="1" applyFont="1" applyAlignment="1">
      <alignment horizontal="center" vertical="center"/>
    </xf>
    <xf numFmtId="37" fontId="24" fillId="0" borderId="0" xfId="1" quotePrefix="1" applyNumberFormat="1" applyFont="1" applyAlignment="1">
      <alignment horizontal="center" vertical="center"/>
    </xf>
    <xf numFmtId="0" fontId="25" fillId="0" borderId="0" xfId="25" applyFont="1" applyAlignment="1">
      <alignment horizontal="right"/>
    </xf>
    <xf numFmtId="0" fontId="10" fillId="0" borderId="0" xfId="25" applyFont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10" xfId="25" applyFont="1" applyBorder="1" applyAlignment="1">
      <alignment horizontal="center"/>
    </xf>
    <xf numFmtId="164" fontId="24" fillId="0" borderId="3" xfId="1" applyNumberFormat="1" applyFont="1" applyBorder="1" applyAlignment="1">
      <alignment vertical="center"/>
    </xf>
    <xf numFmtId="164" fontId="24" fillId="0" borderId="0" xfId="1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28" fillId="0" borderId="0" xfId="15" applyFont="1"/>
    <xf numFmtId="0" fontId="28" fillId="0" borderId="0" xfId="15" applyFont="1" applyAlignment="1">
      <alignment horizontal="left"/>
    </xf>
    <xf numFmtId="0" fontId="25" fillId="0" borderId="0" xfId="15" applyFont="1"/>
    <xf numFmtId="0" fontId="10" fillId="0" borderId="0" xfId="31" quotePrefix="1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wrapText="1"/>
    </xf>
    <xf numFmtId="0" fontId="24" fillId="0" borderId="0" xfId="25" applyFont="1" applyAlignment="1">
      <alignment horizontal="center" wrapText="1"/>
    </xf>
    <xf numFmtId="0" fontId="24" fillId="0" borderId="2" xfId="25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25" applyFont="1" applyAlignment="1">
      <alignment horizontal="center"/>
    </xf>
    <xf numFmtId="0" fontId="12" fillId="0" borderId="5" xfId="25" applyFont="1" applyBorder="1" applyAlignment="1">
      <alignment horizontal="center"/>
    </xf>
    <xf numFmtId="0" fontId="12" fillId="0" borderId="6" xfId="25" applyFont="1" applyBorder="1" applyAlignment="1">
      <alignment horizontal="center"/>
    </xf>
    <xf numFmtId="0" fontId="12" fillId="0" borderId="7" xfId="25" applyFont="1" applyBorder="1" applyAlignment="1">
      <alignment horizontal="center"/>
    </xf>
  </cellXfs>
  <cellStyles count="32">
    <cellStyle name="Comma" xfId="1" builtinId="3"/>
    <cellStyle name="Comma 11" xfId="22" xr:uid="{A495C972-B338-45C7-8EAC-9278804FBC4C}"/>
    <cellStyle name="Comma 2" xfId="6" xr:uid="{0F7C4612-E84F-41F1-99DC-E6B7BBAB32E8}"/>
    <cellStyle name="Comma 3" xfId="8" xr:uid="{E2D9E690-A440-46FF-A46C-D1FDEE4E516C}"/>
    <cellStyle name="Comma 3 2" xfId="23" xr:uid="{5EEF7AFA-A02E-4D98-A0D2-60E69959ECAD}"/>
    <cellStyle name="Comma 4" xfId="30" xr:uid="{3104D081-A3FC-41DC-880C-1E1F59070C51}"/>
    <cellStyle name="Comma 5 2" xfId="4" xr:uid="{00000000-0005-0000-0000-000001000000}"/>
    <cellStyle name="Currency 2" xfId="21" xr:uid="{09FA39C2-6E15-4D0E-B549-708E2F04FD28}"/>
    <cellStyle name="Hyperlink 2" xfId="17" xr:uid="{2D874A64-E5BC-4542-BBE1-2ADA45099B68}"/>
    <cellStyle name="Normal" xfId="0" builtinId="0"/>
    <cellStyle name="Normal 10" xfId="15" xr:uid="{DD065614-923E-43BC-84AF-274A9CE77B1E}"/>
    <cellStyle name="Normal 10 2" xfId="25" xr:uid="{16B56D38-CA8A-4438-9884-C56868E17270}"/>
    <cellStyle name="Normal 11" xfId="27" xr:uid="{515F40A5-7166-413D-AFBC-C138146EF4B0}"/>
    <cellStyle name="Normal 12" xfId="29" xr:uid="{C6DF76A5-2271-4F66-8F25-0C9FA92A3958}"/>
    <cellStyle name="Normal 2" xfId="5" xr:uid="{F5601624-0936-4C27-AD26-076559D85BB2}"/>
    <cellStyle name="Normal 2 2" xfId="2" xr:uid="{00000000-0005-0000-0000-000003000000}"/>
    <cellStyle name="Normal 2 2 2" xfId="26" xr:uid="{C02E6159-C42A-41DD-BECD-5D5DA4A98A01}"/>
    <cellStyle name="Normal 2 2 2 2 2" xfId="31" xr:uid="{C252A474-2A6A-4D9F-94C0-3F57F50A1A88}"/>
    <cellStyle name="Normal 2 5" xfId="20" xr:uid="{1D709CBE-C788-48F7-BA81-701C2FBDE2D5}"/>
    <cellStyle name="Normal 3" xfId="7" xr:uid="{25650CF2-7140-4083-93F6-8FF2B8CDA130}"/>
    <cellStyle name="Normal 3 2" xfId="19" xr:uid="{0A90F688-8948-459B-B86A-45399FE506EB}"/>
    <cellStyle name="Normal 4" xfId="9" xr:uid="{26963F05-5E74-4010-8F62-62E0DAB63690}"/>
    <cellStyle name="Normal 5" xfId="10" xr:uid="{86F788ED-D57F-4432-A468-E57FCAC94724}"/>
    <cellStyle name="Normal 6" xfId="11" xr:uid="{06461796-255C-4AD0-A18D-76BF101FE3F0}"/>
    <cellStyle name="Normal 7" xfId="12" xr:uid="{3C8F9406-6870-426D-B4B8-3F2AC09EFA2D}"/>
    <cellStyle name="Normal 7 2" xfId="16" xr:uid="{3C767C7E-9250-44B5-88C1-1A11B1B89800}"/>
    <cellStyle name="Normal 8" xfId="13" xr:uid="{AB6E89EF-2AF6-43EB-ADB9-71E8F250324F}"/>
    <cellStyle name="Normal 8 2" xfId="18" xr:uid="{F06FE753-FB4F-4B51-82B4-9CB84A052061}"/>
    <cellStyle name="Normal 9" xfId="14" xr:uid="{5CF320CC-4C19-495F-A6BE-4F8D943B3F8C}"/>
    <cellStyle name="Percent" xfId="3" builtinId="5"/>
    <cellStyle name="Percent 2" xfId="28" xr:uid="{DCCF6F56-DC07-4EEF-B592-AA56ABDB9AB2}"/>
    <cellStyle name="Percent 2 2" xfId="24" xr:uid="{EC91B7A3-D47D-4FBB-A234-F974AE4E744F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hn%20O'Brien%20Audit%20Schedules-Sep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  <sheetName val="New_g-p-08-401-save_on_this_tab"/>
      <sheetName val="New_g-p-08-401-save_on_this_t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erred FIT"/>
      <sheetName val="Deferred SIT"/>
      <sheetName val="GT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  <sheetName val="Title_P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7"/>
  <sheetViews>
    <sheetView tabSelected="1" view="pageBreakPreview" topLeftCell="B1" zoomScale="84" zoomScaleNormal="100" zoomScaleSheetLayoutView="84" workbookViewId="0">
      <selection activeCell="P2" sqref="P2"/>
    </sheetView>
  </sheetViews>
  <sheetFormatPr defaultColWidth="9.1796875" defaultRowHeight="14"/>
  <cols>
    <col min="1" max="1" width="5.1796875" style="75" customWidth="1"/>
    <col min="2" max="2" width="50.08984375" style="75" customWidth="1"/>
    <col min="3" max="3" width="27.6328125" style="75" customWidth="1"/>
    <col min="4" max="4" width="2.54296875" style="75" customWidth="1"/>
    <col min="5" max="5" width="23.1796875" style="96" customWidth="1"/>
    <col min="6" max="6" width="2.36328125" style="75" customWidth="1"/>
    <col min="7" max="7" width="23.90625" style="75" customWidth="1"/>
    <col min="8" max="8" width="2.81640625" style="75" customWidth="1"/>
    <col min="9" max="9" width="24.08984375" style="75" customWidth="1"/>
    <col min="10" max="11" width="2.90625" style="75" customWidth="1"/>
    <col min="12" max="12" width="22.26953125" style="97" customWidth="1"/>
    <col min="13" max="13" width="2.453125" style="90" customWidth="1"/>
    <col min="14" max="14" width="22.36328125" style="90" customWidth="1"/>
    <col min="15" max="15" width="2.90625" style="90" customWidth="1"/>
    <col min="16" max="16" width="21.6328125" style="90" customWidth="1"/>
    <col min="17" max="17" width="2.90625" style="75" customWidth="1"/>
    <col min="18" max="18" width="2.6328125" style="75" customWidth="1"/>
    <col min="19" max="19" width="18.7265625" style="97" customWidth="1"/>
    <col min="20" max="20" width="2.453125" style="90" customWidth="1"/>
    <col min="21" max="21" width="19.26953125" style="90" customWidth="1"/>
    <col min="22" max="22" width="2.81640625" style="90" customWidth="1"/>
    <col min="23" max="23" width="17.6328125" style="90" customWidth="1"/>
    <col min="24" max="16384" width="9.1796875" style="75"/>
  </cols>
  <sheetData>
    <row r="1" spans="1:23">
      <c r="W1" s="126" t="s">
        <v>93</v>
      </c>
    </row>
    <row r="2" spans="1:23">
      <c r="W2" s="126" t="s">
        <v>81</v>
      </c>
    </row>
    <row r="3" spans="1:23">
      <c r="W3" s="126" t="s">
        <v>82</v>
      </c>
    </row>
    <row r="4" spans="1:23">
      <c r="W4" s="126" t="s">
        <v>87</v>
      </c>
    </row>
    <row r="5" spans="1:23">
      <c r="W5" s="126" t="s">
        <v>141</v>
      </c>
    </row>
    <row r="7" spans="1:23" ht="13" customHeight="1">
      <c r="A7" s="137" t="s">
        <v>89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spans="1:23" ht="26.5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23" ht="13.5" customHeight="1">
      <c r="A9" s="76"/>
      <c r="E9" s="139" t="s">
        <v>128</v>
      </c>
      <c r="F9" s="139"/>
      <c r="G9" s="139"/>
      <c r="H9" s="139"/>
      <c r="I9" s="139"/>
      <c r="J9" s="146"/>
      <c r="K9" s="139"/>
      <c r="L9" s="142" t="s">
        <v>92</v>
      </c>
      <c r="M9" s="142"/>
      <c r="N9" s="142"/>
      <c r="O9" s="142"/>
      <c r="P9" s="142"/>
      <c r="Q9" s="146"/>
      <c r="R9" s="144"/>
      <c r="S9" s="142" t="s">
        <v>73</v>
      </c>
      <c r="T9" s="142"/>
      <c r="U9" s="142"/>
      <c r="V9" s="142"/>
      <c r="W9" s="142"/>
    </row>
    <row r="10" spans="1:23" ht="14.25" customHeight="1">
      <c r="E10" s="141"/>
      <c r="F10" s="141"/>
      <c r="G10" s="141"/>
      <c r="H10" s="141"/>
      <c r="I10" s="141"/>
      <c r="J10" s="146"/>
      <c r="K10" s="139"/>
      <c r="L10" s="143"/>
      <c r="M10" s="143"/>
      <c r="N10" s="143"/>
      <c r="O10" s="143"/>
      <c r="P10" s="143"/>
      <c r="Q10" s="146"/>
      <c r="R10" s="144"/>
      <c r="S10" s="143"/>
      <c r="T10" s="143"/>
      <c r="U10" s="143"/>
      <c r="V10" s="143"/>
      <c r="W10" s="143"/>
    </row>
    <row r="11" spans="1:23" s="77" customFormat="1" ht="56">
      <c r="A11" s="79" t="s">
        <v>23</v>
      </c>
      <c r="B11" s="79" t="s">
        <v>21</v>
      </c>
      <c r="C11" s="79" t="s">
        <v>69</v>
      </c>
      <c r="D11" s="138"/>
      <c r="E11" s="80" t="s">
        <v>129</v>
      </c>
      <c r="F11" s="79"/>
      <c r="G11" s="79" t="s">
        <v>130</v>
      </c>
      <c r="H11" s="79"/>
      <c r="I11" s="79" t="s">
        <v>131</v>
      </c>
      <c r="J11" s="146"/>
      <c r="K11" s="139"/>
      <c r="L11" s="81" t="s">
        <v>104</v>
      </c>
      <c r="M11" s="82"/>
      <c r="N11" s="82" t="s">
        <v>105</v>
      </c>
      <c r="O11" s="82"/>
      <c r="P11" s="82" t="s">
        <v>106</v>
      </c>
      <c r="Q11" s="146"/>
      <c r="R11" s="144"/>
      <c r="S11" s="81" t="s">
        <v>74</v>
      </c>
      <c r="T11" s="82"/>
      <c r="U11" s="82" t="s">
        <v>75</v>
      </c>
      <c r="V11" s="82"/>
      <c r="W11" s="82" t="s">
        <v>76</v>
      </c>
    </row>
    <row r="12" spans="1:23" ht="12.5" customHeight="1">
      <c r="D12" s="139"/>
      <c r="E12" s="83">
        <v>-1</v>
      </c>
      <c r="F12" s="74"/>
      <c r="G12" s="84">
        <f>+E12-1</f>
        <v>-2</v>
      </c>
      <c r="H12" s="74"/>
      <c r="I12" s="85" t="s">
        <v>20</v>
      </c>
      <c r="J12" s="146"/>
      <c r="K12" s="139"/>
      <c r="L12" s="83">
        <v>-4</v>
      </c>
      <c r="M12" s="86"/>
      <c r="N12" s="87">
        <f>+L12-1</f>
        <v>-5</v>
      </c>
      <c r="O12" s="86"/>
      <c r="P12" s="88" t="s">
        <v>18</v>
      </c>
      <c r="Q12" s="146"/>
      <c r="R12" s="144"/>
      <c r="S12" s="125" t="s">
        <v>78</v>
      </c>
      <c r="T12" s="86"/>
      <c r="U12" s="125" t="s">
        <v>79</v>
      </c>
      <c r="V12" s="86"/>
      <c r="W12" s="125" t="s">
        <v>80</v>
      </c>
    </row>
    <row r="13" spans="1:23" ht="12.5" customHeight="1">
      <c r="A13" s="78"/>
      <c r="B13" s="95" t="s">
        <v>16</v>
      </c>
      <c r="C13" s="78"/>
      <c r="D13" s="139"/>
      <c r="J13" s="146"/>
      <c r="K13" s="139"/>
      <c r="Q13" s="146"/>
      <c r="R13" s="144"/>
    </row>
    <row r="14" spans="1:23">
      <c r="A14" s="78">
        <f>+A13+1</f>
        <v>1</v>
      </c>
      <c r="B14" s="98" t="s">
        <v>15</v>
      </c>
      <c r="C14" s="140" t="s">
        <v>71</v>
      </c>
      <c r="D14" s="139"/>
      <c r="E14" s="100">
        <f>SUM('Monthly Base Period'!S16:S21)</f>
        <v>2532094.4770361567</v>
      </c>
      <c r="F14" s="92"/>
      <c r="G14" s="92">
        <f>SUM('Monthly Base Period'!S22:S25)</f>
        <v>-1022235.6532848983</v>
      </c>
      <c r="H14" s="92"/>
      <c r="I14" s="124">
        <f>+E14+G14</f>
        <v>1509858.8237512584</v>
      </c>
      <c r="J14" s="146"/>
      <c r="K14" s="139"/>
      <c r="L14" s="100">
        <f>SUM('Monthly 12 Mo Prior Base Period'!S16:S21)</f>
        <v>2597442.8999999994</v>
      </c>
      <c r="M14" s="92"/>
      <c r="N14" s="92">
        <f>SUM('Monthly 12 Mo Prior Base Period'!S22:S25)</f>
        <v>-1065015.8558244465</v>
      </c>
      <c r="O14" s="92"/>
      <c r="P14" s="89">
        <f>+L14+N14</f>
        <v>1532427.0441755529</v>
      </c>
      <c r="Q14" s="146"/>
      <c r="R14" s="144"/>
      <c r="S14" s="91">
        <f>E14-L14</f>
        <v>-65348.42296384275</v>
      </c>
      <c r="T14" s="92"/>
      <c r="U14" s="91">
        <f>G14-N14</f>
        <v>42780.202539548278</v>
      </c>
      <c r="V14" s="92"/>
      <c r="W14" s="91">
        <f>I14-P14</f>
        <v>-22568.220424294472</v>
      </c>
    </row>
    <row r="15" spans="1:23">
      <c r="A15" s="99">
        <f>+A14+1</f>
        <v>2</v>
      </c>
      <c r="B15" s="101" t="s">
        <v>68</v>
      </c>
      <c r="C15" s="140"/>
      <c r="D15" s="139"/>
      <c r="E15" s="102">
        <f>SUM('Monthly Base Period'!S29:S33)</f>
        <v>187862.36901510635</v>
      </c>
      <c r="F15" s="102"/>
      <c r="G15" s="102">
        <f>SUM('Monthly Base Period'!S34:S37)</f>
        <v>-76245.090000782249</v>
      </c>
      <c r="H15" s="102"/>
      <c r="I15" s="124">
        <f>+E15+G15</f>
        <v>111617.2790143241</v>
      </c>
      <c r="J15" s="146"/>
      <c r="K15" s="139"/>
      <c r="L15" s="102">
        <f>SUM('Monthly 12 Mo Prior Base Period'!S29:S33)</f>
        <v>195648.58000000002</v>
      </c>
      <c r="M15" s="102"/>
      <c r="N15" s="102">
        <f>SUM('Monthly 12 Mo Prior Base Period'!S34:S37)</f>
        <v>-83956.213842768877</v>
      </c>
      <c r="O15" s="102"/>
      <c r="P15" s="89">
        <f>+L15+N15</f>
        <v>111692.36615723114</v>
      </c>
      <c r="Q15" s="146"/>
      <c r="R15" s="144"/>
      <c r="S15" s="91">
        <f>E15-L15</f>
        <v>-7786.210984893667</v>
      </c>
      <c r="T15" s="102"/>
      <c r="U15" s="91">
        <f>G15-N15</f>
        <v>7711.1238419866277</v>
      </c>
      <c r="V15" s="102"/>
      <c r="W15" s="91">
        <f>I15-P15</f>
        <v>-75.087142907039379</v>
      </c>
    </row>
    <row r="16" spans="1:23" ht="12.5" customHeight="1">
      <c r="A16" s="99">
        <f>+A15+1</f>
        <v>3</v>
      </c>
      <c r="B16" s="103" t="s">
        <v>14</v>
      </c>
      <c r="C16" s="140"/>
      <c r="D16" s="139"/>
      <c r="E16" s="100">
        <f>'Monthly Base Period'!S41</f>
        <v>79941.39</v>
      </c>
      <c r="F16" s="92"/>
      <c r="G16" s="92">
        <f>SUM('Monthly Base Period'!S42:S45)</f>
        <v>-32354.572149252326</v>
      </c>
      <c r="H16" s="92"/>
      <c r="I16" s="124">
        <f>+E16+G16</f>
        <v>47586.81785074767</v>
      </c>
      <c r="J16" s="146"/>
      <c r="K16" s="139"/>
      <c r="L16" s="100">
        <f>'Monthly 12 Mo Prior Base Period'!S41</f>
        <v>96362.07</v>
      </c>
      <c r="M16" s="92"/>
      <c r="N16" s="92">
        <f>SUM('Monthly 12 Mo Prior Base Period'!S42:S45)</f>
        <v>-41420.897056299378</v>
      </c>
      <c r="O16" s="92"/>
      <c r="P16" s="89">
        <f>+L16+N16</f>
        <v>54941.172943700629</v>
      </c>
      <c r="Q16" s="146"/>
      <c r="R16" s="144"/>
      <c r="S16" s="91">
        <f>E16-L16</f>
        <v>-16420.680000000008</v>
      </c>
      <c r="T16" s="92"/>
      <c r="U16" s="91">
        <f>G16-N16</f>
        <v>9066.324907047052</v>
      </c>
      <c r="V16" s="92"/>
      <c r="W16" s="91">
        <f>I16-P16</f>
        <v>-7354.3550929529592</v>
      </c>
    </row>
    <row r="17" spans="1:23" ht="12.5" customHeight="1">
      <c r="A17" s="99">
        <f>+A16+1</f>
        <v>4</v>
      </c>
      <c r="B17" s="103" t="s">
        <v>13</v>
      </c>
      <c r="C17" s="140"/>
      <c r="D17" s="139"/>
      <c r="E17" s="100">
        <f>'Monthly Base Period'!S49</f>
        <v>117640.51999999997</v>
      </c>
      <c r="F17" s="92"/>
      <c r="G17" s="92">
        <f>SUM('Monthly Base Period'!S50:S53)</f>
        <v>-47618.9466537353</v>
      </c>
      <c r="H17" s="92"/>
      <c r="I17" s="124">
        <f>+E17+G17</f>
        <v>70021.573346264675</v>
      </c>
      <c r="J17" s="146"/>
      <c r="K17" s="139"/>
      <c r="L17" s="100">
        <f>'Monthly 12 Mo Prior Base Period'!S49</f>
        <v>119778.60999999999</v>
      </c>
      <c r="M17" s="92"/>
      <c r="N17" s="92">
        <f>SUM('Monthly 12 Mo Prior Base Period'!S50:S53)</f>
        <v>-51326.973276485041</v>
      </c>
      <c r="O17" s="92"/>
      <c r="P17" s="89">
        <f>+L17+N17</f>
        <v>68451.636723514937</v>
      </c>
      <c r="Q17" s="146"/>
      <c r="R17" s="144"/>
      <c r="S17" s="91">
        <f>E17-L17</f>
        <v>-2138.0900000000111</v>
      </c>
      <c r="T17" s="92"/>
      <c r="U17" s="91">
        <f>G17-N17</f>
        <v>3708.0266227497414</v>
      </c>
      <c r="V17" s="92"/>
      <c r="W17" s="91">
        <f>I17-P17</f>
        <v>1569.9366227497376</v>
      </c>
    </row>
    <row r="18" spans="1:23" ht="13" customHeight="1" thickBot="1">
      <c r="A18" s="78">
        <f>+A17+1</f>
        <v>5</v>
      </c>
      <c r="B18" s="75" t="s">
        <v>12</v>
      </c>
      <c r="C18" s="140"/>
      <c r="D18" s="139"/>
      <c r="E18" s="104">
        <f>SUM(E14:E17)</f>
        <v>2917538.7560512633</v>
      </c>
      <c r="F18" s="92"/>
      <c r="G18" s="104">
        <f>SUM(G14:G17)</f>
        <v>-1178454.2620886681</v>
      </c>
      <c r="H18" s="92"/>
      <c r="I18" s="104">
        <f>SUM(I14:I17)</f>
        <v>1739084.4939625948</v>
      </c>
      <c r="J18" s="146"/>
      <c r="K18" s="139"/>
      <c r="L18" s="104">
        <f>SUM(L14:L17)</f>
        <v>3009232.1599999992</v>
      </c>
      <c r="M18" s="92"/>
      <c r="N18" s="104">
        <f>SUM(N14:N17)</f>
        <v>-1241719.9399999997</v>
      </c>
      <c r="O18" s="92"/>
      <c r="P18" s="104">
        <f>SUM(P14:P17)</f>
        <v>1767512.2199999995</v>
      </c>
      <c r="Q18" s="146"/>
      <c r="R18" s="144"/>
      <c r="S18" s="104">
        <f>SUM(S14:S17)</f>
        <v>-91693.403948736435</v>
      </c>
      <c r="T18" s="92"/>
      <c r="U18" s="104">
        <f>SUM(U14:U17)</f>
        <v>63265.677911331695</v>
      </c>
      <c r="V18" s="92"/>
      <c r="W18" s="104">
        <f>SUM(W14:W17)</f>
        <v>-28427.726037404733</v>
      </c>
    </row>
    <row r="19" spans="1:23" ht="13" customHeight="1" thickTop="1">
      <c r="A19" s="78"/>
      <c r="D19" s="139"/>
      <c r="E19" s="105"/>
      <c r="F19" s="92"/>
      <c r="G19" s="92"/>
      <c r="H19" s="92"/>
      <c r="I19" s="92"/>
      <c r="J19" s="146"/>
      <c r="K19" s="139"/>
      <c r="L19" s="105"/>
      <c r="M19" s="92"/>
      <c r="N19" s="92"/>
      <c r="O19" s="92"/>
      <c r="P19" s="92"/>
      <c r="Q19" s="146"/>
      <c r="R19" s="144"/>
      <c r="S19" s="105"/>
      <c r="T19" s="92"/>
      <c r="U19" s="92"/>
      <c r="V19" s="92"/>
      <c r="W19" s="92"/>
    </row>
    <row r="20" spans="1:23" ht="12.5" customHeight="1">
      <c r="A20" s="78"/>
      <c r="B20" s="95" t="s">
        <v>11</v>
      </c>
      <c r="C20" s="147" t="s">
        <v>70</v>
      </c>
      <c r="D20" s="139"/>
      <c r="E20" s="100"/>
      <c r="F20" s="100"/>
      <c r="G20" s="106"/>
      <c r="H20" s="100"/>
      <c r="I20" s="100"/>
      <c r="J20" s="146"/>
      <c r="K20" s="139"/>
      <c r="L20" s="100"/>
      <c r="M20" s="100"/>
      <c r="N20" s="106"/>
      <c r="O20" s="100"/>
      <c r="P20" s="100"/>
      <c r="Q20" s="146"/>
      <c r="R20" s="144"/>
      <c r="S20" s="100"/>
      <c r="T20" s="100"/>
      <c r="U20" s="106"/>
      <c r="V20" s="100"/>
      <c r="W20" s="100"/>
    </row>
    <row r="21" spans="1:23" ht="12.5" customHeight="1">
      <c r="A21" s="78">
        <f>+A18+1</f>
        <v>6</v>
      </c>
      <c r="B21" s="103" t="s">
        <v>107</v>
      </c>
      <c r="C21" s="147"/>
      <c r="D21" s="139"/>
      <c r="E21" s="92">
        <f>SUM('Monthly Base Period'!S72:S72)</f>
        <v>266682.53000000003</v>
      </c>
      <c r="F21" s="92"/>
      <c r="G21" s="92">
        <f>'Monthly Base Period'!S74</f>
        <v>-104823.83000083356</v>
      </c>
      <c r="H21" s="92"/>
      <c r="I21" s="124">
        <f>+E21+G21</f>
        <v>161858.69999916648</v>
      </c>
      <c r="J21" s="146"/>
      <c r="K21" s="139"/>
      <c r="L21" s="92">
        <f>SUM('Monthly 12 Mo Prior Base Period'!S72:S72)</f>
        <v>274442.79999999993</v>
      </c>
      <c r="M21" s="92"/>
      <c r="N21" s="92">
        <f>'Monthly 12 Mo Prior Base Period'!S74</f>
        <v>-114872.72999999998</v>
      </c>
      <c r="O21" s="92"/>
      <c r="P21" s="89">
        <f>+L21+N21</f>
        <v>159570.06999999995</v>
      </c>
      <c r="Q21" s="146"/>
      <c r="R21" s="144"/>
      <c r="S21" s="91">
        <f>E21-L21</f>
        <v>-7760.2699999999022</v>
      </c>
      <c r="T21" s="92"/>
      <c r="U21" s="91">
        <f>G21-N21</f>
        <v>10048.899999166417</v>
      </c>
      <c r="V21" s="92"/>
      <c r="W21" s="91">
        <f>I21-P21</f>
        <v>2288.6299991665292</v>
      </c>
    </row>
    <row r="22" spans="1:23" ht="12.5" customHeight="1">
      <c r="A22" s="78">
        <f>A21+1</f>
        <v>7</v>
      </c>
      <c r="B22" s="103" t="s">
        <v>134</v>
      </c>
      <c r="C22" s="147"/>
      <c r="D22" s="139"/>
      <c r="E22" s="92">
        <f>'Monthly Base Period'!S73</f>
        <v>283.66000000000003</v>
      </c>
      <c r="F22" s="92"/>
      <c r="G22" s="92">
        <f>'Monthly Base Period'!S75</f>
        <v>0</v>
      </c>
      <c r="H22" s="92"/>
      <c r="I22" s="124">
        <f t="shared" ref="I22:I25" si="0">+E22+G22</f>
        <v>283.66000000000003</v>
      </c>
      <c r="J22" s="146"/>
      <c r="K22" s="139"/>
      <c r="L22" s="92">
        <f>'Monthly 12 Mo Prior Base Period'!S73</f>
        <v>0</v>
      </c>
      <c r="M22" s="92"/>
      <c r="N22" s="92">
        <f>'Monthly 12 Mo Prior Base Period'!S75</f>
        <v>0</v>
      </c>
      <c r="O22" s="92"/>
      <c r="P22" s="89">
        <f t="shared" ref="P22:P25" si="1">+L22+N22</f>
        <v>0</v>
      </c>
      <c r="Q22" s="146"/>
      <c r="R22" s="144"/>
      <c r="S22" s="91">
        <f t="shared" ref="S22:S25" si="2">E22-L22</f>
        <v>283.66000000000003</v>
      </c>
      <c r="T22" s="92"/>
      <c r="U22" s="91">
        <f>G22-N22</f>
        <v>0</v>
      </c>
      <c r="V22" s="92"/>
      <c r="W22" s="91">
        <f t="shared" ref="W22:W25" si="3">I22-P22</f>
        <v>283.66000000000003</v>
      </c>
    </row>
    <row r="23" spans="1:23" ht="12.5" customHeight="1">
      <c r="A23" s="78">
        <f>A22+1</f>
        <v>8</v>
      </c>
      <c r="B23" s="103" t="s">
        <v>108</v>
      </c>
      <c r="C23" s="147"/>
      <c r="D23" s="139"/>
      <c r="E23" s="92">
        <f>'Monthly Base Period'!S79</f>
        <v>-98433.479999999952</v>
      </c>
      <c r="F23" s="92"/>
      <c r="G23" s="107"/>
      <c r="H23" s="92"/>
      <c r="I23" s="124">
        <f t="shared" si="0"/>
        <v>-98433.479999999952</v>
      </c>
      <c r="J23" s="146"/>
      <c r="K23" s="139"/>
      <c r="L23" s="92">
        <f>'Monthly 12 Mo Prior Base Period'!S79</f>
        <v>-59888.640000000014</v>
      </c>
      <c r="M23" s="92"/>
      <c r="N23" s="107"/>
      <c r="O23" s="92"/>
      <c r="P23" s="89">
        <f t="shared" si="1"/>
        <v>-59888.640000000014</v>
      </c>
      <c r="Q23" s="146"/>
      <c r="R23" s="144"/>
      <c r="S23" s="91">
        <f t="shared" si="2"/>
        <v>-38544.839999999938</v>
      </c>
      <c r="T23" s="92"/>
      <c r="U23" s="107"/>
      <c r="V23" s="92"/>
      <c r="W23" s="91">
        <f t="shared" si="3"/>
        <v>-38544.839999999938</v>
      </c>
    </row>
    <row r="24" spans="1:23" ht="12.5" customHeight="1">
      <c r="A24" s="78">
        <f t="shared" ref="A24:A27" si="4">A23+1</f>
        <v>9</v>
      </c>
      <c r="B24" s="103" t="s">
        <v>109</v>
      </c>
      <c r="C24" s="147"/>
      <c r="D24" s="139"/>
      <c r="E24" s="92">
        <f>'Monthly Base Period'!S80</f>
        <v>698527</v>
      </c>
      <c r="F24" s="92"/>
      <c r="G24" s="107"/>
      <c r="H24" s="92"/>
      <c r="I24" s="124">
        <f t="shared" si="0"/>
        <v>698527</v>
      </c>
      <c r="J24" s="146"/>
      <c r="K24" s="139"/>
      <c r="L24" s="92">
        <f>'Monthly 12 Mo Prior Base Period'!S80</f>
        <v>433222</v>
      </c>
      <c r="M24" s="92"/>
      <c r="N24" s="107"/>
      <c r="O24" s="92"/>
      <c r="P24" s="89">
        <f t="shared" si="1"/>
        <v>433222</v>
      </c>
      <c r="Q24" s="146"/>
      <c r="R24" s="144"/>
      <c r="S24" s="91">
        <f t="shared" si="2"/>
        <v>265305</v>
      </c>
      <c r="T24" s="92"/>
      <c r="U24" s="107"/>
      <c r="V24" s="92"/>
      <c r="W24" s="91">
        <f t="shared" si="3"/>
        <v>265305</v>
      </c>
    </row>
    <row r="25" spans="1:23" ht="12.5" customHeight="1">
      <c r="A25" s="78">
        <f t="shared" si="4"/>
        <v>10</v>
      </c>
      <c r="B25" s="103" t="s">
        <v>135</v>
      </c>
      <c r="C25" s="147"/>
      <c r="D25" s="139"/>
      <c r="E25" s="92">
        <f>'Monthly Base Period'!S81</f>
        <v>0</v>
      </c>
      <c r="F25" s="92"/>
      <c r="G25" s="107"/>
      <c r="H25" s="92"/>
      <c r="I25" s="124">
        <f t="shared" si="0"/>
        <v>0</v>
      </c>
      <c r="J25" s="146"/>
      <c r="K25" s="139"/>
      <c r="L25" s="92">
        <f>'Monthly 12 Mo Prior Base Period'!S81</f>
        <v>0</v>
      </c>
      <c r="M25" s="92"/>
      <c r="N25" s="107"/>
      <c r="O25" s="92"/>
      <c r="P25" s="89">
        <f t="shared" si="1"/>
        <v>0</v>
      </c>
      <c r="Q25" s="146"/>
      <c r="R25" s="144"/>
      <c r="S25" s="91">
        <f t="shared" si="2"/>
        <v>0</v>
      </c>
      <c r="T25" s="92"/>
      <c r="U25" s="107"/>
      <c r="V25" s="92"/>
      <c r="W25" s="91">
        <f t="shared" si="3"/>
        <v>0</v>
      </c>
    </row>
    <row r="26" spans="1:23" ht="12.5" customHeight="1">
      <c r="A26" s="78">
        <f t="shared" si="4"/>
        <v>11</v>
      </c>
      <c r="B26" s="103" t="s">
        <v>136</v>
      </c>
      <c r="C26" s="147"/>
      <c r="D26" s="139"/>
      <c r="E26" s="92">
        <f>'Monthly Base Period'!S82</f>
        <v>21.66</v>
      </c>
      <c r="F26" s="92"/>
      <c r="G26" s="107"/>
      <c r="H26" s="92"/>
      <c r="I26" s="124">
        <f t="shared" ref="I26" si="5">+E26+G26</f>
        <v>21.66</v>
      </c>
      <c r="J26" s="146"/>
      <c r="K26" s="139"/>
      <c r="L26" s="92">
        <f>'Monthly 12 Mo Prior Base Period'!S82</f>
        <v>0</v>
      </c>
      <c r="M26" s="92"/>
      <c r="N26" s="107"/>
      <c r="O26" s="92"/>
      <c r="P26" s="89">
        <f t="shared" ref="P26" si="6">+L26+N26</f>
        <v>0</v>
      </c>
      <c r="Q26" s="146"/>
      <c r="R26" s="144"/>
      <c r="S26" s="91">
        <f>E26-L26</f>
        <v>21.66</v>
      </c>
      <c r="T26" s="92"/>
      <c r="U26" s="107"/>
      <c r="V26" s="92"/>
      <c r="W26" s="91">
        <f>I26-P26</f>
        <v>21.66</v>
      </c>
    </row>
    <row r="27" spans="1:23" ht="13" customHeight="1" thickBot="1">
      <c r="A27" s="78">
        <f t="shared" si="4"/>
        <v>12</v>
      </c>
      <c r="B27" s="75" t="s">
        <v>8</v>
      </c>
      <c r="C27" s="147"/>
      <c r="D27" s="139"/>
      <c r="E27" s="104">
        <f>SUM(E21:E26)</f>
        <v>867081.37000000011</v>
      </c>
      <c r="F27" s="92"/>
      <c r="G27" s="104">
        <f>SUM(G21:G26)</f>
        <v>-104823.83000083356</v>
      </c>
      <c r="H27" s="92"/>
      <c r="I27" s="104">
        <f>SUM(I21:I26)</f>
        <v>762257.53999916662</v>
      </c>
      <c r="J27" s="146"/>
      <c r="K27" s="139"/>
      <c r="L27" s="104">
        <f>SUM(L21:L26)</f>
        <v>647776.15999999992</v>
      </c>
      <c r="M27" s="92"/>
      <c r="N27" s="104">
        <f>SUM(N21:N26)</f>
        <v>-114872.72999999998</v>
      </c>
      <c r="O27" s="92"/>
      <c r="P27" s="104">
        <f>SUM(P21:P26)</f>
        <v>532903.42999999993</v>
      </c>
      <c r="Q27" s="146"/>
      <c r="R27" s="144"/>
      <c r="S27" s="104">
        <f>SUM(S21:S26)</f>
        <v>219305.21000000017</v>
      </c>
      <c r="T27" s="92"/>
      <c r="U27" s="104">
        <f>SUM(U21:U26)</f>
        <v>10048.899999166417</v>
      </c>
      <c r="V27" s="92"/>
      <c r="W27" s="104">
        <f>SUM(W21:W26)</f>
        <v>229354.1099991666</v>
      </c>
    </row>
    <row r="28" spans="1:23" ht="13" customHeight="1" thickTop="1">
      <c r="A28" s="78"/>
      <c r="D28" s="139"/>
      <c r="E28" s="92"/>
      <c r="F28" s="92"/>
      <c r="G28" s="92"/>
      <c r="H28" s="92"/>
      <c r="I28" s="92"/>
      <c r="J28" s="146"/>
      <c r="K28" s="139"/>
      <c r="L28" s="92"/>
      <c r="M28" s="92"/>
      <c r="N28" s="92"/>
      <c r="O28" s="92"/>
      <c r="P28" s="92"/>
      <c r="Q28" s="146"/>
      <c r="R28" s="144"/>
      <c r="S28" s="92"/>
      <c r="T28" s="92"/>
      <c r="U28" s="92"/>
      <c r="V28" s="92"/>
      <c r="W28" s="92"/>
    </row>
    <row r="29" spans="1:23" ht="12.5" customHeight="1">
      <c r="A29" s="78"/>
      <c r="B29" s="95" t="s">
        <v>7</v>
      </c>
      <c r="C29" s="147" t="s">
        <v>70</v>
      </c>
      <c r="D29" s="139"/>
      <c r="E29" s="92"/>
      <c r="F29" s="92"/>
      <c r="G29" s="92"/>
      <c r="H29" s="92"/>
      <c r="I29" s="92"/>
      <c r="J29" s="146"/>
      <c r="K29" s="139"/>
      <c r="L29" s="92"/>
      <c r="M29" s="92"/>
      <c r="N29" s="92"/>
      <c r="O29" s="92"/>
      <c r="P29" s="92"/>
      <c r="Q29" s="146"/>
      <c r="R29" s="144"/>
      <c r="S29" s="92"/>
      <c r="T29" s="92"/>
      <c r="U29" s="92"/>
      <c r="V29" s="92"/>
      <c r="W29" s="92"/>
    </row>
    <row r="30" spans="1:23" ht="12.5" customHeight="1">
      <c r="A30" s="78">
        <f>+A27+1</f>
        <v>13</v>
      </c>
      <c r="B30" s="103" t="s">
        <v>6</v>
      </c>
      <c r="C30" s="147"/>
      <c r="D30" s="139"/>
      <c r="E30" s="92">
        <f>SUM('Monthly Base Period'!S89:S89)</f>
        <v>57257.520000000011</v>
      </c>
      <c r="F30" s="92"/>
      <c r="G30" s="92">
        <f>'Monthly Base Period'!S90</f>
        <v>-22591.910000182444</v>
      </c>
      <c r="H30" s="92"/>
      <c r="I30" s="124">
        <f>+E30+G30</f>
        <v>34665.609999817563</v>
      </c>
      <c r="J30" s="146"/>
      <c r="K30" s="139"/>
      <c r="L30" s="92">
        <f>SUM('Monthly 12 Mo Prior Base Period'!S89:S89)</f>
        <v>61903.829999999987</v>
      </c>
      <c r="M30" s="92"/>
      <c r="N30" s="92">
        <f>'Monthly 12 Mo Prior Base Period'!S90</f>
        <v>-26026.089999999997</v>
      </c>
      <c r="O30" s="92"/>
      <c r="P30" s="89">
        <f>+L30+N30</f>
        <v>35877.739999999991</v>
      </c>
      <c r="Q30" s="146"/>
      <c r="R30" s="144"/>
      <c r="S30" s="91">
        <f>E30-L30</f>
        <v>-4646.3099999999758</v>
      </c>
      <c r="T30" s="92"/>
      <c r="U30" s="91">
        <f>G30-N30</f>
        <v>3434.179999817552</v>
      </c>
      <c r="V30" s="92"/>
      <c r="W30" s="91">
        <f>I30-P30</f>
        <v>-1212.1300001824275</v>
      </c>
    </row>
    <row r="31" spans="1:23" ht="12.5" customHeight="1">
      <c r="A31" s="78">
        <f t="shared" ref="A31:A34" si="7">+A30+1</f>
        <v>14</v>
      </c>
      <c r="B31" s="103" t="s">
        <v>5</v>
      </c>
      <c r="C31" s="147"/>
      <c r="D31" s="139"/>
      <c r="E31" s="92">
        <f>'Monthly Base Period'!S94</f>
        <v>83264.490000000005</v>
      </c>
      <c r="F31" s="92"/>
      <c r="G31" s="107"/>
      <c r="H31" s="92"/>
      <c r="I31" s="124">
        <f>+E31+G31</f>
        <v>83264.490000000005</v>
      </c>
      <c r="J31" s="146"/>
      <c r="K31" s="139"/>
      <c r="L31" s="92">
        <f>'Monthly 12 Mo Prior Base Period'!S94</f>
        <v>132643.12</v>
      </c>
      <c r="M31" s="92"/>
      <c r="N31" s="107"/>
      <c r="O31" s="92"/>
      <c r="P31" s="89">
        <f>+L31+N31</f>
        <v>132643.12</v>
      </c>
      <c r="Q31" s="146"/>
      <c r="R31" s="144"/>
      <c r="S31" s="91">
        <f>E31-L31</f>
        <v>-49378.62999999999</v>
      </c>
      <c r="T31" s="92"/>
      <c r="U31" s="107"/>
      <c r="V31" s="92"/>
      <c r="W31" s="91">
        <f>I31-P31</f>
        <v>-49378.62999999999</v>
      </c>
    </row>
    <row r="32" spans="1:23" ht="12.5" customHeight="1">
      <c r="A32" s="78">
        <f t="shared" si="7"/>
        <v>15</v>
      </c>
      <c r="B32" s="103" t="s">
        <v>4</v>
      </c>
      <c r="C32" s="147"/>
      <c r="D32" s="139"/>
      <c r="E32" s="92">
        <f>SUM('Monthly Base Period'!S97:S97)</f>
        <v>2047.7500000000005</v>
      </c>
      <c r="F32" s="92"/>
      <c r="G32" s="92">
        <f>'Monthly Base Period'!S98</f>
        <v>-799.27000000629073</v>
      </c>
      <c r="H32" s="92"/>
      <c r="I32" s="124">
        <f>+E32+G32</f>
        <v>1248.4799999937097</v>
      </c>
      <c r="J32" s="146"/>
      <c r="K32" s="139"/>
      <c r="L32" s="92">
        <f>SUM('Monthly 12 Mo Prior Base Period'!S97:S97)</f>
        <v>2471.33</v>
      </c>
      <c r="M32" s="92"/>
      <c r="N32" s="92">
        <f>'Monthly 12 Mo Prior Base Period'!S98</f>
        <v>-1032.4099999999999</v>
      </c>
      <c r="O32" s="92"/>
      <c r="P32" s="89">
        <f>+L32+N32</f>
        <v>1438.92</v>
      </c>
      <c r="Q32" s="146"/>
      <c r="R32" s="144"/>
      <c r="S32" s="91">
        <f>E32-L32</f>
        <v>-423.57999999999947</v>
      </c>
      <c r="T32" s="92"/>
      <c r="U32" s="91">
        <f>G32-N32</f>
        <v>233.13999999370913</v>
      </c>
      <c r="V32" s="92"/>
      <c r="W32" s="91">
        <f>I32-P32</f>
        <v>-190.44000000629035</v>
      </c>
    </row>
    <row r="33" spans="1:23" ht="12.5" customHeight="1">
      <c r="A33" s="78">
        <f t="shared" si="7"/>
        <v>16</v>
      </c>
      <c r="B33" s="103" t="s">
        <v>3</v>
      </c>
      <c r="C33" s="147"/>
      <c r="D33" s="139"/>
      <c r="E33" s="92">
        <f>'Monthly Base Period'!S102</f>
        <v>-125610.16</v>
      </c>
      <c r="F33" s="92"/>
      <c r="G33" s="107"/>
      <c r="H33" s="92"/>
      <c r="I33" s="124">
        <f>+E33+G33</f>
        <v>-125610.16</v>
      </c>
      <c r="J33" s="146"/>
      <c r="K33" s="139"/>
      <c r="L33" s="92">
        <f>'Monthly 12 Mo Prior Base Period'!S102</f>
        <v>-113900.64000000001</v>
      </c>
      <c r="M33" s="92"/>
      <c r="N33" s="107"/>
      <c r="O33" s="92"/>
      <c r="P33" s="89">
        <f>+L33+N33</f>
        <v>-113900.64000000001</v>
      </c>
      <c r="Q33" s="146"/>
      <c r="R33" s="144"/>
      <c r="S33" s="91">
        <f>E33-L33</f>
        <v>-11709.51999999999</v>
      </c>
      <c r="T33" s="92"/>
      <c r="U33" s="107"/>
      <c r="V33" s="92"/>
      <c r="W33" s="91">
        <f>I33-P33</f>
        <v>-11709.51999999999</v>
      </c>
    </row>
    <row r="34" spans="1:23" ht="13" customHeight="1" thickBot="1">
      <c r="A34" s="78">
        <f t="shared" si="7"/>
        <v>17</v>
      </c>
      <c r="B34" s="75" t="s">
        <v>2</v>
      </c>
      <c r="C34" s="147"/>
      <c r="D34" s="139"/>
      <c r="E34" s="104">
        <f>SUM(E30:E33)</f>
        <v>16959.600000000006</v>
      </c>
      <c r="F34" s="92"/>
      <c r="G34" s="104">
        <f>SUM(G30:G33)</f>
        <v>-23391.180000188735</v>
      </c>
      <c r="H34" s="92"/>
      <c r="I34" s="104">
        <f>SUM(I30:I33)</f>
        <v>-6431.5800001887255</v>
      </c>
      <c r="J34" s="146"/>
      <c r="K34" s="139"/>
      <c r="L34" s="104">
        <f>SUM(L30:L33)</f>
        <v>83117.639999999956</v>
      </c>
      <c r="M34" s="92"/>
      <c r="N34" s="104">
        <f>SUM(N30:N33)</f>
        <v>-27058.499999999996</v>
      </c>
      <c r="O34" s="92"/>
      <c r="P34" s="104">
        <f>SUM(P30:P33)</f>
        <v>56059.139999999985</v>
      </c>
      <c r="Q34" s="146"/>
      <c r="R34" s="144"/>
      <c r="S34" s="104">
        <f>SUM(S30:S33)</f>
        <v>-66158.03999999995</v>
      </c>
      <c r="T34" s="92"/>
      <c r="U34" s="104">
        <f>SUM(U30:U33)</f>
        <v>3667.3199998112614</v>
      </c>
      <c r="V34" s="92"/>
      <c r="W34" s="104">
        <f>SUM(W30:W33)</f>
        <v>-62490.720000188696</v>
      </c>
    </row>
    <row r="35" spans="1:23" ht="13" customHeight="1" thickTop="1">
      <c r="A35" s="78"/>
      <c r="D35" s="139"/>
      <c r="E35" s="108"/>
      <c r="F35" s="93"/>
      <c r="G35" s="93"/>
      <c r="H35" s="93"/>
      <c r="I35" s="93"/>
      <c r="J35" s="146"/>
      <c r="K35" s="139"/>
      <c r="L35" s="108"/>
      <c r="M35" s="93"/>
      <c r="N35" s="93"/>
      <c r="O35" s="93"/>
      <c r="P35" s="93"/>
      <c r="Q35" s="146"/>
      <c r="R35" s="144"/>
      <c r="S35" s="108"/>
      <c r="T35" s="93"/>
      <c r="U35" s="93"/>
      <c r="V35" s="93"/>
      <c r="W35" s="93"/>
    </row>
    <row r="36" spans="1:23" ht="12.5" customHeight="1">
      <c r="A36" s="109"/>
      <c r="B36" s="110" t="s">
        <v>100</v>
      </c>
      <c r="C36" s="110"/>
      <c r="D36" s="139"/>
      <c r="E36" s="108"/>
      <c r="F36" s="93"/>
      <c r="G36" s="93"/>
      <c r="H36" s="93"/>
      <c r="I36" s="93"/>
      <c r="J36" s="146"/>
      <c r="K36" s="139"/>
      <c r="L36" s="108"/>
      <c r="M36" s="93"/>
      <c r="N36" s="93"/>
      <c r="O36" s="93"/>
      <c r="P36" s="93"/>
      <c r="Q36" s="146"/>
      <c r="R36" s="144"/>
      <c r="S36" s="108"/>
      <c r="T36" s="93"/>
      <c r="U36" s="93"/>
      <c r="V36" s="93"/>
      <c r="W36" s="93"/>
    </row>
    <row r="37" spans="1:23" ht="12.5" customHeight="1">
      <c r="A37" s="109">
        <f>+A34+1</f>
        <v>18</v>
      </c>
      <c r="B37" s="103" t="s">
        <v>110</v>
      </c>
      <c r="C37" s="109" t="s">
        <v>72</v>
      </c>
      <c r="D37" s="139"/>
      <c r="E37" s="92">
        <f>'Monthly Base Period'!S107</f>
        <v>0</v>
      </c>
      <c r="F37" s="93"/>
      <c r="G37" s="107"/>
      <c r="H37" s="93"/>
      <c r="I37" s="124">
        <f>+E37+G37</f>
        <v>0</v>
      </c>
      <c r="J37" s="146"/>
      <c r="K37" s="139"/>
      <c r="L37" s="92">
        <f>'Monthly 12 Mo Prior Base Period'!S107</f>
        <v>0</v>
      </c>
      <c r="M37" s="93"/>
      <c r="N37" s="107"/>
      <c r="O37" s="93"/>
      <c r="P37" s="124">
        <f>+L37+N37</f>
        <v>0</v>
      </c>
      <c r="Q37" s="146"/>
      <c r="R37" s="144"/>
      <c r="S37" s="91">
        <f>E37-L37</f>
        <v>0</v>
      </c>
      <c r="T37" s="93"/>
      <c r="U37" s="107"/>
      <c r="V37" s="93"/>
      <c r="W37" s="93">
        <v>0</v>
      </c>
    </row>
    <row r="38" spans="1:23" ht="12.5" customHeight="1">
      <c r="A38" s="78"/>
      <c r="D38" s="139"/>
      <c r="E38" s="108"/>
      <c r="F38" s="93"/>
      <c r="G38" s="93"/>
      <c r="H38" s="93"/>
      <c r="I38" s="93"/>
      <c r="J38" s="146"/>
      <c r="K38" s="139"/>
      <c r="L38" s="108"/>
      <c r="M38" s="93"/>
      <c r="N38" s="93"/>
      <c r="O38" s="93"/>
      <c r="P38" s="93"/>
      <c r="Q38" s="146"/>
      <c r="R38" s="144"/>
      <c r="S38" s="108"/>
      <c r="T38" s="93"/>
      <c r="U38" s="93"/>
      <c r="V38" s="93"/>
      <c r="W38" s="93"/>
    </row>
    <row r="39" spans="1:23" ht="12.5" customHeight="1">
      <c r="A39" s="109"/>
      <c r="B39" s="110" t="s">
        <v>102</v>
      </c>
      <c r="C39" s="110"/>
      <c r="D39" s="139"/>
      <c r="E39" s="108"/>
      <c r="F39" s="93"/>
      <c r="G39" s="93"/>
      <c r="H39" s="93"/>
      <c r="I39" s="93"/>
      <c r="J39" s="146"/>
      <c r="K39" s="139"/>
      <c r="L39" s="108"/>
      <c r="M39" s="93"/>
      <c r="N39" s="93"/>
      <c r="O39" s="93"/>
      <c r="P39" s="93"/>
      <c r="Q39" s="146"/>
      <c r="R39" s="144"/>
      <c r="S39" s="108"/>
      <c r="T39" s="93"/>
      <c r="U39" s="93"/>
      <c r="V39" s="93"/>
      <c r="W39" s="93"/>
    </row>
    <row r="40" spans="1:23" ht="12.5" customHeight="1">
      <c r="A40" s="109">
        <f>+A37+1</f>
        <v>19</v>
      </c>
      <c r="B40" s="103" t="s">
        <v>111</v>
      </c>
      <c r="C40" s="109" t="s">
        <v>72</v>
      </c>
      <c r="D40" s="139"/>
      <c r="E40" s="92">
        <f>'Monthly Base Period'!S111</f>
        <v>26485.72</v>
      </c>
      <c r="F40" s="92"/>
      <c r="G40" s="107"/>
      <c r="H40" s="92"/>
      <c r="I40" s="124">
        <f>+E40+G40</f>
        <v>26485.72</v>
      </c>
      <c r="J40" s="146"/>
      <c r="K40" s="139"/>
      <c r="L40" s="92">
        <f>'Monthly 12 Mo Prior Base Period'!S111</f>
        <v>-167506.74</v>
      </c>
      <c r="M40" s="92"/>
      <c r="N40" s="107"/>
      <c r="O40" s="92"/>
      <c r="P40" s="124">
        <f>+L40+N40</f>
        <v>-167506.74</v>
      </c>
      <c r="Q40" s="146"/>
      <c r="R40" s="144"/>
      <c r="S40" s="91">
        <f>E40-L40</f>
        <v>193992.46</v>
      </c>
      <c r="T40" s="92"/>
      <c r="U40" s="107"/>
      <c r="V40" s="92"/>
      <c r="W40" s="91">
        <f>I40-P40</f>
        <v>193992.46</v>
      </c>
    </row>
    <row r="41" spans="1:23" ht="12.5" customHeight="1">
      <c r="A41" s="78"/>
      <c r="D41" s="139"/>
      <c r="E41" s="108"/>
      <c r="F41" s="93"/>
      <c r="G41" s="93"/>
      <c r="H41" s="93"/>
      <c r="I41" s="93"/>
      <c r="J41" s="146"/>
      <c r="K41" s="139"/>
      <c r="L41" s="108"/>
      <c r="M41" s="93"/>
      <c r="N41" s="93"/>
      <c r="O41" s="93"/>
      <c r="P41" s="93"/>
      <c r="Q41" s="146"/>
      <c r="R41" s="144"/>
      <c r="S41" s="108"/>
      <c r="T41" s="93"/>
      <c r="U41" s="93"/>
      <c r="V41" s="93"/>
      <c r="W41" s="93"/>
    </row>
    <row r="42" spans="1:23" ht="12.5" customHeight="1">
      <c r="A42" s="78"/>
      <c r="B42" s="95" t="s">
        <v>1</v>
      </c>
      <c r="C42" s="95"/>
      <c r="D42" s="139"/>
      <c r="E42" s="92"/>
      <c r="F42" s="92"/>
      <c r="G42" s="92"/>
      <c r="H42" s="92"/>
      <c r="I42" s="100"/>
      <c r="J42" s="146"/>
      <c r="K42" s="139"/>
      <c r="L42" s="92"/>
      <c r="M42" s="92"/>
      <c r="N42" s="92"/>
      <c r="O42" s="92"/>
      <c r="P42" s="100"/>
      <c r="Q42" s="146"/>
      <c r="R42" s="144"/>
      <c r="S42" s="92"/>
      <c r="T42" s="92"/>
      <c r="U42" s="92"/>
      <c r="V42" s="92"/>
      <c r="W42" s="100"/>
    </row>
    <row r="43" spans="1:23" ht="12.5" customHeight="1">
      <c r="A43" s="78">
        <f>+A40+1</f>
        <v>20</v>
      </c>
      <c r="B43" s="75" t="s">
        <v>0</v>
      </c>
      <c r="C43" s="78" t="s">
        <v>71</v>
      </c>
      <c r="D43" s="139"/>
      <c r="E43" s="100">
        <f>SUM('Monthly Base Period'!S114:S116)</f>
        <v>1350590.1907420196</v>
      </c>
      <c r="F43" s="92"/>
      <c r="G43" s="92">
        <f>'Monthly Base Period'!S117</f>
        <v>-535332.89780853852</v>
      </c>
      <c r="H43" s="92"/>
      <c r="I43" s="124">
        <f>+E43+G43</f>
        <v>815257.29293348105</v>
      </c>
      <c r="J43" s="146"/>
      <c r="K43" s="139"/>
      <c r="L43" s="100">
        <f>SUM('Monthly 12 Mo Prior Base Period'!S114:S116)</f>
        <v>1328286.44</v>
      </c>
      <c r="M43" s="92"/>
      <c r="N43" s="92">
        <f>'Monthly 12 Mo Prior Base Period'!S117</f>
        <v>-554459.35</v>
      </c>
      <c r="O43" s="92"/>
      <c r="P43" s="124">
        <f>+L43+N43</f>
        <v>773827.09</v>
      </c>
      <c r="Q43" s="146"/>
      <c r="R43" s="144"/>
      <c r="S43" s="91">
        <f>E43-L43</f>
        <v>22303.75074201962</v>
      </c>
      <c r="T43" s="92"/>
      <c r="U43" s="92">
        <f>+W43-S43</f>
        <v>19126.45219146146</v>
      </c>
      <c r="V43" s="92"/>
      <c r="W43" s="91">
        <f>I43-P43</f>
        <v>41430.20293348108</v>
      </c>
    </row>
    <row r="44" spans="1:23" ht="12.5" customHeight="1">
      <c r="A44" s="78"/>
      <c r="D44" s="139"/>
      <c r="E44" s="93"/>
      <c r="F44" s="93"/>
      <c r="G44" s="93"/>
      <c r="H44" s="93"/>
      <c r="I44" s="93"/>
      <c r="J44" s="146"/>
      <c r="K44" s="139"/>
      <c r="Q44" s="146"/>
      <c r="R44" s="144"/>
    </row>
    <row r="45" spans="1:23" ht="32.5" customHeight="1" thickBot="1">
      <c r="A45" s="99">
        <f>+A43+1</f>
        <v>21</v>
      </c>
      <c r="B45" s="145" t="s">
        <v>91</v>
      </c>
      <c r="C45" s="145"/>
      <c r="D45" s="139"/>
      <c r="E45" s="130">
        <f>SUM(E18,E27,E34,E37,E40,E43)</f>
        <v>5178655.6367932837</v>
      </c>
      <c r="F45" s="131"/>
      <c r="G45" s="130">
        <f>SUM(G18,G27,G34,G37,G40,G43)</f>
        <v>-1842002.169898229</v>
      </c>
      <c r="H45" s="131"/>
      <c r="I45" s="130">
        <f>SUM(I18,I27,I34,I37,I40,I43)</f>
        <v>3336653.4668950541</v>
      </c>
      <c r="J45" s="146"/>
      <c r="K45" s="139"/>
      <c r="L45" s="130">
        <f>SUM(L18,L27,L34,L37,L40,L43)</f>
        <v>4900905.66</v>
      </c>
      <c r="M45" s="131"/>
      <c r="N45" s="130">
        <f>SUM(N18,N27,N34,N37,N40,N43)</f>
        <v>-1938110.5199999996</v>
      </c>
      <c r="O45" s="131"/>
      <c r="P45" s="130">
        <f>SUM(P18,P27,P34,P37,P40,P43)</f>
        <v>2962795.1399999997</v>
      </c>
      <c r="Q45" s="146"/>
      <c r="R45" s="144"/>
      <c r="S45" s="130">
        <f>SUM(S18,S27,S34,S37,S40,S43)</f>
        <v>277749.97679328336</v>
      </c>
      <c r="T45" s="131"/>
      <c r="U45" s="130">
        <f>SUM(U18,U27,U34,U37,U40,U43)</f>
        <v>96108.350101770833</v>
      </c>
      <c r="V45" s="131"/>
      <c r="W45" s="130">
        <f>SUM(W18,W27,W34,W37,W40,W43)</f>
        <v>373858.3268950542</v>
      </c>
    </row>
    <row r="46" spans="1:23">
      <c r="A46" s="78"/>
      <c r="E46" s="111"/>
      <c r="F46" s="94"/>
      <c r="G46" s="111"/>
      <c r="H46" s="94"/>
      <c r="I46" s="111"/>
      <c r="J46" s="123"/>
      <c r="K46" s="111"/>
      <c r="L46" s="112"/>
      <c r="M46" s="113"/>
      <c r="N46" s="114"/>
      <c r="O46" s="113"/>
      <c r="P46" s="112"/>
      <c r="Q46" s="123"/>
      <c r="S46" s="112"/>
      <c r="T46" s="113"/>
      <c r="U46" s="114"/>
      <c r="V46" s="113"/>
      <c r="W46" s="112"/>
    </row>
    <row r="47" spans="1:23">
      <c r="A47" s="135" t="s">
        <v>132</v>
      </c>
      <c r="C47" s="115"/>
      <c r="D47" s="115"/>
      <c r="E47" s="116"/>
      <c r="F47" s="115"/>
      <c r="G47" s="114"/>
      <c r="H47" s="115"/>
      <c r="I47" s="116"/>
      <c r="J47" s="116"/>
      <c r="K47" s="116"/>
      <c r="L47" s="112"/>
      <c r="M47" s="113"/>
      <c r="N47" s="114"/>
      <c r="O47" s="113"/>
      <c r="P47" s="112"/>
      <c r="Q47" s="116"/>
      <c r="S47" s="112"/>
      <c r="T47" s="113"/>
      <c r="U47" s="114"/>
      <c r="V47" s="113"/>
      <c r="W47" s="112"/>
    </row>
    <row r="48" spans="1:23">
      <c r="A48" s="135" t="s">
        <v>133</v>
      </c>
      <c r="C48" s="134"/>
      <c r="D48" s="115"/>
      <c r="E48" s="116"/>
      <c r="F48" s="115"/>
      <c r="G48" s="114"/>
      <c r="H48" s="115"/>
      <c r="I48" s="116"/>
      <c r="J48" s="116"/>
      <c r="K48" s="116"/>
      <c r="L48" s="112"/>
      <c r="M48" s="113"/>
      <c r="N48" s="112"/>
      <c r="O48" s="113"/>
      <c r="P48" s="112"/>
      <c r="Q48" s="116"/>
      <c r="S48" s="112"/>
      <c r="T48" s="113"/>
      <c r="U48" s="112"/>
      <c r="V48" s="113"/>
      <c r="W48" s="112"/>
    </row>
    <row r="49" spans="1:23">
      <c r="A49" s="135" t="s">
        <v>137</v>
      </c>
      <c r="C49" s="133"/>
      <c r="D49" s="115"/>
      <c r="E49" s="116"/>
      <c r="F49" s="115"/>
      <c r="G49" s="116"/>
      <c r="H49" s="115"/>
      <c r="I49" s="116"/>
      <c r="J49" s="116"/>
      <c r="K49" s="116"/>
      <c r="L49" s="112"/>
      <c r="M49" s="113"/>
      <c r="N49" s="117"/>
      <c r="O49" s="113"/>
      <c r="P49" s="113"/>
      <c r="Q49" s="116"/>
      <c r="S49" s="112"/>
      <c r="T49" s="113"/>
      <c r="U49" s="117"/>
      <c r="V49" s="113"/>
      <c r="W49" s="113"/>
    </row>
    <row r="50" spans="1:23">
      <c r="B50" s="115"/>
      <c r="C50" s="115"/>
      <c r="D50" s="115"/>
      <c r="E50" s="116"/>
      <c r="F50" s="115"/>
      <c r="G50" s="117"/>
      <c r="H50" s="115"/>
      <c r="I50" s="115"/>
      <c r="J50" s="115"/>
      <c r="K50" s="115"/>
      <c r="L50" s="118"/>
      <c r="M50" s="119"/>
      <c r="N50" s="118"/>
      <c r="O50" s="119"/>
      <c r="P50" s="119"/>
      <c r="Q50" s="115"/>
      <c r="S50" s="118"/>
      <c r="T50" s="119"/>
      <c r="U50" s="118"/>
      <c r="V50" s="119"/>
      <c r="W50" s="119"/>
    </row>
    <row r="51" spans="1:23" ht="12" customHeight="1">
      <c r="A51" s="120"/>
      <c r="B51" s="119"/>
      <c r="C51" s="119"/>
      <c r="D51" s="119"/>
      <c r="E51" s="118"/>
      <c r="F51" s="119"/>
      <c r="G51" s="118"/>
      <c r="H51" s="119"/>
      <c r="I51" s="119"/>
      <c r="J51" s="119"/>
      <c r="K51" s="119"/>
      <c r="Q51" s="119"/>
    </row>
    <row r="55" spans="1:23">
      <c r="L55" s="121"/>
      <c r="S55" s="121"/>
    </row>
    <row r="56" spans="1:23">
      <c r="E56" s="122"/>
      <c r="L56" s="121"/>
      <c r="S56" s="121"/>
    </row>
    <row r="57" spans="1:23">
      <c r="E57" s="122"/>
    </row>
  </sheetData>
  <mergeCells count="13">
    <mergeCell ref="A7:W7"/>
    <mergeCell ref="D11:D45"/>
    <mergeCell ref="C14:C18"/>
    <mergeCell ref="E9:I10"/>
    <mergeCell ref="L9:P10"/>
    <mergeCell ref="S9:W10"/>
    <mergeCell ref="R9:R45"/>
    <mergeCell ref="B45:C45"/>
    <mergeCell ref="J9:J45"/>
    <mergeCell ref="K9:K45"/>
    <mergeCell ref="Q9:Q45"/>
    <mergeCell ref="C20:C27"/>
    <mergeCell ref="C29:C34"/>
  </mergeCells>
  <printOptions horizontalCentered="1"/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B62E-DD53-4768-A87A-9BDB599AF39A}">
  <sheetPr codeName="Sheet4">
    <pageSetUpPr fitToPage="1"/>
  </sheetPr>
  <dimension ref="A1:V122"/>
  <sheetViews>
    <sheetView view="pageBreakPreview" topLeftCell="A34" zoomScale="84" zoomScaleNormal="100" zoomScaleSheetLayoutView="84" workbookViewId="0">
      <selection activeCell="D24" sqref="D24"/>
    </sheetView>
  </sheetViews>
  <sheetFormatPr defaultColWidth="9.1796875" defaultRowHeight="11.5"/>
  <cols>
    <col min="1" max="1" width="15.54296875" style="1" customWidth="1"/>
    <col min="2" max="2" width="12.26953125" style="1" bestFit="1" customWidth="1"/>
    <col min="3" max="3" width="42.7265625" style="2" customWidth="1"/>
    <col min="4" max="4" width="23.26953125" style="1" customWidth="1"/>
    <col min="5" max="5" width="1.54296875" style="54" customWidth="1"/>
    <col min="6" max="17" width="11.6328125" style="1" customWidth="1"/>
    <col min="18" max="18" width="2.81640625" style="1" customWidth="1"/>
    <col min="19" max="19" width="18.81640625" style="1" bestFit="1" customWidth="1"/>
    <col min="20" max="20" width="2.54296875" style="1" customWidth="1"/>
    <col min="21" max="21" width="12.54296875" style="1" customWidth="1"/>
    <col min="22" max="22" width="2.81640625" style="1" customWidth="1"/>
    <col min="23" max="16384" width="9.1796875" style="1"/>
  </cols>
  <sheetData>
    <row r="1" spans="1:22" s="75" customFormat="1" ht="14">
      <c r="E1" s="96"/>
      <c r="I1" s="97"/>
      <c r="J1" s="90"/>
      <c r="K1" s="90"/>
      <c r="L1" s="90"/>
      <c r="M1" s="90"/>
      <c r="P1" s="97"/>
      <c r="Q1" s="90"/>
      <c r="R1" s="90"/>
      <c r="S1" s="127" t="str">
        <f>Comparison!W1</f>
        <v>KY PSC Case No. 2026-00099</v>
      </c>
      <c r="T1" s="90"/>
    </row>
    <row r="2" spans="1:22" s="75" customFormat="1" ht="14">
      <c r="E2" s="96"/>
      <c r="I2" s="97"/>
      <c r="J2" s="90"/>
      <c r="K2" s="90"/>
      <c r="L2" s="90"/>
      <c r="M2" s="90"/>
      <c r="P2" s="97"/>
      <c r="Q2" s="90"/>
      <c r="R2" s="90"/>
      <c r="S2" s="127" t="str">
        <f>Comparison!W2</f>
        <v>Staff 1-47</v>
      </c>
      <c r="T2" s="90"/>
    </row>
    <row r="3" spans="1:22" s="75" customFormat="1" ht="14">
      <c r="E3" s="96"/>
      <c r="I3" s="97"/>
      <c r="J3" s="90"/>
      <c r="K3" s="90"/>
      <c r="L3" s="90"/>
      <c r="M3" s="90"/>
      <c r="P3" s="97"/>
      <c r="Q3" s="90"/>
      <c r="R3" s="90"/>
      <c r="S3" s="127" t="str">
        <f>Comparison!W3</f>
        <v>Attachment A</v>
      </c>
      <c r="T3" s="90"/>
    </row>
    <row r="4" spans="1:22" s="75" customFormat="1" ht="14">
      <c r="E4" s="96"/>
      <c r="I4" s="97"/>
      <c r="J4" s="90"/>
      <c r="K4" s="90"/>
      <c r="L4" s="90"/>
      <c r="M4" s="90"/>
      <c r="P4" s="97"/>
      <c r="Q4" s="90"/>
      <c r="R4" s="90"/>
      <c r="S4" s="127" t="s">
        <v>83</v>
      </c>
      <c r="T4" s="90"/>
    </row>
    <row r="5" spans="1:22" s="75" customFormat="1" ht="14">
      <c r="E5" s="96"/>
      <c r="I5" s="97"/>
      <c r="J5" s="90"/>
      <c r="K5" s="90"/>
      <c r="L5" s="90"/>
      <c r="M5" s="90"/>
      <c r="P5" s="97"/>
      <c r="Q5" s="90"/>
      <c r="R5" s="90"/>
      <c r="S5" s="127" t="str">
        <f>Comparison!W5</f>
        <v>Respondents: Elizabeth N. Davis and Elizabeth J. Owens</v>
      </c>
      <c r="T5" s="90"/>
    </row>
    <row r="6" spans="1:22" s="75" customFormat="1" ht="14">
      <c r="E6" s="96"/>
      <c r="I6" s="97"/>
      <c r="J6" s="90"/>
      <c r="K6" s="90"/>
      <c r="L6" s="90"/>
      <c r="M6" s="90"/>
      <c r="P6" s="97"/>
      <c r="Q6" s="90"/>
      <c r="R6" s="90"/>
      <c r="S6" s="90"/>
      <c r="T6" s="90"/>
    </row>
    <row r="7" spans="1:22" ht="13">
      <c r="A7" s="52" t="s">
        <v>90</v>
      </c>
      <c r="B7" s="21"/>
      <c r="S7" s="37"/>
    </row>
    <row r="8" spans="1:22" ht="13">
      <c r="A8" s="21"/>
      <c r="B8" s="21"/>
      <c r="S8" s="38"/>
    </row>
    <row r="9" spans="1:22" ht="14.25" customHeight="1" thickBot="1"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</row>
    <row r="10" spans="1:22" ht="14.25" customHeight="1" thickBot="1">
      <c r="F10" s="149" t="s">
        <v>43</v>
      </c>
      <c r="G10" s="150"/>
      <c r="H10" s="150"/>
      <c r="I10" s="150"/>
      <c r="J10" s="150"/>
      <c r="K10" s="151"/>
      <c r="L10" s="150" t="s">
        <v>62</v>
      </c>
      <c r="M10" s="150"/>
      <c r="N10" s="150"/>
      <c r="O10" s="150"/>
      <c r="P10" s="150"/>
      <c r="Q10" s="151"/>
      <c r="R10" s="128"/>
      <c r="S10" s="18"/>
    </row>
    <row r="11" spans="1:22" s="19" customFormat="1" ht="23">
      <c r="A11" s="20" t="s">
        <v>23</v>
      </c>
      <c r="B11" s="20" t="s">
        <v>22</v>
      </c>
      <c r="C11" s="20" t="s">
        <v>21</v>
      </c>
      <c r="D11" s="20" t="s">
        <v>64</v>
      </c>
      <c r="E11" s="58"/>
      <c r="F11" s="22">
        <v>45901</v>
      </c>
      <c r="G11" s="22">
        <v>45931</v>
      </c>
      <c r="H11" s="22">
        <v>45962</v>
      </c>
      <c r="I11" s="22">
        <v>45992</v>
      </c>
      <c r="J11" s="22">
        <v>46023</v>
      </c>
      <c r="K11" s="22">
        <v>46054</v>
      </c>
      <c r="L11" s="22">
        <v>46082</v>
      </c>
      <c r="M11" s="22">
        <v>46113</v>
      </c>
      <c r="N11" s="22">
        <v>46143</v>
      </c>
      <c r="O11" s="22">
        <v>46174</v>
      </c>
      <c r="P11" s="22">
        <v>46204</v>
      </c>
      <c r="Q11" s="22">
        <v>46235</v>
      </c>
      <c r="R11" s="50"/>
      <c r="S11" s="50" t="s">
        <v>77</v>
      </c>
      <c r="T11" s="1"/>
      <c r="U11" s="1"/>
      <c r="V11" s="1"/>
    </row>
    <row r="12" spans="1:22">
      <c r="F12" s="17" t="s">
        <v>44</v>
      </c>
      <c r="G12" s="17" t="s">
        <v>45</v>
      </c>
      <c r="H12" s="17" t="s">
        <v>46</v>
      </c>
      <c r="I12" s="17" t="s">
        <v>19</v>
      </c>
      <c r="J12" s="17" t="s">
        <v>47</v>
      </c>
      <c r="K12" s="17" t="s">
        <v>48</v>
      </c>
      <c r="L12" s="17" t="s">
        <v>17</v>
      </c>
      <c r="M12" s="17" t="s">
        <v>49</v>
      </c>
      <c r="N12" s="17" t="s">
        <v>50</v>
      </c>
      <c r="O12" s="17" t="s">
        <v>51</v>
      </c>
      <c r="P12" s="17" t="s">
        <v>52</v>
      </c>
      <c r="Q12" s="17" t="s">
        <v>53</v>
      </c>
      <c r="R12" s="18"/>
      <c r="S12" s="17" t="s">
        <v>54</v>
      </c>
    </row>
    <row r="13" spans="1:22">
      <c r="A13" s="2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S13" s="16"/>
    </row>
    <row r="14" spans="1:22">
      <c r="A14" s="2"/>
      <c r="B14" s="2"/>
      <c r="C14" s="29" t="s">
        <v>16</v>
      </c>
    </row>
    <row r="15" spans="1:22">
      <c r="A15" s="2"/>
      <c r="B15" s="14"/>
      <c r="C15" s="132" t="s">
        <v>15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U15" s="23"/>
    </row>
    <row r="16" spans="1:22">
      <c r="A16" s="2">
        <v>1</v>
      </c>
      <c r="B16" s="14">
        <v>926</v>
      </c>
      <c r="C16" s="31" t="s">
        <v>25</v>
      </c>
      <c r="D16" s="32">
        <v>9001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/>
      <c r="S16" s="8">
        <f>SUM(F16:Q16)</f>
        <v>0</v>
      </c>
      <c r="U16" s="23"/>
    </row>
    <row r="17" spans="1:21">
      <c r="A17" s="12">
        <f>+A16+1</f>
        <v>2</v>
      </c>
      <c r="B17" s="9">
        <v>926</v>
      </c>
      <c r="C17" s="31" t="s">
        <v>27</v>
      </c>
      <c r="D17" s="32">
        <v>9006</v>
      </c>
      <c r="F17" s="8">
        <v>0</v>
      </c>
      <c r="G17" s="8">
        <v>0</v>
      </c>
      <c r="H17" s="8">
        <v>13055.77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/>
      <c r="S17" s="8">
        <f t="shared" ref="S17:S25" si="0">SUM(F17:Q17)</f>
        <v>13055.77</v>
      </c>
      <c r="U17" s="23"/>
    </row>
    <row r="18" spans="1:21">
      <c r="A18" s="12">
        <f>+A17+1</f>
        <v>3</v>
      </c>
      <c r="B18" s="9" t="s">
        <v>138</v>
      </c>
      <c r="C18" s="31" t="s">
        <v>35</v>
      </c>
      <c r="D18" s="32">
        <v>9022</v>
      </c>
      <c r="F18" s="8">
        <v>185600.93</v>
      </c>
      <c r="G18" s="8">
        <v>189684.66</v>
      </c>
      <c r="H18" s="8">
        <v>297412.44</v>
      </c>
      <c r="I18" s="8">
        <v>199060.53000000003</v>
      </c>
      <c r="J18" s="8">
        <v>302221.38</v>
      </c>
      <c r="K18" s="8">
        <v>295287.53000000003</v>
      </c>
      <c r="L18" s="8">
        <v>111168.91699908031</v>
      </c>
      <c r="M18" s="8">
        <v>126846.16175278109</v>
      </c>
      <c r="N18" s="8">
        <v>203630.78185143991</v>
      </c>
      <c r="O18" s="8">
        <v>203945.35259289326</v>
      </c>
      <c r="P18" s="8">
        <v>126238.25727629164</v>
      </c>
      <c r="Q18" s="8">
        <v>265286.00656367047</v>
      </c>
      <c r="R18" s="8"/>
      <c r="S18" s="8">
        <f t="shared" si="0"/>
        <v>2506382.9470361564</v>
      </c>
      <c r="U18" s="23"/>
    </row>
    <row r="19" spans="1:21">
      <c r="A19" s="2">
        <f t="shared" ref="A19:A76" si="1">+A18+1</f>
        <v>4</v>
      </c>
      <c r="B19" s="9">
        <v>926</v>
      </c>
      <c r="C19" s="31" t="s">
        <v>36</v>
      </c>
      <c r="D19" s="32">
        <v>9023</v>
      </c>
      <c r="F19" s="8">
        <v>-51849.73</v>
      </c>
      <c r="G19" s="8">
        <v>-51895.81</v>
      </c>
      <c r="H19" s="8">
        <v>-51202.68</v>
      </c>
      <c r="I19" s="8">
        <v>-51313.279999999999</v>
      </c>
      <c r="J19" s="8">
        <v>-52946.8</v>
      </c>
      <c r="K19" s="8">
        <v>-52849.27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/>
      <c r="S19" s="8">
        <f t="shared" si="0"/>
        <v>-312057.57</v>
      </c>
      <c r="U19" s="23"/>
    </row>
    <row r="20" spans="1:21">
      <c r="A20" s="2">
        <f t="shared" si="1"/>
        <v>5</v>
      </c>
      <c r="B20" s="9">
        <v>926</v>
      </c>
      <c r="C20" s="31" t="s">
        <v>39</v>
      </c>
      <c r="D20" s="32">
        <v>9032</v>
      </c>
      <c r="F20" s="8">
        <v>76702.189999999988</v>
      </c>
      <c r="G20" s="8">
        <v>74884.55</v>
      </c>
      <c r="H20" s="8">
        <v>15947.89</v>
      </c>
      <c r="I20" s="8">
        <v>63451.29</v>
      </c>
      <c r="J20" s="8">
        <v>45783.39</v>
      </c>
      <c r="K20" s="8">
        <v>47944.02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/>
      <c r="S20" s="8">
        <f t="shared" si="0"/>
        <v>324713.33</v>
      </c>
      <c r="U20" s="23"/>
    </row>
    <row r="21" spans="1:21">
      <c r="A21" s="2">
        <f t="shared" si="1"/>
        <v>6</v>
      </c>
      <c r="B21" s="9">
        <v>926</v>
      </c>
      <c r="C21" s="13" t="s">
        <v>94</v>
      </c>
      <c r="D21" s="32">
        <v>9039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/>
      <c r="S21" s="8">
        <f t="shared" si="0"/>
        <v>0</v>
      </c>
      <c r="U21" s="23"/>
    </row>
    <row r="22" spans="1:21">
      <c r="A22" s="2">
        <f t="shared" si="1"/>
        <v>7</v>
      </c>
      <c r="B22" s="9">
        <v>926</v>
      </c>
      <c r="C22" s="13" t="s">
        <v>95</v>
      </c>
      <c r="D22" s="32">
        <v>9061</v>
      </c>
      <c r="F22" s="8">
        <v>-82206.589929459849</v>
      </c>
      <c r="G22" s="8">
        <v>-86354.82221257317</v>
      </c>
      <c r="H22" s="8">
        <v>-122178.98505574209</v>
      </c>
      <c r="I22" s="8">
        <v>-87779.741743271501</v>
      </c>
      <c r="J22" s="8">
        <v>-99656.348772873447</v>
      </c>
      <c r="K22" s="8">
        <v>-118841.81997962945</v>
      </c>
      <c r="L22" s="8">
        <v>-45579.255970322294</v>
      </c>
      <c r="M22" s="8">
        <v>-52006.926319438244</v>
      </c>
      <c r="N22" s="8">
        <v>-83488.620560371419</v>
      </c>
      <c r="O22" s="8">
        <v>-83617.594564369268</v>
      </c>
      <c r="P22" s="8">
        <v>-51757.685484073743</v>
      </c>
      <c r="Q22" s="8">
        <v>-108767.26269277382</v>
      </c>
      <c r="R22" s="8"/>
      <c r="S22" s="8">
        <f t="shared" si="0"/>
        <v>-1022235.6532848983</v>
      </c>
      <c r="U22" s="23"/>
    </row>
    <row r="23" spans="1:21">
      <c r="A23" s="2">
        <f t="shared" si="1"/>
        <v>8</v>
      </c>
      <c r="B23" s="9">
        <v>926</v>
      </c>
      <c r="C23" s="13" t="s">
        <v>95</v>
      </c>
      <c r="D23" s="32">
        <v>9067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>
        <f t="shared" si="0"/>
        <v>0</v>
      </c>
      <c r="U23" s="23"/>
    </row>
    <row r="24" spans="1:21">
      <c r="A24" s="2">
        <f t="shared" si="1"/>
        <v>9</v>
      </c>
      <c r="B24" s="9">
        <v>926</v>
      </c>
      <c r="C24" s="13" t="s">
        <v>95</v>
      </c>
      <c r="D24" s="32">
        <v>9069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/>
      <c r="S24" s="8">
        <f t="shared" si="0"/>
        <v>0</v>
      </c>
      <c r="U24" s="23"/>
    </row>
    <row r="25" spans="1:21">
      <c r="A25" s="2">
        <f t="shared" si="1"/>
        <v>10</v>
      </c>
      <c r="B25" s="9">
        <v>926</v>
      </c>
      <c r="C25" s="31" t="s">
        <v>95</v>
      </c>
      <c r="D25" s="32">
        <v>9070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8"/>
      <c r="S25" s="3">
        <f t="shared" si="0"/>
        <v>0</v>
      </c>
      <c r="U25" s="23"/>
    </row>
    <row r="26" spans="1:21">
      <c r="A26" s="2">
        <f t="shared" si="1"/>
        <v>11</v>
      </c>
      <c r="C26" s="49" t="s">
        <v>15</v>
      </c>
      <c r="D26" s="39"/>
      <c r="E26" s="69"/>
      <c r="F26" s="24">
        <f t="shared" ref="F26:Q26" si="2">SUM(F16:F25)</f>
        <v>128246.80007054011</v>
      </c>
      <c r="G26" s="24">
        <f t="shared" si="2"/>
        <v>126318.57778742685</v>
      </c>
      <c r="H26" s="24">
        <f t="shared" si="2"/>
        <v>153034.43494425796</v>
      </c>
      <c r="I26" s="24">
        <f t="shared" si="2"/>
        <v>123418.79825672854</v>
      </c>
      <c r="J26" s="24">
        <f t="shared" si="2"/>
        <v>195401.62122712657</v>
      </c>
      <c r="K26" s="24">
        <f t="shared" si="2"/>
        <v>171540.46002037058</v>
      </c>
      <c r="L26" s="24">
        <f t="shared" si="2"/>
        <v>65589.661028758012</v>
      </c>
      <c r="M26" s="24">
        <f t="shared" si="2"/>
        <v>74839.235433342837</v>
      </c>
      <c r="N26" s="24">
        <f t="shared" si="2"/>
        <v>120142.16129106849</v>
      </c>
      <c r="O26" s="24">
        <f t="shared" si="2"/>
        <v>120327.758028524</v>
      </c>
      <c r="P26" s="24">
        <f t="shared" si="2"/>
        <v>74480.571792217903</v>
      </c>
      <c r="Q26" s="24">
        <f t="shared" si="2"/>
        <v>156518.74387089664</v>
      </c>
      <c r="R26" s="8"/>
      <c r="S26" s="24">
        <f>SUM(S16:S25)</f>
        <v>1509858.8237512584</v>
      </c>
      <c r="U26" s="23"/>
    </row>
    <row r="27" spans="1:21">
      <c r="A27" s="2"/>
      <c r="C27" s="30"/>
      <c r="D27" s="1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1"/>
      <c r="U27" s="45"/>
    </row>
    <row r="28" spans="1:21">
      <c r="A28" s="2"/>
      <c r="C28" s="40" t="s">
        <v>68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1"/>
      <c r="U28" s="46"/>
    </row>
    <row r="29" spans="1:21">
      <c r="A29" s="2">
        <f>+A26+1</f>
        <v>12</v>
      </c>
      <c r="B29" s="9">
        <v>926</v>
      </c>
      <c r="C29" s="31" t="s">
        <v>29</v>
      </c>
      <c r="D29" s="14">
        <v>9008</v>
      </c>
      <c r="F29" s="8">
        <v>11059.430000000002</v>
      </c>
      <c r="G29" s="8">
        <v>9802.2200000000012</v>
      </c>
      <c r="H29" s="8">
        <v>11534.189999999999</v>
      </c>
      <c r="I29" s="8">
        <v>9141.31</v>
      </c>
      <c r="J29" s="8">
        <v>9001.4500000000007</v>
      </c>
      <c r="K29" s="8">
        <v>10246.370000000001</v>
      </c>
      <c r="L29" s="8">
        <v>12543.008324047651</v>
      </c>
      <c r="M29" s="8">
        <v>12573.173467784765</v>
      </c>
      <c r="N29" s="8">
        <v>12744.587941497724</v>
      </c>
      <c r="O29" s="8">
        <v>13857.47087897555</v>
      </c>
      <c r="P29" s="8">
        <v>12207.867639773131</v>
      </c>
      <c r="Q29" s="8">
        <v>14552.980763027505</v>
      </c>
      <c r="R29" s="8"/>
      <c r="S29" s="8">
        <f>SUM(F29:Q29)</f>
        <v>139264.05901510635</v>
      </c>
      <c r="U29" s="46"/>
    </row>
    <row r="30" spans="1:21">
      <c r="A30" s="2">
        <f t="shared" si="1"/>
        <v>13</v>
      </c>
      <c r="B30" s="9">
        <v>926</v>
      </c>
      <c r="C30" s="31" t="s">
        <v>32</v>
      </c>
      <c r="D30" s="14">
        <v>9012</v>
      </c>
      <c r="F30" s="8">
        <v>322.18</v>
      </c>
      <c r="G30" s="8">
        <v>322.18999999999994</v>
      </c>
      <c r="H30" s="8">
        <v>324.55</v>
      </c>
      <c r="I30" s="8">
        <v>343.48</v>
      </c>
      <c r="J30" s="8">
        <v>321.59000000000003</v>
      </c>
      <c r="K30" s="8">
        <v>344.09999999999997</v>
      </c>
      <c r="L30" s="8">
        <v>333.33333333333331</v>
      </c>
      <c r="M30" s="8">
        <v>333.33333333333331</v>
      </c>
      <c r="N30" s="8">
        <v>333.33333333333331</v>
      </c>
      <c r="O30" s="8">
        <v>333.33333333333331</v>
      </c>
      <c r="P30" s="8">
        <v>333.33333333333331</v>
      </c>
      <c r="Q30" s="8">
        <v>333.33333333333331</v>
      </c>
      <c r="R30" s="8"/>
      <c r="S30" s="8">
        <f t="shared" ref="S30:S37" si="3">SUM(F30:Q30)</f>
        <v>3978.0900000000006</v>
      </c>
      <c r="U30" s="46"/>
    </row>
    <row r="31" spans="1:21">
      <c r="A31" s="2">
        <f t="shared" si="1"/>
        <v>14</v>
      </c>
      <c r="B31" s="9">
        <v>926</v>
      </c>
      <c r="C31" s="31" t="s">
        <v>33</v>
      </c>
      <c r="D31" s="14">
        <v>9013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/>
      <c r="S31" s="8">
        <f t="shared" si="3"/>
        <v>0</v>
      </c>
      <c r="U31" s="46"/>
    </row>
    <row r="32" spans="1:21">
      <c r="A32" s="2">
        <f t="shared" si="1"/>
        <v>15</v>
      </c>
      <c r="B32" s="9">
        <v>926</v>
      </c>
      <c r="C32" s="31" t="s">
        <v>34</v>
      </c>
      <c r="D32" s="14">
        <v>9015</v>
      </c>
      <c r="F32" s="8">
        <v>1840.28</v>
      </c>
      <c r="G32" s="8">
        <v>1785.4199999999998</v>
      </c>
      <c r="H32" s="8">
        <v>1861.0900000000001</v>
      </c>
      <c r="I32" s="8">
        <v>1783.2600000000002</v>
      </c>
      <c r="J32" s="8">
        <v>1828.1699999999998</v>
      </c>
      <c r="K32" s="8">
        <v>1822</v>
      </c>
      <c r="L32" s="8">
        <v>2500</v>
      </c>
      <c r="M32" s="8">
        <v>2500</v>
      </c>
      <c r="N32" s="8">
        <v>2500</v>
      </c>
      <c r="O32" s="8">
        <v>2500</v>
      </c>
      <c r="P32" s="8">
        <v>2500</v>
      </c>
      <c r="Q32" s="8">
        <v>2500</v>
      </c>
      <c r="R32" s="8"/>
      <c r="S32" s="8">
        <f t="shared" si="3"/>
        <v>25920.22</v>
      </c>
      <c r="U32" s="46"/>
    </row>
    <row r="33" spans="1:21">
      <c r="A33" s="2">
        <f>+A32+1</f>
        <v>16</v>
      </c>
      <c r="B33" s="9">
        <v>926</v>
      </c>
      <c r="C33" s="31" t="s">
        <v>38</v>
      </c>
      <c r="D33" s="14">
        <v>9026</v>
      </c>
      <c r="F33" s="8">
        <v>3040</v>
      </c>
      <c r="G33" s="8">
        <v>3040</v>
      </c>
      <c r="H33" s="8">
        <v>3040</v>
      </c>
      <c r="I33" s="8">
        <v>3040</v>
      </c>
      <c r="J33" s="8">
        <v>3270</v>
      </c>
      <c r="K33" s="8">
        <v>3270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/>
      <c r="S33" s="8">
        <f t="shared" si="3"/>
        <v>18700</v>
      </c>
      <c r="U33" s="46"/>
    </row>
    <row r="34" spans="1:21">
      <c r="A34" s="2">
        <f t="shared" ref="A34:A36" si="4">+A33+1</f>
        <v>17</v>
      </c>
      <c r="B34" s="9">
        <v>926</v>
      </c>
      <c r="C34" s="31" t="s">
        <v>95</v>
      </c>
      <c r="D34" s="14">
        <v>9061</v>
      </c>
      <c r="F34" s="8">
        <v>-6352.1643567156816</v>
      </c>
      <c r="G34" s="8">
        <v>-6070.2932842480195</v>
      </c>
      <c r="H34" s="8">
        <v>-7440.4039567066802</v>
      </c>
      <c r="I34" s="8">
        <v>-5946.8068948289856</v>
      </c>
      <c r="J34" s="8">
        <v>-4870.7890638807357</v>
      </c>
      <c r="K34" s="8">
        <v>-6418.2059476078894</v>
      </c>
      <c r="L34" s="8">
        <v>-6304.3000796229371</v>
      </c>
      <c r="M34" s="8">
        <v>-6316.6677885553436</v>
      </c>
      <c r="N34" s="8">
        <v>-6386.9477227787356</v>
      </c>
      <c r="O34" s="8">
        <v>-6843.2297271516445</v>
      </c>
      <c r="P34" s="8">
        <v>-6166.8923990682752</v>
      </c>
      <c r="Q34" s="8">
        <v>-7128.3887796173221</v>
      </c>
      <c r="R34" s="8"/>
      <c r="S34" s="8">
        <f t="shared" si="3"/>
        <v>-76245.090000782249</v>
      </c>
      <c r="U34" s="46"/>
    </row>
    <row r="35" spans="1:21">
      <c r="A35" s="2">
        <f t="shared" si="4"/>
        <v>18</v>
      </c>
      <c r="B35" s="9">
        <v>926</v>
      </c>
      <c r="C35" s="31" t="s">
        <v>95</v>
      </c>
      <c r="D35" s="14">
        <v>9067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>
        <f t="shared" si="3"/>
        <v>0</v>
      </c>
      <c r="U35" s="46"/>
    </row>
    <row r="36" spans="1:21">
      <c r="A36" s="2">
        <f t="shared" si="4"/>
        <v>19</v>
      </c>
      <c r="B36" s="9">
        <v>926</v>
      </c>
      <c r="C36" s="31" t="s">
        <v>95</v>
      </c>
      <c r="D36" s="14">
        <v>9069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>
        <f t="shared" si="3"/>
        <v>0</v>
      </c>
      <c r="U36" s="46"/>
    </row>
    <row r="37" spans="1:21">
      <c r="A37" s="2">
        <f>+A36+1</f>
        <v>20</v>
      </c>
      <c r="B37" s="9">
        <v>926</v>
      </c>
      <c r="C37" s="31" t="s">
        <v>95</v>
      </c>
      <c r="D37" s="14">
        <v>9070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8"/>
      <c r="S37" s="3">
        <f t="shared" si="3"/>
        <v>0</v>
      </c>
      <c r="U37" s="46"/>
    </row>
    <row r="38" spans="1:21">
      <c r="A38" s="2">
        <f t="shared" si="1"/>
        <v>21</v>
      </c>
      <c r="C38" s="41" t="s">
        <v>68</v>
      </c>
      <c r="D38" s="41"/>
      <c r="E38" s="69"/>
      <c r="F38" s="24">
        <f t="shared" ref="F38:Q38" si="5">SUM(F29:F37)</f>
        <v>9909.7256432843205</v>
      </c>
      <c r="G38" s="24">
        <f t="shared" si="5"/>
        <v>8879.5367157519831</v>
      </c>
      <c r="H38" s="24">
        <f t="shared" si="5"/>
        <v>9319.4260432933188</v>
      </c>
      <c r="I38" s="24">
        <f t="shared" si="5"/>
        <v>8361.2431051710137</v>
      </c>
      <c r="J38" s="24">
        <f t="shared" si="5"/>
        <v>9550.4209361192661</v>
      </c>
      <c r="K38" s="24">
        <f t="shared" si="5"/>
        <v>9264.2640523921109</v>
      </c>
      <c r="L38" s="24">
        <f t="shared" si="5"/>
        <v>9072.0415777580474</v>
      </c>
      <c r="M38" s="24">
        <f t="shared" si="5"/>
        <v>9089.8390125627557</v>
      </c>
      <c r="N38" s="24">
        <f t="shared" si="5"/>
        <v>9190.9735520523227</v>
      </c>
      <c r="O38" s="24">
        <f t="shared" si="5"/>
        <v>9847.5744851572381</v>
      </c>
      <c r="P38" s="24">
        <f t="shared" si="5"/>
        <v>8874.3085740381903</v>
      </c>
      <c r="Q38" s="24">
        <f t="shared" si="5"/>
        <v>10257.925316743516</v>
      </c>
      <c r="R38" s="8"/>
      <c r="S38" s="24">
        <f>SUM(S29:S37)</f>
        <v>111617.2790143241</v>
      </c>
      <c r="U38" s="46"/>
    </row>
    <row r="39" spans="1:21">
      <c r="A39" s="2"/>
      <c r="C39" s="33"/>
      <c r="D39" s="1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U39" s="46"/>
    </row>
    <row r="40" spans="1:21">
      <c r="A40" s="2"/>
      <c r="C40" s="36" t="s">
        <v>14</v>
      </c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U40" s="45"/>
    </row>
    <row r="41" spans="1:21">
      <c r="A41" s="2">
        <f>+A38+1</f>
        <v>22</v>
      </c>
      <c r="B41" s="9">
        <v>926</v>
      </c>
      <c r="C41" s="31" t="s">
        <v>30</v>
      </c>
      <c r="D41" s="9">
        <v>9009</v>
      </c>
      <c r="F41" s="8">
        <v>8356.35</v>
      </c>
      <c r="G41" s="8">
        <v>8374.0400000000009</v>
      </c>
      <c r="H41" s="8">
        <v>8564.9599999999991</v>
      </c>
      <c r="I41" s="8">
        <v>8493.1500000000015</v>
      </c>
      <c r="J41" s="8">
        <v>7736.4499999999989</v>
      </c>
      <c r="K41" s="8">
        <v>7916.44</v>
      </c>
      <c r="L41" s="8">
        <v>5083.333333333333</v>
      </c>
      <c r="M41" s="8">
        <v>5083.333333333333</v>
      </c>
      <c r="N41" s="8">
        <v>5083.333333333333</v>
      </c>
      <c r="O41" s="8">
        <v>5083.333333333333</v>
      </c>
      <c r="P41" s="8">
        <v>5083.333333333333</v>
      </c>
      <c r="Q41" s="8">
        <v>5083.333333333333</v>
      </c>
      <c r="R41" s="8"/>
      <c r="S41" s="8">
        <f t="shared" ref="S41:S45" si="6">SUM(F41:Q41)</f>
        <v>79941.39</v>
      </c>
      <c r="U41" s="46"/>
    </row>
    <row r="42" spans="1:21">
      <c r="A42" s="2">
        <f t="shared" si="1"/>
        <v>23</v>
      </c>
      <c r="B42" s="9">
        <v>926</v>
      </c>
      <c r="C42" s="31" t="s">
        <v>95</v>
      </c>
      <c r="D42" s="9">
        <v>9061</v>
      </c>
      <c r="F42" s="8">
        <v>-3264.1291155112399</v>
      </c>
      <c r="G42" s="8">
        <v>-3400.2312249720753</v>
      </c>
      <c r="H42" s="8">
        <v>-3802.3513527902401</v>
      </c>
      <c r="I42" s="8">
        <v>-3529.9794855914552</v>
      </c>
      <c r="J42" s="8">
        <v>-2612.9996063617482</v>
      </c>
      <c r="K42" s="8">
        <v>-3239.8813638336942</v>
      </c>
      <c r="L42" s="8">
        <v>-2084.1666666986462</v>
      </c>
      <c r="M42" s="8">
        <v>-2084.1666666986462</v>
      </c>
      <c r="N42" s="8">
        <v>-2084.1666666986462</v>
      </c>
      <c r="O42" s="8">
        <v>-2084.1666666986462</v>
      </c>
      <c r="P42" s="8">
        <v>-2084.1666666986462</v>
      </c>
      <c r="Q42" s="8">
        <v>-2084.1666666986462</v>
      </c>
      <c r="R42" s="7"/>
      <c r="S42" s="8">
        <f t="shared" si="6"/>
        <v>-32354.572149252326</v>
      </c>
      <c r="U42" s="46"/>
    </row>
    <row r="43" spans="1:21">
      <c r="A43" s="2">
        <f t="shared" si="1"/>
        <v>24</v>
      </c>
      <c r="B43" s="9">
        <v>926</v>
      </c>
      <c r="C43" s="31" t="s">
        <v>95</v>
      </c>
      <c r="D43" s="14">
        <v>9067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/>
      <c r="S43" s="8">
        <f t="shared" si="6"/>
        <v>0</v>
      </c>
      <c r="U43" s="46"/>
    </row>
    <row r="44" spans="1:21">
      <c r="A44" s="2">
        <f t="shared" si="1"/>
        <v>25</v>
      </c>
      <c r="B44" s="9">
        <v>926</v>
      </c>
      <c r="C44" s="31" t="s">
        <v>95</v>
      </c>
      <c r="D44" s="14">
        <v>9069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/>
      <c r="S44" s="8">
        <f t="shared" si="6"/>
        <v>0</v>
      </c>
      <c r="U44" s="46"/>
    </row>
    <row r="45" spans="1:21">
      <c r="A45" s="2">
        <f t="shared" si="1"/>
        <v>26</v>
      </c>
      <c r="B45" s="9">
        <v>926</v>
      </c>
      <c r="C45" s="31" t="s">
        <v>95</v>
      </c>
      <c r="D45" s="14">
        <v>9070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8"/>
      <c r="S45" s="3">
        <f t="shared" si="6"/>
        <v>0</v>
      </c>
      <c r="U45" s="46"/>
    </row>
    <row r="46" spans="1:21">
      <c r="A46" s="2">
        <f>+A45+1</f>
        <v>27</v>
      </c>
      <c r="C46" s="43" t="s">
        <v>14</v>
      </c>
      <c r="D46" s="4"/>
      <c r="F46" s="24">
        <f t="shared" ref="F46:Q46" si="7">SUM(F41:F45)</f>
        <v>5092.2208844887609</v>
      </c>
      <c r="G46" s="24">
        <f t="shared" si="7"/>
        <v>4973.8087750279255</v>
      </c>
      <c r="H46" s="24">
        <f t="shared" si="7"/>
        <v>4762.6086472097595</v>
      </c>
      <c r="I46" s="24">
        <f t="shared" si="7"/>
        <v>4963.1705144085463</v>
      </c>
      <c r="J46" s="24">
        <f t="shared" si="7"/>
        <v>5123.4503936382507</v>
      </c>
      <c r="K46" s="24">
        <f t="shared" si="7"/>
        <v>4676.5586361663054</v>
      </c>
      <c r="L46" s="24">
        <f t="shared" si="7"/>
        <v>2999.1666666346869</v>
      </c>
      <c r="M46" s="24">
        <f t="shared" si="7"/>
        <v>2999.1666666346869</v>
      </c>
      <c r="N46" s="24">
        <f t="shared" si="7"/>
        <v>2999.1666666346869</v>
      </c>
      <c r="O46" s="24">
        <f t="shared" si="7"/>
        <v>2999.1666666346869</v>
      </c>
      <c r="P46" s="24">
        <f t="shared" si="7"/>
        <v>2999.1666666346869</v>
      </c>
      <c r="Q46" s="24">
        <f t="shared" si="7"/>
        <v>2999.1666666346869</v>
      </c>
      <c r="R46" s="8"/>
      <c r="S46" s="24">
        <f>SUM(S41:S45)</f>
        <v>47586.81785074767</v>
      </c>
      <c r="U46" s="46"/>
    </row>
    <row r="47" spans="1:21">
      <c r="A47" s="2"/>
      <c r="C47" s="10"/>
      <c r="D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U47" s="42"/>
    </row>
    <row r="48" spans="1:21">
      <c r="A48" s="2"/>
      <c r="B48" s="4"/>
      <c r="C48" s="36" t="s">
        <v>13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U48" s="45"/>
    </row>
    <row r="49" spans="1:22" ht="12" customHeight="1">
      <c r="A49" s="2">
        <f>+A46+1</f>
        <v>28</v>
      </c>
      <c r="B49" s="9">
        <v>926</v>
      </c>
      <c r="C49" s="31" t="s">
        <v>24</v>
      </c>
      <c r="D49" s="9">
        <v>9010</v>
      </c>
      <c r="F49" s="8">
        <v>11208.04</v>
      </c>
      <c r="G49" s="8">
        <v>10705.170000000002</v>
      </c>
      <c r="H49" s="8">
        <v>10707.53</v>
      </c>
      <c r="I49" s="8">
        <v>10699.15</v>
      </c>
      <c r="J49" s="8">
        <v>10655.199999999999</v>
      </c>
      <c r="K49" s="8">
        <v>10665.429999999998</v>
      </c>
      <c r="L49" s="8">
        <v>8833.3333333333339</v>
      </c>
      <c r="M49" s="8">
        <v>8833.3333333333339</v>
      </c>
      <c r="N49" s="8">
        <v>8833.3333333333339</v>
      </c>
      <c r="O49" s="8">
        <v>8833.3333333333339</v>
      </c>
      <c r="P49" s="8">
        <v>8833.3333333333339</v>
      </c>
      <c r="Q49" s="8">
        <v>8833.3333333333339</v>
      </c>
      <c r="S49" s="8">
        <f t="shared" ref="S49:S54" si="8">SUM(F49:Q49)</f>
        <v>117640.51999999997</v>
      </c>
      <c r="U49" s="47"/>
      <c r="V49" s="4"/>
    </row>
    <row r="50" spans="1:22">
      <c r="A50" s="2">
        <f t="shared" si="1"/>
        <v>29</v>
      </c>
      <c r="B50" s="9">
        <v>926</v>
      </c>
      <c r="C50" s="31" t="s">
        <v>95</v>
      </c>
      <c r="D50" s="9">
        <v>9061</v>
      </c>
      <c r="F50" s="8">
        <v>-4378.0465983132108</v>
      </c>
      <c r="G50" s="8">
        <v>-4346.7732782067333</v>
      </c>
      <c r="H50" s="8">
        <v>-4753.5296347609428</v>
      </c>
      <c r="I50" s="8">
        <v>-4446.851876308061</v>
      </c>
      <c r="J50" s="8">
        <v>-3598.8125568840619</v>
      </c>
      <c r="K50" s="8">
        <v>-4364.9327089288608</v>
      </c>
      <c r="L50" s="8">
        <v>-3621.666666722238</v>
      </c>
      <c r="M50" s="8">
        <v>-3621.666666722238</v>
      </c>
      <c r="N50" s="8">
        <v>-3621.666666722238</v>
      </c>
      <c r="O50" s="8">
        <v>-3621.666666722238</v>
      </c>
      <c r="P50" s="8">
        <v>-3621.666666722238</v>
      </c>
      <c r="Q50" s="8">
        <v>-3621.666666722238</v>
      </c>
      <c r="S50" s="8">
        <f t="shared" si="8"/>
        <v>-47618.9466537353</v>
      </c>
      <c r="U50" s="42"/>
    </row>
    <row r="51" spans="1:22">
      <c r="A51" s="2">
        <f t="shared" si="1"/>
        <v>30</v>
      </c>
      <c r="B51" s="9">
        <v>926</v>
      </c>
      <c r="C51" s="31" t="s">
        <v>95</v>
      </c>
      <c r="D51" s="14">
        <v>9067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S51" s="8">
        <f t="shared" si="8"/>
        <v>0</v>
      </c>
      <c r="U51" s="46"/>
    </row>
    <row r="52" spans="1:22">
      <c r="A52" s="2">
        <f t="shared" si="1"/>
        <v>31</v>
      </c>
      <c r="B52" s="9">
        <v>926</v>
      </c>
      <c r="C52" s="31" t="s">
        <v>95</v>
      </c>
      <c r="D52" s="14">
        <v>9069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S52" s="8">
        <f t="shared" si="8"/>
        <v>0</v>
      </c>
      <c r="U52" s="46"/>
    </row>
    <row r="53" spans="1:22">
      <c r="A53" s="2">
        <f t="shared" si="1"/>
        <v>32</v>
      </c>
      <c r="B53" s="9">
        <v>926</v>
      </c>
      <c r="C53" s="31" t="s">
        <v>95</v>
      </c>
      <c r="D53" s="14">
        <v>9070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S53" s="3">
        <f t="shared" si="8"/>
        <v>0</v>
      </c>
      <c r="U53" s="46"/>
    </row>
    <row r="54" spans="1:22">
      <c r="A54" s="2">
        <f t="shared" si="1"/>
        <v>33</v>
      </c>
      <c r="C54" s="43" t="s">
        <v>13</v>
      </c>
      <c r="D54" s="4"/>
      <c r="F54" s="25">
        <f t="shared" ref="F54:Q54" si="9">SUM(F49:F53)</f>
        <v>6829.9934016867901</v>
      </c>
      <c r="G54" s="25">
        <f t="shared" si="9"/>
        <v>6358.3967217932686</v>
      </c>
      <c r="H54" s="25">
        <f t="shared" si="9"/>
        <v>5954.0003652390578</v>
      </c>
      <c r="I54" s="25">
        <f t="shared" si="9"/>
        <v>6252.2981236919386</v>
      </c>
      <c r="J54" s="25">
        <f t="shared" si="9"/>
        <v>7056.3874431159365</v>
      </c>
      <c r="K54" s="25">
        <f t="shared" si="9"/>
        <v>6300.4972910711376</v>
      </c>
      <c r="L54" s="25">
        <f t="shared" si="9"/>
        <v>5211.6666666110959</v>
      </c>
      <c r="M54" s="25">
        <f t="shared" si="9"/>
        <v>5211.6666666110959</v>
      </c>
      <c r="N54" s="25">
        <f t="shared" si="9"/>
        <v>5211.6666666110959</v>
      </c>
      <c r="O54" s="25">
        <f t="shared" si="9"/>
        <v>5211.6666666110959</v>
      </c>
      <c r="P54" s="25">
        <f t="shared" si="9"/>
        <v>5211.6666666110959</v>
      </c>
      <c r="Q54" s="25">
        <f t="shared" si="9"/>
        <v>5211.6666666110959</v>
      </c>
      <c r="S54" s="24">
        <f t="shared" si="8"/>
        <v>70021.573346264704</v>
      </c>
      <c r="U54" s="42"/>
    </row>
    <row r="55" spans="1:22">
      <c r="A55" s="2"/>
      <c r="C55" s="14"/>
      <c r="D55" s="4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S55" s="27"/>
      <c r="U55" s="42"/>
    </row>
    <row r="56" spans="1:22">
      <c r="A56" s="2">
        <f>+A54+1</f>
        <v>34</v>
      </c>
      <c r="C56" s="14"/>
      <c r="D56" s="34" t="s">
        <v>65</v>
      </c>
      <c r="F56" s="25">
        <f t="shared" ref="F56:Q56" si="10">SUM(F26,F38,F46,F54)</f>
        <v>150078.73999999996</v>
      </c>
      <c r="G56" s="25">
        <f t="shared" si="10"/>
        <v>146530.32000000004</v>
      </c>
      <c r="H56" s="25">
        <f t="shared" si="10"/>
        <v>173070.47000000009</v>
      </c>
      <c r="I56" s="25">
        <f t="shared" si="10"/>
        <v>142995.51000000004</v>
      </c>
      <c r="J56" s="25">
        <f t="shared" si="10"/>
        <v>217131.88000000003</v>
      </c>
      <c r="K56" s="25">
        <f t="shared" si="10"/>
        <v>191781.78000000012</v>
      </c>
      <c r="L56" s="25">
        <f t="shared" si="10"/>
        <v>82872.535939761845</v>
      </c>
      <c r="M56" s="25">
        <f t="shared" si="10"/>
        <v>92139.907779151385</v>
      </c>
      <c r="N56" s="25">
        <f t="shared" si="10"/>
        <v>137543.96817636662</v>
      </c>
      <c r="O56" s="25">
        <f t="shared" si="10"/>
        <v>138386.16584692703</v>
      </c>
      <c r="P56" s="25">
        <f t="shared" si="10"/>
        <v>91565.713699501881</v>
      </c>
      <c r="Q56" s="25">
        <f t="shared" si="10"/>
        <v>174987.50252088596</v>
      </c>
      <c r="S56" s="25">
        <f>SUM(S26,S38,S46,S54)</f>
        <v>1739084.4939625948</v>
      </c>
      <c r="U56" s="45"/>
    </row>
    <row r="57" spans="1:22">
      <c r="A57" s="2"/>
      <c r="C57" s="14"/>
      <c r="D57" s="34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S57" s="25"/>
    </row>
    <row r="58" spans="1:22">
      <c r="A58" s="28"/>
      <c r="C58" s="14"/>
      <c r="S58" s="127" t="str">
        <f>Comparison!W1</f>
        <v>KY PSC Case No. 2026-00099</v>
      </c>
      <c r="U58" s="42"/>
    </row>
    <row r="59" spans="1:22">
      <c r="A59" s="28"/>
      <c r="C59" s="14"/>
      <c r="S59" s="127" t="str">
        <f>Comparison!W2</f>
        <v>Staff 1-47</v>
      </c>
      <c r="U59" s="42"/>
    </row>
    <row r="60" spans="1:22">
      <c r="A60" s="28"/>
      <c r="C60" s="14"/>
      <c r="S60" s="127" t="str">
        <f>Comparison!W3</f>
        <v>Attachment A</v>
      </c>
      <c r="U60" s="42"/>
    </row>
    <row r="61" spans="1:22">
      <c r="A61" s="28"/>
      <c r="C61" s="14"/>
      <c r="S61" s="127" t="s">
        <v>84</v>
      </c>
      <c r="U61" s="42"/>
    </row>
    <row r="62" spans="1:22">
      <c r="A62" s="28"/>
      <c r="C62" s="14"/>
      <c r="S62" s="127" t="str">
        <f>Comparison!W5</f>
        <v>Respondents: Elizabeth N. Davis and Elizabeth J. Owens</v>
      </c>
      <c r="U62" s="42"/>
    </row>
    <row r="63" spans="1:22">
      <c r="A63" s="28"/>
      <c r="C63" s="14"/>
      <c r="U63" s="42"/>
    </row>
    <row r="64" spans="1:22" ht="13">
      <c r="A64" s="52" t="s">
        <v>90</v>
      </c>
      <c r="B64" s="21"/>
      <c r="S64" s="37"/>
    </row>
    <row r="65" spans="1:22" ht="13">
      <c r="A65" s="21"/>
      <c r="B65" s="21"/>
      <c r="S65" s="38"/>
    </row>
    <row r="66" spans="1:22" ht="12" thickBot="1"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</row>
    <row r="67" spans="1:22" ht="13" customHeight="1" thickBot="1">
      <c r="F67" s="149" t="s">
        <v>43</v>
      </c>
      <c r="G67" s="150"/>
      <c r="H67" s="150"/>
      <c r="I67" s="150"/>
      <c r="J67" s="150"/>
      <c r="K67" s="151"/>
      <c r="L67" s="150" t="s">
        <v>62</v>
      </c>
      <c r="M67" s="150"/>
      <c r="N67" s="150"/>
      <c r="O67" s="150"/>
      <c r="P67" s="150"/>
      <c r="Q67" s="151"/>
      <c r="R67" s="128"/>
      <c r="S67" s="18"/>
    </row>
    <row r="68" spans="1:22" ht="23">
      <c r="A68" s="20" t="s">
        <v>23</v>
      </c>
      <c r="B68" s="20" t="s">
        <v>22</v>
      </c>
      <c r="C68" s="20" t="s">
        <v>21</v>
      </c>
      <c r="D68" s="20" t="s">
        <v>64</v>
      </c>
      <c r="E68" s="58"/>
      <c r="F68" s="22">
        <f t="shared" ref="F68:Q68" si="11">F11</f>
        <v>45901</v>
      </c>
      <c r="G68" s="22">
        <f t="shared" si="11"/>
        <v>45931</v>
      </c>
      <c r="H68" s="22">
        <f t="shared" si="11"/>
        <v>45962</v>
      </c>
      <c r="I68" s="22">
        <f t="shared" si="11"/>
        <v>45992</v>
      </c>
      <c r="J68" s="22">
        <f t="shared" si="11"/>
        <v>46023</v>
      </c>
      <c r="K68" s="22">
        <f t="shared" si="11"/>
        <v>46054</v>
      </c>
      <c r="L68" s="22">
        <f t="shared" si="11"/>
        <v>46082</v>
      </c>
      <c r="M68" s="22">
        <f t="shared" si="11"/>
        <v>46113</v>
      </c>
      <c r="N68" s="22">
        <f t="shared" si="11"/>
        <v>46143</v>
      </c>
      <c r="O68" s="22">
        <f t="shared" si="11"/>
        <v>46174</v>
      </c>
      <c r="P68" s="22">
        <f t="shared" si="11"/>
        <v>46204</v>
      </c>
      <c r="Q68" s="22">
        <f t="shared" si="11"/>
        <v>46235</v>
      </c>
      <c r="R68" s="50"/>
      <c r="S68" s="50" t="s">
        <v>60</v>
      </c>
    </row>
    <row r="69" spans="1:22">
      <c r="F69" s="17" t="s">
        <v>44</v>
      </c>
      <c r="G69" s="17" t="s">
        <v>45</v>
      </c>
      <c r="H69" s="17" t="s">
        <v>46</v>
      </c>
      <c r="I69" s="17" t="s">
        <v>19</v>
      </c>
      <c r="J69" s="17" t="s">
        <v>47</v>
      </c>
      <c r="K69" s="17" t="s">
        <v>48</v>
      </c>
      <c r="L69" s="17" t="s">
        <v>17</v>
      </c>
      <c r="M69" s="17" t="s">
        <v>49</v>
      </c>
      <c r="N69" s="17" t="s">
        <v>50</v>
      </c>
      <c r="O69" s="17" t="s">
        <v>51</v>
      </c>
      <c r="P69" s="17" t="s">
        <v>52</v>
      </c>
      <c r="Q69" s="17" t="s">
        <v>53</v>
      </c>
      <c r="R69" s="18"/>
      <c r="S69" s="17" t="s">
        <v>54</v>
      </c>
    </row>
    <row r="70" spans="1:22" s="19" customFormat="1">
      <c r="A70" s="2"/>
      <c r="B70" s="1"/>
      <c r="C70" s="29" t="s">
        <v>11</v>
      </c>
      <c r="D70" s="1"/>
      <c r="E70" s="5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2"/>
      <c r="C71" s="36" t="s">
        <v>10</v>
      </c>
    </row>
    <row r="72" spans="1:22">
      <c r="A72" s="2">
        <f>A56+1</f>
        <v>35</v>
      </c>
      <c r="B72" s="9" t="s">
        <v>139</v>
      </c>
      <c r="C72" s="31" t="s">
        <v>26</v>
      </c>
      <c r="D72" s="9" t="s">
        <v>112</v>
      </c>
      <c r="F72" s="8">
        <v>22047.739999999998</v>
      </c>
      <c r="G72" s="8">
        <v>21973.919999999998</v>
      </c>
      <c r="H72" s="8">
        <v>21973.919999999998</v>
      </c>
      <c r="I72" s="8">
        <v>21975.039999999997</v>
      </c>
      <c r="J72" s="8">
        <v>23139.67</v>
      </c>
      <c r="K72" s="8">
        <v>23072.239999999998</v>
      </c>
      <c r="L72" s="8">
        <v>22083.333333333332</v>
      </c>
      <c r="M72" s="8">
        <v>22083.333333333332</v>
      </c>
      <c r="N72" s="8">
        <v>22083.333333333332</v>
      </c>
      <c r="O72" s="8">
        <v>22083.333333333332</v>
      </c>
      <c r="P72" s="8">
        <v>22083.333333333332</v>
      </c>
      <c r="Q72" s="8">
        <v>22083.333333333332</v>
      </c>
      <c r="S72" s="8">
        <f t="shared" ref="S72:S75" si="12">SUM(F72:Q72)</f>
        <v>266682.53000000003</v>
      </c>
    </row>
    <row r="73" spans="1:22">
      <c r="A73" s="2">
        <f t="shared" si="1"/>
        <v>36</v>
      </c>
      <c r="B73" s="9">
        <v>92600000</v>
      </c>
      <c r="C73" s="31" t="s">
        <v>96</v>
      </c>
      <c r="D73" s="9" t="s">
        <v>113</v>
      </c>
      <c r="F73" s="8">
        <v>0</v>
      </c>
      <c r="G73" s="8">
        <v>0</v>
      </c>
      <c r="H73" s="8">
        <v>0</v>
      </c>
      <c r="I73" s="8">
        <v>0</v>
      </c>
      <c r="J73" s="8">
        <v>141.83000000000001</v>
      </c>
      <c r="K73" s="8">
        <v>141.83000000000001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S73" s="8">
        <f t="shared" si="12"/>
        <v>283.66000000000003</v>
      </c>
    </row>
    <row r="74" spans="1:22">
      <c r="A74" s="2">
        <f t="shared" si="1"/>
        <v>37</v>
      </c>
      <c r="B74" s="9">
        <v>92600000</v>
      </c>
      <c r="C74" s="31" t="s">
        <v>97</v>
      </c>
      <c r="D74" s="9" t="s">
        <v>114</v>
      </c>
      <c r="F74" s="8">
        <v>-8200.4000000000015</v>
      </c>
      <c r="G74" s="8">
        <v>-8514.8499999999985</v>
      </c>
      <c r="H74" s="8">
        <v>-8660.3799999999992</v>
      </c>
      <c r="I74" s="8">
        <v>-8603.4000000000015</v>
      </c>
      <c r="J74" s="8">
        <v>-7496.66</v>
      </c>
      <c r="K74" s="8">
        <v>-9023.1399999999776</v>
      </c>
      <c r="L74" s="8">
        <v>-9054.1666668055932</v>
      </c>
      <c r="M74" s="8">
        <v>-9054.1666668055932</v>
      </c>
      <c r="N74" s="8">
        <v>-9054.1666668055932</v>
      </c>
      <c r="O74" s="8">
        <v>-9054.1666668055932</v>
      </c>
      <c r="P74" s="8">
        <v>-9054.1666668055932</v>
      </c>
      <c r="Q74" s="8">
        <v>-9054.1666668055932</v>
      </c>
      <c r="S74" s="8">
        <f t="shared" si="12"/>
        <v>-104823.83000083356</v>
      </c>
    </row>
    <row r="75" spans="1:22">
      <c r="A75" s="2">
        <f t="shared" si="1"/>
        <v>38</v>
      </c>
      <c r="B75" s="9">
        <v>92600000</v>
      </c>
      <c r="C75" s="31" t="s">
        <v>98</v>
      </c>
      <c r="D75" s="9" t="s">
        <v>114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S75" s="3">
        <f t="shared" si="12"/>
        <v>0</v>
      </c>
    </row>
    <row r="76" spans="1:22">
      <c r="A76" s="2">
        <f t="shared" si="1"/>
        <v>39</v>
      </c>
      <c r="B76" s="26"/>
      <c r="C76" s="43" t="s">
        <v>10</v>
      </c>
      <c r="D76" s="43"/>
      <c r="E76" s="69"/>
      <c r="F76" s="24">
        <f t="shared" ref="F76:Q76" si="13">SUM(F72:F75)</f>
        <v>13847.339999999997</v>
      </c>
      <c r="G76" s="24">
        <f t="shared" si="13"/>
        <v>13459.07</v>
      </c>
      <c r="H76" s="24">
        <f t="shared" si="13"/>
        <v>13313.539999999999</v>
      </c>
      <c r="I76" s="24">
        <f t="shared" si="13"/>
        <v>13371.639999999996</v>
      </c>
      <c r="J76" s="24">
        <f t="shared" si="13"/>
        <v>15784.84</v>
      </c>
      <c r="K76" s="24">
        <f t="shared" si="13"/>
        <v>14190.930000000022</v>
      </c>
      <c r="L76" s="24">
        <f t="shared" si="13"/>
        <v>13029.166666527739</v>
      </c>
      <c r="M76" s="24">
        <f t="shared" si="13"/>
        <v>13029.166666527739</v>
      </c>
      <c r="N76" s="24">
        <f t="shared" si="13"/>
        <v>13029.166666527739</v>
      </c>
      <c r="O76" s="24">
        <f t="shared" si="13"/>
        <v>13029.166666527739</v>
      </c>
      <c r="P76" s="24">
        <f t="shared" si="13"/>
        <v>13029.166666527739</v>
      </c>
      <c r="Q76" s="24">
        <f t="shared" si="13"/>
        <v>13029.166666527739</v>
      </c>
      <c r="R76" s="26"/>
      <c r="S76" s="25">
        <f>SUM(S72:S75)</f>
        <v>162142.35999916645</v>
      </c>
    </row>
    <row r="77" spans="1:22">
      <c r="A77" s="2"/>
      <c r="C77" s="10"/>
      <c r="D77" s="4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22">
      <c r="A78" s="2"/>
      <c r="C78" s="36" t="s">
        <v>9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22">
      <c r="A79" s="2">
        <f>+A76+1</f>
        <v>40</v>
      </c>
      <c r="B79" s="9">
        <v>92601000</v>
      </c>
      <c r="C79" s="31" t="s">
        <v>26</v>
      </c>
      <c r="D79" s="9" t="s">
        <v>112</v>
      </c>
      <c r="F79" s="8">
        <v>-5716.0799999999581</v>
      </c>
      <c r="G79" s="8">
        <v>-5716.08</v>
      </c>
      <c r="H79" s="8">
        <v>-5716.08</v>
      </c>
      <c r="I79" s="8">
        <v>-5716.0799999999872</v>
      </c>
      <c r="J79" s="8">
        <v>-16784.580000000002</v>
      </c>
      <c r="K79" s="8">
        <v>-16784.580000000002</v>
      </c>
      <c r="L79" s="8">
        <v>-7000</v>
      </c>
      <c r="M79" s="8">
        <v>-7000</v>
      </c>
      <c r="N79" s="8">
        <v>-7000</v>
      </c>
      <c r="O79" s="8">
        <v>-7000</v>
      </c>
      <c r="P79" s="8">
        <v>-7000</v>
      </c>
      <c r="Q79" s="8">
        <v>-7000</v>
      </c>
      <c r="S79" s="8">
        <f t="shared" ref="S79:S81" si="14">SUM(F79:Q79)</f>
        <v>-98433.479999999952</v>
      </c>
    </row>
    <row r="80" spans="1:22">
      <c r="A80" s="2">
        <f>+A79+1</f>
        <v>41</v>
      </c>
      <c r="B80" s="9">
        <v>92601000</v>
      </c>
      <c r="C80" s="31" t="s">
        <v>99</v>
      </c>
      <c r="D80" s="9" t="s">
        <v>112</v>
      </c>
      <c r="F80" s="8">
        <v>558445</v>
      </c>
      <c r="G80" s="8">
        <v>0</v>
      </c>
      <c r="H80" s="8">
        <v>0</v>
      </c>
      <c r="I80" s="8">
        <v>140082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S80" s="8">
        <f t="shared" si="14"/>
        <v>698527</v>
      </c>
    </row>
    <row r="81" spans="1:19">
      <c r="A81" s="2">
        <f t="shared" ref="A81:A83" si="15">+A80+1</f>
        <v>42</v>
      </c>
      <c r="B81" s="9">
        <v>92601000</v>
      </c>
      <c r="C81" s="31" t="s">
        <v>40</v>
      </c>
      <c r="D81" s="9" t="s">
        <v>113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S81" s="8">
        <f t="shared" si="14"/>
        <v>0</v>
      </c>
    </row>
    <row r="82" spans="1:19">
      <c r="A82" s="2">
        <f t="shared" si="15"/>
        <v>43</v>
      </c>
      <c r="B82" s="2">
        <v>92601000</v>
      </c>
      <c r="C82" s="31" t="s">
        <v>96</v>
      </c>
      <c r="D82" s="9" t="s">
        <v>113</v>
      </c>
      <c r="F82" s="3">
        <v>0</v>
      </c>
      <c r="G82" s="3">
        <v>0</v>
      </c>
      <c r="H82" s="3">
        <v>0</v>
      </c>
      <c r="I82" s="3">
        <v>0</v>
      </c>
      <c r="J82" s="3">
        <v>10.83</v>
      </c>
      <c r="K82" s="3">
        <v>10.83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S82" s="3">
        <f>SUM(F82:Q82)</f>
        <v>21.66</v>
      </c>
    </row>
    <row r="83" spans="1:19">
      <c r="A83" s="2">
        <f t="shared" si="15"/>
        <v>44</v>
      </c>
      <c r="C83" s="43" t="s">
        <v>9</v>
      </c>
      <c r="D83" s="4"/>
      <c r="F83" s="24">
        <f>SUM(F79:F82)</f>
        <v>552728.92000000004</v>
      </c>
      <c r="G83" s="24">
        <f t="shared" ref="G83:S83" si="16">SUM(G79:G82)</f>
        <v>-5716.08</v>
      </c>
      <c r="H83" s="24">
        <f t="shared" si="16"/>
        <v>-5716.08</v>
      </c>
      <c r="I83" s="24">
        <f t="shared" si="16"/>
        <v>134365.92000000001</v>
      </c>
      <c r="J83" s="24">
        <f t="shared" si="16"/>
        <v>-16773.75</v>
      </c>
      <c r="K83" s="24">
        <f t="shared" si="16"/>
        <v>-16773.75</v>
      </c>
      <c r="L83" s="24">
        <f t="shared" si="16"/>
        <v>-7000</v>
      </c>
      <c r="M83" s="24">
        <f t="shared" si="16"/>
        <v>-7000</v>
      </c>
      <c r="N83" s="24">
        <f t="shared" si="16"/>
        <v>-7000</v>
      </c>
      <c r="O83" s="24">
        <f t="shared" si="16"/>
        <v>-7000</v>
      </c>
      <c r="P83" s="24">
        <f t="shared" si="16"/>
        <v>-7000</v>
      </c>
      <c r="Q83" s="24">
        <f t="shared" si="16"/>
        <v>-7000</v>
      </c>
      <c r="R83" s="26"/>
      <c r="S83" s="24">
        <f t="shared" si="16"/>
        <v>600115.18000000005</v>
      </c>
    </row>
    <row r="84" spans="1:19">
      <c r="A84" s="2"/>
      <c r="C84" s="14"/>
      <c r="D84" s="4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9">
      <c r="A85" s="2">
        <f>+A83+1</f>
        <v>45</v>
      </c>
      <c r="C85" s="35"/>
      <c r="D85" s="34" t="s">
        <v>66</v>
      </c>
      <c r="F85" s="24">
        <f>SUM(F83,F76)</f>
        <v>566576.26</v>
      </c>
      <c r="G85" s="24">
        <f t="shared" ref="G85:S85" si="17">SUM(G83,G76)</f>
        <v>7742.99</v>
      </c>
      <c r="H85" s="24">
        <f t="shared" si="17"/>
        <v>7597.4599999999991</v>
      </c>
      <c r="I85" s="24">
        <f t="shared" si="17"/>
        <v>147737.56</v>
      </c>
      <c r="J85" s="24">
        <f t="shared" si="17"/>
        <v>-988.90999999999985</v>
      </c>
      <c r="K85" s="24">
        <f t="shared" si="17"/>
        <v>-2582.8199999999779</v>
      </c>
      <c r="L85" s="24">
        <f t="shared" si="17"/>
        <v>6029.1666665277389</v>
      </c>
      <c r="M85" s="24">
        <f t="shared" si="17"/>
        <v>6029.1666665277389</v>
      </c>
      <c r="N85" s="24">
        <f t="shared" si="17"/>
        <v>6029.1666665277389</v>
      </c>
      <c r="O85" s="24">
        <f t="shared" si="17"/>
        <v>6029.1666665277389</v>
      </c>
      <c r="P85" s="24">
        <f t="shared" si="17"/>
        <v>6029.1666665277389</v>
      </c>
      <c r="Q85" s="24">
        <f t="shared" si="17"/>
        <v>6029.1666665277389</v>
      </c>
      <c r="S85" s="24">
        <f t="shared" si="17"/>
        <v>762257.5399991665</v>
      </c>
    </row>
    <row r="86" spans="1:19">
      <c r="A86" s="2"/>
      <c r="C86" s="1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9">
      <c r="A87" s="2"/>
      <c r="C87" s="29" t="s">
        <v>7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9">
      <c r="A88" s="2"/>
      <c r="C88" s="36" t="s">
        <v>6</v>
      </c>
      <c r="F88" s="48"/>
      <c r="G88" s="48"/>
      <c r="H88" s="48"/>
      <c r="I88" s="48"/>
      <c r="J88" s="48"/>
      <c r="K88" s="48"/>
      <c r="L88" s="48"/>
      <c r="M88" s="48"/>
      <c r="N88" s="48"/>
      <c r="O88" s="8"/>
      <c r="P88" s="8"/>
      <c r="Q88" s="8"/>
    </row>
    <row r="89" spans="1:19">
      <c r="A89" s="2">
        <f>A85+1</f>
        <v>46</v>
      </c>
      <c r="B89" s="9" t="s">
        <v>139</v>
      </c>
      <c r="C89" s="31" t="s">
        <v>31</v>
      </c>
      <c r="D89" s="9" t="s">
        <v>115</v>
      </c>
      <c r="F89" s="8">
        <v>4722.99</v>
      </c>
      <c r="G89" s="8">
        <v>5289.17</v>
      </c>
      <c r="H89" s="8">
        <v>4998.17</v>
      </c>
      <c r="I89" s="8">
        <v>4998.45</v>
      </c>
      <c r="J89" s="8">
        <v>4129.09</v>
      </c>
      <c r="K89" s="8">
        <v>4119.6500000000005</v>
      </c>
      <c r="L89" s="8">
        <v>4833.333333333333</v>
      </c>
      <c r="M89" s="8">
        <v>4833.333333333333</v>
      </c>
      <c r="N89" s="8">
        <v>4833.333333333333</v>
      </c>
      <c r="O89" s="8">
        <v>4833.333333333333</v>
      </c>
      <c r="P89" s="8">
        <v>4833.333333333333</v>
      </c>
      <c r="Q89" s="8">
        <v>4833.333333333333</v>
      </c>
      <c r="S89" s="8">
        <f t="shared" ref="S89:S90" si="18">SUM(F89:Q89)</f>
        <v>57257.520000000011</v>
      </c>
    </row>
    <row r="90" spans="1:19">
      <c r="A90" s="2">
        <f>A89+1</f>
        <v>47</v>
      </c>
      <c r="B90" s="9">
        <v>92600000</v>
      </c>
      <c r="C90" s="31" t="s">
        <v>116</v>
      </c>
      <c r="D90" s="9" t="s">
        <v>117</v>
      </c>
      <c r="F90" s="3">
        <v>-1759.23</v>
      </c>
      <c r="G90" s="3">
        <v>-2042.3600000000001</v>
      </c>
      <c r="H90" s="3">
        <v>-1981.79</v>
      </c>
      <c r="I90" s="3">
        <v>-1968.1599999999999</v>
      </c>
      <c r="J90" s="3">
        <v>-1345.14</v>
      </c>
      <c r="K90" s="3">
        <v>-1605.2299999999987</v>
      </c>
      <c r="L90" s="3">
        <v>-1981.6666666970732</v>
      </c>
      <c r="M90" s="3">
        <v>-1981.6666666970732</v>
      </c>
      <c r="N90" s="3">
        <v>-1981.6666666970732</v>
      </c>
      <c r="O90" s="3">
        <v>-1981.6666666970732</v>
      </c>
      <c r="P90" s="3">
        <v>-1981.6666666970732</v>
      </c>
      <c r="Q90" s="3">
        <v>-1981.6666666970732</v>
      </c>
      <c r="S90" s="3">
        <f t="shared" si="18"/>
        <v>-22591.910000182444</v>
      </c>
    </row>
    <row r="91" spans="1:19">
      <c r="A91" s="2">
        <f>A90+1</f>
        <v>48</v>
      </c>
      <c r="B91" s="9"/>
      <c r="C91" s="43" t="s">
        <v>6</v>
      </c>
      <c r="D91" s="44"/>
      <c r="E91" s="69"/>
      <c r="F91" s="24">
        <f t="shared" ref="F91:Q91" si="19">SUM(F89:F90)</f>
        <v>2963.7599999999998</v>
      </c>
      <c r="G91" s="24">
        <f t="shared" si="19"/>
        <v>3246.81</v>
      </c>
      <c r="H91" s="24">
        <f t="shared" si="19"/>
        <v>3016.38</v>
      </c>
      <c r="I91" s="24">
        <f t="shared" si="19"/>
        <v>3030.29</v>
      </c>
      <c r="J91" s="24">
        <f t="shared" si="19"/>
        <v>2783.95</v>
      </c>
      <c r="K91" s="24">
        <f t="shared" si="19"/>
        <v>2514.4200000000019</v>
      </c>
      <c r="L91" s="24">
        <f t="shared" si="19"/>
        <v>2851.6666666362598</v>
      </c>
      <c r="M91" s="24">
        <f t="shared" si="19"/>
        <v>2851.6666666362598</v>
      </c>
      <c r="N91" s="24">
        <f t="shared" si="19"/>
        <v>2851.6666666362598</v>
      </c>
      <c r="O91" s="24">
        <f t="shared" si="19"/>
        <v>2851.6666666362598</v>
      </c>
      <c r="P91" s="24">
        <f t="shared" si="19"/>
        <v>2851.6666666362598</v>
      </c>
      <c r="Q91" s="24">
        <f t="shared" si="19"/>
        <v>2851.6666666362598</v>
      </c>
      <c r="R91" s="26"/>
      <c r="S91" s="24">
        <f>SUM(S89:S90)</f>
        <v>34665.609999817563</v>
      </c>
    </row>
    <row r="92" spans="1:19">
      <c r="A92" s="2"/>
      <c r="C92" s="14"/>
      <c r="D92" s="4"/>
      <c r="F92" s="8"/>
      <c r="G92" s="8"/>
      <c r="H92" s="8"/>
      <c r="I92" s="8"/>
      <c r="J92" s="8"/>
      <c r="K92" s="8"/>
      <c r="L92" s="51"/>
      <c r="M92" s="8"/>
      <c r="N92" s="8"/>
      <c r="O92" s="8"/>
      <c r="P92" s="8"/>
      <c r="Q92" s="8"/>
    </row>
    <row r="93" spans="1:19">
      <c r="A93" s="2"/>
      <c r="C93" s="36" t="s">
        <v>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9">
      <c r="A94" s="2">
        <f>+A91+1</f>
        <v>49</v>
      </c>
      <c r="B94" s="9">
        <v>92601000</v>
      </c>
      <c r="C94" s="31" t="s">
        <v>31</v>
      </c>
      <c r="D94" s="9" t="s">
        <v>115</v>
      </c>
      <c r="F94" s="8">
        <v>6944.25</v>
      </c>
      <c r="G94" s="8">
        <v>12577.24</v>
      </c>
      <c r="H94" s="8">
        <v>9760.75</v>
      </c>
      <c r="I94" s="8">
        <v>9760.75</v>
      </c>
      <c r="J94" s="8">
        <v>1360.75</v>
      </c>
      <c r="K94" s="8">
        <v>1360.75</v>
      </c>
      <c r="L94" s="8">
        <v>6916.666666666667</v>
      </c>
      <c r="M94" s="8">
        <v>6916.666666666667</v>
      </c>
      <c r="N94" s="8">
        <v>6916.666666666667</v>
      </c>
      <c r="O94" s="8">
        <v>6916.666666666667</v>
      </c>
      <c r="P94" s="8">
        <v>6916.666666666667</v>
      </c>
      <c r="Q94" s="8">
        <v>6916.666666666667</v>
      </c>
      <c r="S94" s="8">
        <f>SUM(F94:Q94)</f>
        <v>83264.490000000005</v>
      </c>
    </row>
    <row r="95" spans="1:19">
      <c r="A95" s="2"/>
      <c r="C95" s="14"/>
      <c r="D95" s="4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9">
      <c r="A96" s="2"/>
      <c r="C96" s="36" t="s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21">
      <c r="A97" s="2">
        <f>A94+1</f>
        <v>50</v>
      </c>
      <c r="B97" s="9" t="s">
        <v>139</v>
      </c>
      <c r="C97" s="31" t="s">
        <v>37</v>
      </c>
      <c r="D97" s="9" t="s">
        <v>118</v>
      </c>
      <c r="F97" s="8">
        <v>182.20000000000002</v>
      </c>
      <c r="G97" s="8">
        <v>181.58</v>
      </c>
      <c r="H97" s="8">
        <v>181.58</v>
      </c>
      <c r="I97" s="8">
        <v>181.59</v>
      </c>
      <c r="J97" s="8">
        <v>160.5</v>
      </c>
      <c r="K97" s="8">
        <v>160.30000000000001</v>
      </c>
      <c r="L97" s="8">
        <v>166.66666666666666</v>
      </c>
      <c r="M97" s="8">
        <v>166.66666666666666</v>
      </c>
      <c r="N97" s="8">
        <v>166.66666666666666</v>
      </c>
      <c r="O97" s="8">
        <v>166.66666666666666</v>
      </c>
      <c r="P97" s="8">
        <v>166.66666666666666</v>
      </c>
      <c r="Q97" s="8">
        <v>166.66666666666666</v>
      </c>
      <c r="S97" s="8">
        <f>SUM(F97:Q97)</f>
        <v>2047.7500000000005</v>
      </c>
    </row>
    <row r="98" spans="1:21">
      <c r="A98" s="2">
        <f>+A97+1</f>
        <v>51</v>
      </c>
      <c r="B98" s="9">
        <v>92600000</v>
      </c>
      <c r="C98" s="31" t="s">
        <v>119</v>
      </c>
      <c r="D98" s="9" t="s">
        <v>120</v>
      </c>
      <c r="F98" s="3">
        <v>-69.289999999999992</v>
      </c>
      <c r="G98" s="3">
        <v>-69.679999999999993</v>
      </c>
      <c r="H98" s="3">
        <v>-70.959999999999994</v>
      </c>
      <c r="I98" s="3">
        <v>-74.12</v>
      </c>
      <c r="J98" s="3">
        <v>-50.190000000000005</v>
      </c>
      <c r="K98" s="3">
        <v>-55.029999999999944</v>
      </c>
      <c r="L98" s="3">
        <v>-68.333333334381834</v>
      </c>
      <c r="M98" s="3">
        <v>-68.333333334381834</v>
      </c>
      <c r="N98" s="3">
        <v>-68.333333334381834</v>
      </c>
      <c r="O98" s="3">
        <v>-68.333333334381834</v>
      </c>
      <c r="P98" s="3">
        <v>-68.333333334381834</v>
      </c>
      <c r="Q98" s="3">
        <v>-68.333333334381834</v>
      </c>
      <c r="S98" s="3">
        <f t="shared" ref="S98" si="20">SUM(F98:Q98)</f>
        <v>-799.27000000629073</v>
      </c>
    </row>
    <row r="99" spans="1:21">
      <c r="A99" s="2">
        <f>+A98+1</f>
        <v>52</v>
      </c>
      <c r="B99" s="9"/>
      <c r="C99" s="43" t="s">
        <v>4</v>
      </c>
      <c r="D99" s="9"/>
      <c r="F99" s="24">
        <f t="shared" ref="F99:Q99" si="21">SUM(F97:F98)</f>
        <v>112.91000000000003</v>
      </c>
      <c r="G99" s="24">
        <f t="shared" si="21"/>
        <v>111.90000000000002</v>
      </c>
      <c r="H99" s="24">
        <f t="shared" si="21"/>
        <v>110.62000000000002</v>
      </c>
      <c r="I99" s="24">
        <f t="shared" si="21"/>
        <v>107.47</v>
      </c>
      <c r="J99" s="24">
        <f t="shared" si="21"/>
        <v>110.31</v>
      </c>
      <c r="K99" s="24">
        <f t="shared" si="21"/>
        <v>105.27000000000007</v>
      </c>
      <c r="L99" s="24">
        <f t="shared" si="21"/>
        <v>98.333333332284823</v>
      </c>
      <c r="M99" s="24">
        <f t="shared" si="21"/>
        <v>98.333333332284823</v>
      </c>
      <c r="N99" s="24">
        <f t="shared" si="21"/>
        <v>98.333333332284823</v>
      </c>
      <c r="O99" s="24">
        <f t="shared" si="21"/>
        <v>98.333333332284823</v>
      </c>
      <c r="P99" s="24">
        <f t="shared" si="21"/>
        <v>98.333333332284823</v>
      </c>
      <c r="Q99" s="24">
        <f t="shared" si="21"/>
        <v>98.333333332284823</v>
      </c>
      <c r="S99" s="24">
        <f>SUM(S97:S98)</f>
        <v>1248.4799999937097</v>
      </c>
    </row>
    <row r="100" spans="1:21">
      <c r="A100" s="2"/>
      <c r="B100" s="9"/>
      <c r="C100" s="14"/>
      <c r="D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21">
      <c r="A101" s="2"/>
      <c r="B101" s="9"/>
      <c r="C101" s="36" t="s">
        <v>3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21">
      <c r="A102" s="2">
        <f>A99+1</f>
        <v>53</v>
      </c>
      <c r="B102" s="9">
        <v>92601000</v>
      </c>
      <c r="C102" s="13" t="s">
        <v>37</v>
      </c>
      <c r="D102" s="9" t="s">
        <v>118</v>
      </c>
      <c r="F102" s="3">
        <v>-9774.08</v>
      </c>
      <c r="G102" s="3">
        <v>-9774.08</v>
      </c>
      <c r="H102" s="3">
        <v>-9774.08</v>
      </c>
      <c r="I102" s="3">
        <v>-9774.08</v>
      </c>
      <c r="J102" s="3">
        <v>-11756.92</v>
      </c>
      <c r="K102" s="3">
        <v>-11756.92</v>
      </c>
      <c r="L102" s="3">
        <v>-10500</v>
      </c>
      <c r="M102" s="3">
        <v>-10500</v>
      </c>
      <c r="N102" s="3">
        <v>-10500</v>
      </c>
      <c r="O102" s="3">
        <v>-10500</v>
      </c>
      <c r="P102" s="3">
        <v>-10500</v>
      </c>
      <c r="Q102" s="3">
        <v>-10500</v>
      </c>
      <c r="S102" s="3">
        <f t="shared" ref="S102" si="22">SUM(F102:Q102)</f>
        <v>-125610.16</v>
      </c>
    </row>
    <row r="103" spans="1:21">
      <c r="A103" s="2"/>
      <c r="B103" s="9"/>
      <c r="C103" s="14"/>
      <c r="D103" s="4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21">
      <c r="A104" s="2">
        <f>A102+1</f>
        <v>54</v>
      </c>
      <c r="B104" s="9"/>
      <c r="C104" s="35"/>
      <c r="D104" s="34" t="s">
        <v>67</v>
      </c>
      <c r="F104" s="24">
        <f t="shared" ref="F104:Q104" si="23">SUM(F91,F94,F99,F102)</f>
        <v>246.84000000000015</v>
      </c>
      <c r="G104" s="24">
        <f t="shared" si="23"/>
        <v>6161.869999999999</v>
      </c>
      <c r="H104" s="24">
        <f t="shared" si="23"/>
        <v>3113.6700000000019</v>
      </c>
      <c r="I104" s="24">
        <f t="shared" si="23"/>
        <v>3124.4300000000003</v>
      </c>
      <c r="J104" s="24">
        <f t="shared" si="23"/>
        <v>-7501.91</v>
      </c>
      <c r="K104" s="24">
        <f t="shared" si="23"/>
        <v>-7776.4799999999977</v>
      </c>
      <c r="L104" s="24">
        <f t="shared" si="23"/>
        <v>-633.33333336478972</v>
      </c>
      <c r="M104" s="24">
        <f t="shared" si="23"/>
        <v>-633.33333336478972</v>
      </c>
      <c r="N104" s="24">
        <f t="shared" si="23"/>
        <v>-633.33333336478972</v>
      </c>
      <c r="O104" s="24">
        <f t="shared" si="23"/>
        <v>-633.33333336478972</v>
      </c>
      <c r="P104" s="24">
        <f t="shared" si="23"/>
        <v>-633.33333336478972</v>
      </c>
      <c r="Q104" s="24">
        <f t="shared" si="23"/>
        <v>-633.33333336478972</v>
      </c>
      <c r="S104" s="24">
        <f>SUM(S91,S94,S99,S102)</f>
        <v>-6431.5800001887255</v>
      </c>
    </row>
    <row r="105" spans="1:21">
      <c r="A105" s="2"/>
      <c r="B105" s="9"/>
      <c r="C105" s="14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21">
      <c r="A106" s="2"/>
      <c r="B106" s="9"/>
      <c r="C106" s="36" t="s">
        <v>100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21">
      <c r="A107" s="2">
        <f>A104+1</f>
        <v>55</v>
      </c>
      <c r="B107" s="9">
        <v>926</v>
      </c>
      <c r="C107" s="31" t="s">
        <v>101</v>
      </c>
      <c r="D107" s="14" t="s">
        <v>121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/>
      <c r="S107" s="8">
        <f>SUM(F107:Q107)</f>
        <v>0</v>
      </c>
    </row>
    <row r="108" spans="1:21">
      <c r="A108" s="2"/>
      <c r="B108" s="9"/>
      <c r="C108" s="14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21">
      <c r="A109" s="2"/>
      <c r="B109" s="9"/>
      <c r="C109" s="14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U109" s="23"/>
    </row>
    <row r="110" spans="1:21">
      <c r="A110" s="2"/>
      <c r="B110" s="9"/>
      <c r="C110" s="36" t="s">
        <v>102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21">
      <c r="A111" s="2">
        <f>+A107+1</f>
        <v>56</v>
      </c>
      <c r="B111" s="9">
        <v>926</v>
      </c>
      <c r="C111" s="31" t="s">
        <v>103</v>
      </c>
      <c r="D111" s="9" t="s">
        <v>122</v>
      </c>
      <c r="F111" s="8">
        <v>0</v>
      </c>
      <c r="G111" s="8">
        <v>0</v>
      </c>
      <c r="H111" s="8">
        <v>26485.72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S111" s="8">
        <f t="shared" ref="S111" si="24">SUM(F111:Q111)</f>
        <v>26485.72</v>
      </c>
    </row>
    <row r="112" spans="1:21">
      <c r="A112" s="2"/>
      <c r="B112" s="9"/>
      <c r="C112" s="14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9">
      <c r="A113" s="2"/>
      <c r="B113" s="9"/>
      <c r="C113" s="29" t="s">
        <v>59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9">
      <c r="A114" s="2">
        <f>A111+1</f>
        <v>57</v>
      </c>
      <c r="B114" s="9" t="s">
        <v>138</v>
      </c>
      <c r="C114" s="31" t="s">
        <v>28</v>
      </c>
      <c r="D114" s="2" t="s">
        <v>123</v>
      </c>
      <c r="F114" s="8">
        <v>103177.31999999999</v>
      </c>
      <c r="G114" s="8">
        <v>106272.51</v>
      </c>
      <c r="H114" s="8">
        <v>103039.4</v>
      </c>
      <c r="I114" s="8">
        <v>171240.44</v>
      </c>
      <c r="J114" s="8">
        <v>71247.570000000007</v>
      </c>
      <c r="K114" s="8">
        <v>110358.51</v>
      </c>
      <c r="L114" s="8">
        <v>105922.59043634072</v>
      </c>
      <c r="M114" s="8">
        <v>114556.53343038421</v>
      </c>
      <c r="N114" s="8">
        <v>106923.19897039665</v>
      </c>
      <c r="O114" s="8">
        <v>111733.0539945273</v>
      </c>
      <c r="P114" s="8">
        <v>137119.3037330368</v>
      </c>
      <c r="Q114" s="8">
        <v>108899.0701773339</v>
      </c>
      <c r="S114" s="8">
        <f t="shared" ref="S114:S117" si="25">SUM(F114:Q114)</f>
        <v>1350489.5007420196</v>
      </c>
    </row>
    <row r="115" spans="1:19">
      <c r="A115" s="2">
        <f>A114+1</f>
        <v>58</v>
      </c>
      <c r="B115" s="9">
        <v>926</v>
      </c>
      <c r="C115" s="31" t="s">
        <v>41</v>
      </c>
      <c r="D115" s="2" t="s">
        <v>124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S115" s="8">
        <f t="shared" si="25"/>
        <v>0</v>
      </c>
    </row>
    <row r="116" spans="1:19">
      <c r="A116" s="2">
        <f t="shared" ref="A116:A118" si="26">+A115+1</f>
        <v>59</v>
      </c>
      <c r="B116" s="9">
        <v>926</v>
      </c>
      <c r="C116" s="31" t="s">
        <v>42</v>
      </c>
      <c r="D116" s="2" t="s">
        <v>125</v>
      </c>
      <c r="F116" s="8">
        <v>17.55</v>
      </c>
      <c r="G116" s="8">
        <v>17.04</v>
      </c>
      <c r="H116" s="8">
        <v>17.149999999999999</v>
      </c>
      <c r="I116" s="8">
        <v>16.11</v>
      </c>
      <c r="J116" s="8">
        <v>16.670000000000002</v>
      </c>
      <c r="K116" s="8">
        <v>16.170000000000002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S116" s="8">
        <f t="shared" si="25"/>
        <v>100.69</v>
      </c>
    </row>
    <row r="117" spans="1:19">
      <c r="A117" s="2">
        <f t="shared" si="26"/>
        <v>60</v>
      </c>
      <c r="B117" s="9">
        <v>926</v>
      </c>
      <c r="C117" s="31" t="s">
        <v>126</v>
      </c>
      <c r="D117" s="2" t="s">
        <v>127</v>
      </c>
      <c r="F117" s="3">
        <v>-38377.689999999995</v>
      </c>
      <c r="G117" s="3">
        <v>-41170.909999999996</v>
      </c>
      <c r="H117" s="3">
        <v>-40993.979999999996</v>
      </c>
      <c r="I117" s="3">
        <v>-66497.06</v>
      </c>
      <c r="J117" s="3">
        <v>-23716.18</v>
      </c>
      <c r="K117" s="3">
        <v>-43664.040000000125</v>
      </c>
      <c r="L117" s="3">
        <v>-43428.262079566062</v>
      </c>
      <c r="M117" s="3">
        <v>-46968.178707178209</v>
      </c>
      <c r="N117" s="3">
        <v>-43838.51157853529</v>
      </c>
      <c r="O117" s="3">
        <v>-45810.552138459112</v>
      </c>
      <c r="P117" s="3">
        <v>-56218.91453140771</v>
      </c>
      <c r="Q117" s="3">
        <v>-44648.618773391987</v>
      </c>
      <c r="S117" s="3">
        <f t="shared" si="25"/>
        <v>-535332.89780853852</v>
      </c>
    </row>
    <row r="118" spans="1:19">
      <c r="A118" s="2">
        <f t="shared" si="26"/>
        <v>61</v>
      </c>
      <c r="C118" s="26" t="s">
        <v>59</v>
      </c>
      <c r="F118" s="24">
        <f t="shared" ref="F118:Q118" si="27">SUM(F114:F117)</f>
        <v>64817.18</v>
      </c>
      <c r="G118" s="24">
        <f t="shared" si="27"/>
        <v>65118.639999999992</v>
      </c>
      <c r="H118" s="24">
        <f t="shared" si="27"/>
        <v>62062.569999999992</v>
      </c>
      <c r="I118" s="24">
        <f t="shared" si="27"/>
        <v>104759.48999999999</v>
      </c>
      <c r="J118" s="24">
        <f t="shared" si="27"/>
        <v>47548.060000000005</v>
      </c>
      <c r="K118" s="24">
        <f t="shared" si="27"/>
        <v>66710.639999999868</v>
      </c>
      <c r="L118" s="24">
        <f t="shared" si="27"/>
        <v>62494.328356774655</v>
      </c>
      <c r="M118" s="24">
        <f t="shared" si="27"/>
        <v>67588.354723205994</v>
      </c>
      <c r="N118" s="24">
        <f t="shared" si="27"/>
        <v>63084.687391861364</v>
      </c>
      <c r="O118" s="24">
        <f t="shared" si="27"/>
        <v>65922.501856068193</v>
      </c>
      <c r="P118" s="24">
        <f t="shared" si="27"/>
        <v>80900.389201629092</v>
      </c>
      <c r="Q118" s="24">
        <f t="shared" si="27"/>
        <v>64250.451403941908</v>
      </c>
      <c r="R118" s="26"/>
      <c r="S118" s="25">
        <f>SUM(S114:S117)</f>
        <v>815257.29293348105</v>
      </c>
    </row>
    <row r="119" spans="1:19">
      <c r="A119" s="2"/>
      <c r="C119" s="1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9" ht="12" thickBot="1">
      <c r="A120" s="2">
        <f>A118+1</f>
        <v>62</v>
      </c>
      <c r="C120" s="12"/>
      <c r="D120" s="34" t="s">
        <v>88</v>
      </c>
      <c r="F120" s="6">
        <f t="shared" ref="F120:Q120" si="28">+SUM(F56,F85,F104,F107,F111,F118)</f>
        <v>781719.02</v>
      </c>
      <c r="G120" s="6">
        <f t="shared" si="28"/>
        <v>225553.82</v>
      </c>
      <c r="H120" s="6">
        <f t="shared" si="28"/>
        <v>272329.89000000007</v>
      </c>
      <c r="I120" s="6">
        <f t="shared" si="28"/>
        <v>398616.99000000005</v>
      </c>
      <c r="J120" s="6">
        <f t="shared" si="28"/>
        <v>256189.12000000002</v>
      </c>
      <c r="K120" s="6">
        <f t="shared" si="28"/>
        <v>248133.12</v>
      </c>
      <c r="L120" s="6">
        <f t="shared" si="28"/>
        <v>150762.69762969945</v>
      </c>
      <c r="M120" s="6">
        <f t="shared" si="28"/>
        <v>165124.09583552033</v>
      </c>
      <c r="N120" s="6">
        <f t="shared" si="28"/>
        <v>206024.48890139096</v>
      </c>
      <c r="O120" s="6">
        <f t="shared" si="28"/>
        <v>209704.50103615818</v>
      </c>
      <c r="P120" s="6">
        <f t="shared" si="28"/>
        <v>177861.93623429391</v>
      </c>
      <c r="Q120" s="6">
        <f t="shared" si="28"/>
        <v>244633.7872579908</v>
      </c>
      <c r="S120" s="6">
        <f>+SUM(S56,S85,S104,S107,S111,S118)</f>
        <v>3336653.4668950541</v>
      </c>
    </row>
    <row r="121" spans="1:19">
      <c r="A121" s="2"/>
      <c r="C121" s="1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9">
      <c r="A122" s="136" t="s">
        <v>140</v>
      </c>
    </row>
  </sheetData>
  <mergeCells count="6">
    <mergeCell ref="F9:S9"/>
    <mergeCell ref="F66:S66"/>
    <mergeCell ref="F10:K10"/>
    <mergeCell ref="L10:Q10"/>
    <mergeCell ref="F67:K67"/>
    <mergeCell ref="L67:Q67"/>
  </mergeCells>
  <printOptions horizontalCentered="1"/>
  <pageMargins left="0.25" right="0.25" top="0.75" bottom="0.75" header="0.3" footer="0.3"/>
  <pageSetup scale="53" fitToHeight="0" orientation="landscape" r:id="rId1"/>
  <rowBreaks count="1" manualBreakCount="1">
    <brk id="57" max="18" man="1"/>
  </rowBreaks>
  <ignoredErrors>
    <ignoredError sqref="F69:Q69 F12:Q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AD9B-DD32-48BE-AE26-0E66D48E28FA}">
  <sheetPr>
    <pageSetUpPr fitToPage="1"/>
  </sheetPr>
  <dimension ref="A1:V122"/>
  <sheetViews>
    <sheetView view="pageBreakPreview" topLeftCell="A30" zoomScale="84" zoomScaleNormal="100" zoomScaleSheetLayoutView="84" workbookViewId="0">
      <selection activeCell="J129" sqref="J129"/>
    </sheetView>
  </sheetViews>
  <sheetFormatPr defaultColWidth="9.1796875" defaultRowHeight="11.5"/>
  <cols>
    <col min="1" max="1" width="15.54296875" style="54" customWidth="1"/>
    <col min="2" max="2" width="12.90625" style="54" customWidth="1"/>
    <col min="3" max="3" width="39.7265625" style="53" customWidth="1"/>
    <col min="4" max="4" width="25.36328125" style="54" customWidth="1"/>
    <col min="5" max="5" width="1.54296875" style="54" customWidth="1"/>
    <col min="6" max="17" width="11.6328125" style="54" customWidth="1"/>
    <col min="18" max="18" width="2.81640625" style="54" customWidth="1"/>
    <col min="19" max="19" width="18.81640625" style="54" bestFit="1" customWidth="1"/>
    <col min="20" max="20" width="2.54296875" style="54" customWidth="1"/>
    <col min="21" max="21" width="12.54296875" style="54" customWidth="1"/>
    <col min="22" max="22" width="2.81640625" style="54" customWidth="1"/>
    <col min="23" max="16384" width="9.1796875" style="54"/>
  </cols>
  <sheetData>
    <row r="1" spans="1:22" s="75" customFormat="1" ht="14">
      <c r="E1" s="96"/>
      <c r="I1" s="97"/>
      <c r="J1" s="90"/>
      <c r="K1" s="90"/>
      <c r="L1" s="90"/>
      <c r="M1" s="90"/>
      <c r="P1" s="97"/>
      <c r="Q1" s="90"/>
      <c r="R1" s="90"/>
      <c r="S1" s="127" t="str">
        <f>Comparison!W1</f>
        <v>KY PSC Case No. 2026-00099</v>
      </c>
      <c r="T1" s="90"/>
    </row>
    <row r="2" spans="1:22" s="75" customFormat="1" ht="14">
      <c r="E2" s="96"/>
      <c r="I2" s="97"/>
      <c r="J2" s="90"/>
      <c r="K2" s="90"/>
      <c r="L2" s="90"/>
      <c r="M2" s="90"/>
      <c r="P2" s="97"/>
      <c r="Q2" s="90"/>
      <c r="R2" s="90"/>
      <c r="S2" s="127" t="str">
        <f>Comparison!W2</f>
        <v>Staff 1-47</v>
      </c>
      <c r="T2" s="90"/>
    </row>
    <row r="3" spans="1:22" s="75" customFormat="1" ht="14">
      <c r="E3" s="96"/>
      <c r="I3" s="97"/>
      <c r="J3" s="90"/>
      <c r="K3" s="90"/>
      <c r="L3" s="90"/>
      <c r="M3" s="90"/>
      <c r="P3" s="97"/>
      <c r="Q3" s="90"/>
      <c r="R3" s="90"/>
      <c r="S3" s="127" t="str">
        <f>Comparison!W3</f>
        <v>Attachment A</v>
      </c>
      <c r="T3" s="90"/>
    </row>
    <row r="4" spans="1:22" s="75" customFormat="1" ht="14">
      <c r="E4" s="96"/>
      <c r="I4" s="97"/>
      <c r="J4" s="90"/>
      <c r="K4" s="90"/>
      <c r="L4" s="90"/>
      <c r="M4" s="90"/>
      <c r="P4" s="97"/>
      <c r="Q4" s="90"/>
      <c r="R4" s="90"/>
      <c r="S4" s="127" t="s">
        <v>85</v>
      </c>
      <c r="T4" s="90"/>
    </row>
    <row r="5" spans="1:22" s="75" customFormat="1" ht="14">
      <c r="E5" s="96"/>
      <c r="I5" s="97"/>
      <c r="J5" s="90"/>
      <c r="K5" s="90"/>
      <c r="L5" s="90"/>
      <c r="M5" s="90"/>
      <c r="P5" s="97"/>
      <c r="Q5" s="90"/>
      <c r="R5" s="90"/>
      <c r="S5" s="127" t="str">
        <f>Comparison!W5</f>
        <v>Respondents: Elizabeth N. Davis and Elizabeth J. Owens</v>
      </c>
      <c r="T5" s="90"/>
    </row>
    <row r="6" spans="1:22" s="75" customFormat="1" ht="14">
      <c r="E6" s="96"/>
      <c r="I6" s="97"/>
      <c r="J6" s="90"/>
      <c r="K6" s="90"/>
      <c r="L6" s="90"/>
      <c r="M6" s="90"/>
      <c r="P6" s="97"/>
      <c r="Q6" s="90"/>
      <c r="R6" s="90"/>
      <c r="S6" s="90"/>
      <c r="T6" s="90"/>
    </row>
    <row r="7" spans="1:22" ht="13">
      <c r="A7" s="52" t="s">
        <v>90</v>
      </c>
      <c r="B7" s="52"/>
      <c r="S7" s="55"/>
    </row>
    <row r="8" spans="1:22" ht="13">
      <c r="A8" s="52"/>
      <c r="B8" s="52"/>
      <c r="S8" s="65"/>
    </row>
    <row r="9" spans="1:22" ht="14.25" customHeight="1" thickBot="1"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1:22" ht="14.25" customHeight="1" thickBot="1">
      <c r="F10" s="153" t="s">
        <v>43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5"/>
      <c r="R10" s="129"/>
      <c r="S10" s="59"/>
    </row>
    <row r="11" spans="1:22" s="56" customFormat="1" ht="27.5" customHeight="1">
      <c r="A11" s="58" t="s">
        <v>23</v>
      </c>
      <c r="B11" s="58" t="s">
        <v>22</v>
      </c>
      <c r="C11" s="58" t="s">
        <v>21</v>
      </c>
      <c r="D11" s="58" t="s">
        <v>64</v>
      </c>
      <c r="E11" s="58"/>
      <c r="F11" s="66">
        <v>45536</v>
      </c>
      <c r="G11" s="66">
        <v>45566</v>
      </c>
      <c r="H11" s="66">
        <v>45597</v>
      </c>
      <c r="I11" s="66">
        <v>45627</v>
      </c>
      <c r="J11" s="66">
        <v>45658</v>
      </c>
      <c r="K11" s="66">
        <v>45689</v>
      </c>
      <c r="L11" s="66">
        <v>45717</v>
      </c>
      <c r="M11" s="66">
        <v>45748</v>
      </c>
      <c r="N11" s="66">
        <v>45778</v>
      </c>
      <c r="O11" s="66">
        <v>45809</v>
      </c>
      <c r="P11" s="66">
        <v>45839</v>
      </c>
      <c r="Q11" s="66">
        <v>45870</v>
      </c>
      <c r="R11" s="57"/>
      <c r="S11" s="57" t="s">
        <v>77</v>
      </c>
      <c r="T11" s="54"/>
      <c r="U11" s="54"/>
      <c r="V11" s="54"/>
    </row>
    <row r="12" spans="1:22">
      <c r="F12" s="60" t="s">
        <v>44</v>
      </c>
      <c r="G12" s="60" t="s">
        <v>45</v>
      </c>
      <c r="H12" s="60" t="s">
        <v>46</v>
      </c>
      <c r="I12" s="60" t="s">
        <v>19</v>
      </c>
      <c r="J12" s="60" t="s">
        <v>47</v>
      </c>
      <c r="K12" s="60" t="s">
        <v>48</v>
      </c>
      <c r="L12" s="60" t="s">
        <v>17</v>
      </c>
      <c r="M12" s="60" t="s">
        <v>49</v>
      </c>
      <c r="N12" s="60" t="s">
        <v>50</v>
      </c>
      <c r="O12" s="60" t="s">
        <v>51</v>
      </c>
      <c r="P12" s="60" t="s">
        <v>52</v>
      </c>
      <c r="Q12" s="60" t="s">
        <v>53</v>
      </c>
      <c r="R12" s="59"/>
      <c r="S12" s="60" t="s">
        <v>54</v>
      </c>
    </row>
    <row r="13" spans="1:22">
      <c r="A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S13" s="61"/>
    </row>
    <row r="14" spans="1:22">
      <c r="A14" s="53"/>
      <c r="B14" s="53"/>
      <c r="C14" s="63" t="s">
        <v>16</v>
      </c>
    </row>
    <row r="15" spans="1:22">
      <c r="A15" s="53"/>
      <c r="B15" s="14"/>
      <c r="C15" s="132" t="s">
        <v>15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U15" s="23"/>
    </row>
    <row r="16" spans="1:22">
      <c r="A16" s="53">
        <v>1</v>
      </c>
      <c r="B16" s="14">
        <v>926</v>
      </c>
      <c r="C16" s="67" t="s">
        <v>25</v>
      </c>
      <c r="D16" s="14">
        <v>9001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/>
      <c r="S16" s="8">
        <f>SUM(F16:Q16)</f>
        <v>0</v>
      </c>
      <c r="U16" s="23"/>
    </row>
    <row r="17" spans="1:21">
      <c r="A17" s="64">
        <f>+A16+1</f>
        <v>2</v>
      </c>
      <c r="B17" s="9">
        <v>926</v>
      </c>
      <c r="C17" s="67" t="s">
        <v>27</v>
      </c>
      <c r="D17" s="14">
        <v>9006</v>
      </c>
      <c r="F17" s="8">
        <v>0</v>
      </c>
      <c r="G17" s="8">
        <v>0</v>
      </c>
      <c r="H17" s="8">
        <v>8465.67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/>
      <c r="S17" s="8">
        <f t="shared" ref="S17:S24" si="0">SUM(F17:Q17)</f>
        <v>8465.67</v>
      </c>
      <c r="U17" s="23"/>
    </row>
    <row r="18" spans="1:21">
      <c r="A18" s="64">
        <f t="shared" ref="A18:A19" si="1">+A17+1</f>
        <v>3</v>
      </c>
      <c r="B18" s="9" t="s">
        <v>138</v>
      </c>
      <c r="C18" s="67" t="s">
        <v>35</v>
      </c>
      <c r="D18" s="14">
        <v>9022</v>
      </c>
      <c r="F18" s="8">
        <v>205588.63999999998</v>
      </c>
      <c r="G18" s="8">
        <v>178059.67</v>
      </c>
      <c r="H18" s="8">
        <v>255618.17</v>
      </c>
      <c r="I18" s="8">
        <v>208144.16999999998</v>
      </c>
      <c r="J18" s="8">
        <v>205430.56</v>
      </c>
      <c r="K18" s="8">
        <v>403735.59</v>
      </c>
      <c r="L18" s="8">
        <v>147603.64000000001</v>
      </c>
      <c r="M18" s="8">
        <v>192095.54</v>
      </c>
      <c r="N18" s="8">
        <v>257854.99999999997</v>
      </c>
      <c r="O18" s="8">
        <v>183563.77</v>
      </c>
      <c r="P18" s="8">
        <v>214376.36000000002</v>
      </c>
      <c r="Q18" s="8">
        <v>205432.82</v>
      </c>
      <c r="R18" s="8"/>
      <c r="S18" s="8">
        <f t="shared" si="0"/>
        <v>2657503.9299999997</v>
      </c>
      <c r="U18" s="23"/>
    </row>
    <row r="19" spans="1:21">
      <c r="A19" s="64">
        <f t="shared" si="1"/>
        <v>4</v>
      </c>
      <c r="B19" s="9">
        <v>926</v>
      </c>
      <c r="C19" s="67" t="s">
        <v>36</v>
      </c>
      <c r="D19" s="14">
        <v>9023</v>
      </c>
      <c r="F19" s="8">
        <v>-51871.47</v>
      </c>
      <c r="G19" s="8">
        <v>-51491.93</v>
      </c>
      <c r="H19" s="8">
        <v>-51030.33</v>
      </c>
      <c r="I19" s="8">
        <v>-50879.28</v>
      </c>
      <c r="J19" s="8">
        <v>-51599.49</v>
      </c>
      <c r="K19" s="8">
        <v>-53696.11</v>
      </c>
      <c r="L19" s="8">
        <v>-52185.61</v>
      </c>
      <c r="M19" s="8">
        <v>-52087.33</v>
      </c>
      <c r="N19" s="8">
        <v>-51944.57</v>
      </c>
      <c r="O19" s="8">
        <v>-52520.36</v>
      </c>
      <c r="P19" s="8">
        <v>-52312.94</v>
      </c>
      <c r="Q19" s="8">
        <v>-52086.01</v>
      </c>
      <c r="R19" s="8"/>
      <c r="S19" s="8">
        <f t="shared" si="0"/>
        <v>-623705.42999999993</v>
      </c>
      <c r="U19" s="23"/>
    </row>
    <row r="20" spans="1:21">
      <c r="A20" s="64">
        <f t="shared" ref="A20:A25" si="2">+A19+1</f>
        <v>5</v>
      </c>
      <c r="B20" s="9">
        <v>926</v>
      </c>
      <c r="C20" s="67" t="s">
        <v>39</v>
      </c>
      <c r="D20" s="14">
        <v>9032</v>
      </c>
      <c r="F20" s="8">
        <v>67541.210000000006</v>
      </c>
      <c r="G20" s="8">
        <v>9719.23</v>
      </c>
      <c r="H20" s="8">
        <v>85259.599999999991</v>
      </c>
      <c r="I20" s="8">
        <v>70534.349999999991</v>
      </c>
      <c r="J20" s="8">
        <v>25913.440000000002</v>
      </c>
      <c r="K20" s="8">
        <v>52849.479999999996</v>
      </c>
      <c r="L20" s="8">
        <v>41095.839999999997</v>
      </c>
      <c r="M20" s="8">
        <v>-28017.57</v>
      </c>
      <c r="N20" s="8">
        <v>85815.39</v>
      </c>
      <c r="O20" s="8">
        <v>72414.760000000009</v>
      </c>
      <c r="P20" s="8">
        <v>-21662.77</v>
      </c>
      <c r="Q20" s="8">
        <v>93715.77</v>
      </c>
      <c r="R20" s="8"/>
      <c r="S20" s="8">
        <f t="shared" si="0"/>
        <v>555178.72999999986</v>
      </c>
      <c r="U20" s="23"/>
    </row>
    <row r="21" spans="1:21">
      <c r="A21" s="64">
        <f t="shared" si="2"/>
        <v>6</v>
      </c>
      <c r="B21" s="9">
        <v>926</v>
      </c>
      <c r="C21" s="67" t="s">
        <v>94</v>
      </c>
      <c r="D21" s="14">
        <v>9039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/>
      <c r="S21" s="8">
        <f t="shared" si="0"/>
        <v>0</v>
      </c>
      <c r="U21" s="23"/>
    </row>
    <row r="22" spans="1:21">
      <c r="A22" s="64">
        <f t="shared" si="2"/>
        <v>7</v>
      </c>
      <c r="B22" s="9">
        <v>926</v>
      </c>
      <c r="C22" s="67" t="s">
        <v>95</v>
      </c>
      <c r="D22" s="14">
        <v>9061</v>
      </c>
      <c r="F22" s="8">
        <v>-103251.24400980637</v>
      </c>
      <c r="G22" s="8">
        <v>-67571.429248405228</v>
      </c>
      <c r="H22" s="8">
        <v>-66637.558677410896</v>
      </c>
      <c r="I22" s="8">
        <v>-96551.007041977049</v>
      </c>
      <c r="J22" s="8">
        <v>-69309.676633641386</v>
      </c>
      <c r="K22" s="8">
        <v>-142421.05793382981</v>
      </c>
      <c r="L22" s="8">
        <v>-81042.540762475342</v>
      </c>
      <c r="M22" s="8">
        <v>-51918.096029987246</v>
      </c>
      <c r="N22" s="8">
        <v>-124813.81464976135</v>
      </c>
      <c r="O22" s="8">
        <v>-90712.685172705853</v>
      </c>
      <c r="P22" s="8">
        <v>-59191.472085815309</v>
      </c>
      <c r="Q22" s="8">
        <v>-111595.27357863088</v>
      </c>
      <c r="R22" s="8"/>
      <c r="S22" s="8">
        <f t="shared" si="0"/>
        <v>-1065015.8558244465</v>
      </c>
      <c r="U22" s="23"/>
    </row>
    <row r="23" spans="1:21">
      <c r="A23" s="64">
        <f t="shared" si="2"/>
        <v>8</v>
      </c>
      <c r="B23" s="9">
        <v>926</v>
      </c>
      <c r="C23" s="13" t="s">
        <v>95</v>
      </c>
      <c r="D23" s="14">
        <v>9067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>
        <f t="shared" si="0"/>
        <v>0</v>
      </c>
      <c r="U23" s="23"/>
    </row>
    <row r="24" spans="1:21">
      <c r="A24" s="64">
        <f t="shared" si="2"/>
        <v>9</v>
      </c>
      <c r="B24" s="9">
        <v>926</v>
      </c>
      <c r="C24" s="13" t="s">
        <v>95</v>
      </c>
      <c r="D24" s="14">
        <v>9069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/>
      <c r="S24" s="8">
        <f t="shared" si="0"/>
        <v>0</v>
      </c>
      <c r="U24" s="23"/>
    </row>
    <row r="25" spans="1:21">
      <c r="A25" s="64">
        <f t="shared" si="2"/>
        <v>10</v>
      </c>
      <c r="B25" s="9">
        <v>926</v>
      </c>
      <c r="C25" s="67" t="s">
        <v>95</v>
      </c>
      <c r="D25" s="14">
        <v>9070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8"/>
      <c r="S25" s="3">
        <f t="shared" ref="S25" si="3">SUM(F25:Q25)</f>
        <v>0</v>
      </c>
      <c r="U25" s="23"/>
    </row>
    <row r="26" spans="1:21">
      <c r="A26" s="53">
        <f t="shared" ref="A26:A76" si="4">+A25+1</f>
        <v>11</v>
      </c>
      <c r="C26" s="49" t="s">
        <v>15</v>
      </c>
      <c r="D26" s="39"/>
      <c r="E26" s="69"/>
      <c r="F26" s="24">
        <f t="shared" ref="F26:Q26" si="5">SUM(F16:F25)</f>
        <v>118007.13599019364</v>
      </c>
      <c r="G26" s="24">
        <f t="shared" si="5"/>
        <v>68715.540751594803</v>
      </c>
      <c r="H26" s="24">
        <f t="shared" si="5"/>
        <v>231675.5513225891</v>
      </c>
      <c r="I26" s="24">
        <f t="shared" si="5"/>
        <v>131248.23295802294</v>
      </c>
      <c r="J26" s="24">
        <f t="shared" si="5"/>
        <v>110434.83336635862</v>
      </c>
      <c r="K26" s="24">
        <f t="shared" si="5"/>
        <v>260467.90206617021</v>
      </c>
      <c r="L26" s="24">
        <f t="shared" si="5"/>
        <v>55471.329237524653</v>
      </c>
      <c r="M26" s="24">
        <f t="shared" si="5"/>
        <v>60072.543970012768</v>
      </c>
      <c r="N26" s="24">
        <f t="shared" si="5"/>
        <v>166912.00535023859</v>
      </c>
      <c r="O26" s="24">
        <f t="shared" si="5"/>
        <v>112745.48482729413</v>
      </c>
      <c r="P26" s="24">
        <f t="shared" si="5"/>
        <v>81209.177914184722</v>
      </c>
      <c r="Q26" s="24">
        <f t="shared" si="5"/>
        <v>135467.30642136914</v>
      </c>
      <c r="R26" s="8"/>
      <c r="S26" s="24">
        <f>SUM(S16:S25)</f>
        <v>1532427.0441755529</v>
      </c>
      <c r="U26" s="23"/>
    </row>
    <row r="27" spans="1:21">
      <c r="A27" s="53"/>
      <c r="C27" s="30"/>
      <c r="D27" s="1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1"/>
      <c r="U27" s="68"/>
    </row>
    <row r="28" spans="1:21">
      <c r="A28" s="53"/>
      <c r="C28" s="40" t="s">
        <v>68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1"/>
      <c r="U28" s="46"/>
    </row>
    <row r="29" spans="1:21">
      <c r="A29" s="53">
        <f>+A26+1</f>
        <v>12</v>
      </c>
      <c r="B29" s="9">
        <v>926</v>
      </c>
      <c r="C29" s="67" t="s">
        <v>29</v>
      </c>
      <c r="D29" s="14">
        <v>9008</v>
      </c>
      <c r="F29" s="8">
        <v>11798.07</v>
      </c>
      <c r="G29" s="8">
        <v>9430.73</v>
      </c>
      <c r="H29" s="8">
        <v>10830.100000000002</v>
      </c>
      <c r="I29" s="8">
        <v>10314.52</v>
      </c>
      <c r="J29" s="8">
        <v>9330.6400000000012</v>
      </c>
      <c r="K29" s="8">
        <v>9368.61</v>
      </c>
      <c r="L29" s="8">
        <v>10743.580000000002</v>
      </c>
      <c r="M29" s="8">
        <v>-5132.83</v>
      </c>
      <c r="N29" s="8">
        <v>11409.120000000003</v>
      </c>
      <c r="O29" s="8">
        <v>30421.57</v>
      </c>
      <c r="P29" s="8">
        <v>11057.849999999999</v>
      </c>
      <c r="Q29" s="8">
        <v>12827.09</v>
      </c>
      <c r="R29" s="8"/>
      <c r="S29" s="8">
        <f>SUM(F29:Q29)</f>
        <v>132399.05000000002</v>
      </c>
      <c r="U29" s="46"/>
    </row>
    <row r="30" spans="1:21">
      <c r="A30" s="53">
        <f t="shared" si="4"/>
        <v>13</v>
      </c>
      <c r="B30" s="9">
        <v>926</v>
      </c>
      <c r="C30" s="67" t="s">
        <v>32</v>
      </c>
      <c r="D30" s="14">
        <v>9012</v>
      </c>
      <c r="F30" s="8">
        <v>300.52999999999997</v>
      </c>
      <c r="G30" s="8">
        <v>306.83</v>
      </c>
      <c r="H30" s="8">
        <v>298.70999999999998</v>
      </c>
      <c r="I30" s="8">
        <v>816.9</v>
      </c>
      <c r="J30" s="8">
        <v>335.74</v>
      </c>
      <c r="K30" s="8">
        <v>322.99</v>
      </c>
      <c r="L30" s="8">
        <v>390.15000000000003</v>
      </c>
      <c r="M30" s="8">
        <v>347.8</v>
      </c>
      <c r="N30" s="8">
        <v>328.32</v>
      </c>
      <c r="O30" s="8">
        <v>329.65</v>
      </c>
      <c r="P30" s="8">
        <v>339.55</v>
      </c>
      <c r="Q30" s="8">
        <v>314.90999999999997</v>
      </c>
      <c r="R30" s="8"/>
      <c r="S30" s="8">
        <f t="shared" ref="S30:S37" si="6">SUM(F30:Q30)</f>
        <v>4432.08</v>
      </c>
      <c r="U30" s="46"/>
    </row>
    <row r="31" spans="1:21">
      <c r="A31" s="53">
        <f t="shared" si="4"/>
        <v>14</v>
      </c>
      <c r="B31" s="9">
        <v>926</v>
      </c>
      <c r="C31" s="67" t="s">
        <v>33</v>
      </c>
      <c r="D31" s="14">
        <v>9013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/>
      <c r="S31" s="8">
        <f t="shared" si="6"/>
        <v>0</v>
      </c>
      <c r="U31" s="46"/>
    </row>
    <row r="32" spans="1:21">
      <c r="A32" s="53">
        <f t="shared" si="4"/>
        <v>15</v>
      </c>
      <c r="B32" s="9">
        <v>926</v>
      </c>
      <c r="C32" s="67" t="s">
        <v>34</v>
      </c>
      <c r="D32" s="14">
        <v>9015</v>
      </c>
      <c r="F32" s="8">
        <v>1934.6100000000001</v>
      </c>
      <c r="G32" s="8">
        <v>1915.1</v>
      </c>
      <c r="H32" s="8">
        <v>1917.0100000000002</v>
      </c>
      <c r="I32" s="8">
        <v>1888.1500000000005</v>
      </c>
      <c r="J32" s="8">
        <v>1925.13</v>
      </c>
      <c r="K32" s="8">
        <v>1929.5400000000002</v>
      </c>
      <c r="L32" s="8">
        <v>1895.5900000000001</v>
      </c>
      <c r="M32" s="8">
        <v>1921.67</v>
      </c>
      <c r="N32" s="8">
        <v>1916.2000000000003</v>
      </c>
      <c r="O32" s="8">
        <v>1883.96</v>
      </c>
      <c r="P32" s="8">
        <v>1882.87</v>
      </c>
      <c r="Q32" s="8">
        <v>1807.62</v>
      </c>
      <c r="R32" s="8"/>
      <c r="S32" s="8">
        <f t="shared" si="6"/>
        <v>22817.449999999997</v>
      </c>
      <c r="U32" s="46"/>
    </row>
    <row r="33" spans="1:21">
      <c r="A33" s="53">
        <f>+A32+1</f>
        <v>16</v>
      </c>
      <c r="B33" s="9">
        <v>926</v>
      </c>
      <c r="C33" s="67" t="s">
        <v>38</v>
      </c>
      <c r="D33" s="14">
        <v>9026</v>
      </c>
      <c r="F33" s="8">
        <v>2945</v>
      </c>
      <c r="G33" s="8">
        <v>3055</v>
      </c>
      <c r="H33" s="8">
        <v>3000</v>
      </c>
      <c r="I33" s="8">
        <v>2890</v>
      </c>
      <c r="J33" s="8">
        <v>3120</v>
      </c>
      <c r="K33" s="8">
        <v>3120</v>
      </c>
      <c r="L33" s="8">
        <v>3120</v>
      </c>
      <c r="M33" s="8">
        <v>3120</v>
      </c>
      <c r="N33" s="8">
        <v>3010</v>
      </c>
      <c r="O33" s="8">
        <v>2900</v>
      </c>
      <c r="P33" s="8">
        <v>2800</v>
      </c>
      <c r="Q33" s="8">
        <v>2920</v>
      </c>
      <c r="R33" s="8"/>
      <c r="S33" s="8">
        <f t="shared" si="6"/>
        <v>36000</v>
      </c>
      <c r="U33" s="46"/>
    </row>
    <row r="34" spans="1:21">
      <c r="A34" s="53">
        <f t="shared" si="4"/>
        <v>17</v>
      </c>
      <c r="B34" s="9">
        <v>926</v>
      </c>
      <c r="C34" s="67" t="s">
        <v>63</v>
      </c>
      <c r="D34" s="14">
        <v>9061</v>
      </c>
      <c r="F34" s="8">
        <v>-7922.9600413766666</v>
      </c>
      <c r="G34" s="8">
        <v>-7292.095547355696</v>
      </c>
      <c r="H34" s="8">
        <v>-3584.335504990624</v>
      </c>
      <c r="I34" s="8">
        <v>-6743.1524578608205</v>
      </c>
      <c r="J34" s="8">
        <v>-5672.7740997073097</v>
      </c>
      <c r="K34" s="8">
        <v>-5210.9860591630404</v>
      </c>
      <c r="L34" s="8">
        <v>-9587.1717971679991</v>
      </c>
      <c r="M34" s="8">
        <v>-118.97655165767374</v>
      </c>
      <c r="N34" s="8">
        <v>-7129.4768298203762</v>
      </c>
      <c r="O34" s="8">
        <v>-15843.510220776259</v>
      </c>
      <c r="P34" s="8">
        <v>-6779.2766831020572</v>
      </c>
      <c r="Q34" s="8">
        <v>-8071.4980497903553</v>
      </c>
      <c r="R34" s="8"/>
      <c r="S34" s="8">
        <f t="shared" si="6"/>
        <v>-83956.213842768877</v>
      </c>
      <c r="U34" s="46"/>
    </row>
    <row r="35" spans="1:21">
      <c r="A35" s="53">
        <f t="shared" si="4"/>
        <v>18</v>
      </c>
      <c r="B35" s="9">
        <v>926</v>
      </c>
      <c r="C35" s="67" t="s">
        <v>61</v>
      </c>
      <c r="D35" s="14">
        <v>9067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/>
      <c r="S35" s="8">
        <f t="shared" si="6"/>
        <v>0</v>
      </c>
      <c r="U35" s="46"/>
    </row>
    <row r="36" spans="1:21">
      <c r="A36" s="53">
        <f t="shared" si="4"/>
        <v>19</v>
      </c>
      <c r="B36" s="9">
        <v>926</v>
      </c>
      <c r="C36" s="67" t="s">
        <v>95</v>
      </c>
      <c r="D36" s="14">
        <v>9069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/>
      <c r="S36" s="8">
        <f t="shared" si="6"/>
        <v>0</v>
      </c>
      <c r="U36" s="46"/>
    </row>
    <row r="37" spans="1:21">
      <c r="A37" s="53">
        <f t="shared" si="4"/>
        <v>20</v>
      </c>
      <c r="B37" s="9">
        <v>926</v>
      </c>
      <c r="C37" s="67" t="s">
        <v>58</v>
      </c>
      <c r="D37" s="14">
        <v>9070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8"/>
      <c r="S37" s="3">
        <f t="shared" si="6"/>
        <v>0</v>
      </c>
      <c r="U37" s="46"/>
    </row>
    <row r="38" spans="1:21">
      <c r="A38" s="53">
        <f t="shared" si="4"/>
        <v>21</v>
      </c>
      <c r="C38" s="41" t="s">
        <v>68</v>
      </c>
      <c r="D38" s="41"/>
      <c r="E38" s="69"/>
      <c r="F38" s="24">
        <f t="shared" ref="F38:Q38" si="7">SUM(F29:F37)</f>
        <v>9055.2499586233316</v>
      </c>
      <c r="G38" s="24">
        <f t="shared" si="7"/>
        <v>7415.5644526443039</v>
      </c>
      <c r="H38" s="24">
        <f t="shared" si="7"/>
        <v>12461.484495009377</v>
      </c>
      <c r="I38" s="24">
        <f t="shared" si="7"/>
        <v>9166.4175421391792</v>
      </c>
      <c r="J38" s="24">
        <f t="shared" si="7"/>
        <v>9038.7359002926933</v>
      </c>
      <c r="K38" s="24">
        <f t="shared" si="7"/>
        <v>9530.1539408369608</v>
      </c>
      <c r="L38" s="24">
        <f t="shared" si="7"/>
        <v>6562.1482028320024</v>
      </c>
      <c r="M38" s="24">
        <f t="shared" si="7"/>
        <v>137.6634483423266</v>
      </c>
      <c r="N38" s="24">
        <f t="shared" si="7"/>
        <v>9534.1631701796268</v>
      </c>
      <c r="O38" s="24">
        <f t="shared" si="7"/>
        <v>19691.669779223739</v>
      </c>
      <c r="P38" s="24">
        <f t="shared" si="7"/>
        <v>9300.9933168979405</v>
      </c>
      <c r="Q38" s="24">
        <f t="shared" si="7"/>
        <v>9798.1219502096428</v>
      </c>
      <c r="R38" s="8"/>
      <c r="S38" s="24">
        <f>SUM(S29:S37)</f>
        <v>111692.36615723114</v>
      </c>
      <c r="U38" s="46"/>
    </row>
    <row r="39" spans="1:21">
      <c r="A39" s="53"/>
      <c r="C39" s="33"/>
      <c r="D39" s="1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U39" s="46"/>
    </row>
    <row r="40" spans="1:21">
      <c r="A40" s="53"/>
      <c r="C40" s="36" t="s">
        <v>14</v>
      </c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U40" s="68"/>
    </row>
    <row r="41" spans="1:21">
      <c r="A41" s="53">
        <f>+A38+1</f>
        <v>22</v>
      </c>
      <c r="B41" s="9">
        <v>926</v>
      </c>
      <c r="C41" s="67" t="s">
        <v>30</v>
      </c>
      <c r="D41" s="9">
        <v>9009</v>
      </c>
      <c r="F41" s="8">
        <v>7672.5599999999986</v>
      </c>
      <c r="G41" s="8">
        <v>7717.64</v>
      </c>
      <c r="H41" s="8">
        <v>7818.8700000000008</v>
      </c>
      <c r="I41" s="8">
        <v>8010.2099999999991</v>
      </c>
      <c r="J41" s="8">
        <v>7479.0399999999981</v>
      </c>
      <c r="K41" s="8">
        <v>7424.6699999999992</v>
      </c>
      <c r="L41" s="8">
        <v>7476.56</v>
      </c>
      <c r="M41" s="8">
        <v>7204.1600000000044</v>
      </c>
      <c r="N41" s="8">
        <v>7785.3899999999994</v>
      </c>
      <c r="O41" s="8">
        <v>7836.33</v>
      </c>
      <c r="P41" s="8">
        <v>8121.3399999999983</v>
      </c>
      <c r="Q41" s="8">
        <v>11815.3</v>
      </c>
      <c r="R41" s="8"/>
      <c r="S41" s="8">
        <f t="shared" ref="S41:S45" si="8">SUM(F41:Q41)</f>
        <v>96362.07</v>
      </c>
      <c r="U41" s="46"/>
    </row>
    <row r="42" spans="1:21">
      <c r="A42" s="53">
        <f t="shared" si="4"/>
        <v>23</v>
      </c>
      <c r="B42" s="9">
        <v>926</v>
      </c>
      <c r="C42" s="67" t="s">
        <v>63</v>
      </c>
      <c r="D42" s="9">
        <v>9061</v>
      </c>
      <c r="F42" s="8">
        <v>-3580.4355285430534</v>
      </c>
      <c r="G42" s="8">
        <v>-3826.4257047072215</v>
      </c>
      <c r="H42" s="8">
        <v>-1746.5890400058106</v>
      </c>
      <c r="I42" s="8">
        <v>-3395.0677013571903</v>
      </c>
      <c r="J42" s="8">
        <v>-2883.9258786266637</v>
      </c>
      <c r="K42" s="8">
        <v>-2624.6173541453404</v>
      </c>
      <c r="L42" s="8">
        <v>-4438.51909379679</v>
      </c>
      <c r="M42" s="8">
        <v>-3339.7993858718291</v>
      </c>
      <c r="N42" s="8">
        <v>-3330.9503575518456</v>
      </c>
      <c r="O42" s="8">
        <v>-3493.8608569979278</v>
      </c>
      <c r="P42" s="8">
        <v>-3423.8735355528274</v>
      </c>
      <c r="Q42" s="8">
        <v>-5336.8326191428796</v>
      </c>
      <c r="R42" s="7"/>
      <c r="S42" s="8">
        <f t="shared" si="8"/>
        <v>-41420.897056299378</v>
      </c>
      <c r="U42" s="46"/>
    </row>
    <row r="43" spans="1:21">
      <c r="A43" s="53">
        <f t="shared" si="4"/>
        <v>24</v>
      </c>
      <c r="B43" s="9">
        <v>926</v>
      </c>
      <c r="C43" s="67" t="s">
        <v>61</v>
      </c>
      <c r="D43" s="14">
        <v>9067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/>
      <c r="S43" s="8">
        <f t="shared" si="8"/>
        <v>0</v>
      </c>
      <c r="U43" s="46"/>
    </row>
    <row r="44" spans="1:21">
      <c r="A44" s="53">
        <f t="shared" si="4"/>
        <v>25</v>
      </c>
      <c r="B44" s="9">
        <v>926</v>
      </c>
      <c r="C44" s="67" t="s">
        <v>95</v>
      </c>
      <c r="D44" s="14">
        <v>9069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/>
      <c r="S44" s="8">
        <f t="shared" si="8"/>
        <v>0</v>
      </c>
      <c r="U44" s="46"/>
    </row>
    <row r="45" spans="1:21">
      <c r="A45" s="53">
        <f t="shared" si="4"/>
        <v>26</v>
      </c>
      <c r="B45" s="9">
        <v>926</v>
      </c>
      <c r="C45" s="67" t="s">
        <v>58</v>
      </c>
      <c r="D45" s="14">
        <v>9070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8"/>
      <c r="S45" s="3">
        <f t="shared" si="8"/>
        <v>0</v>
      </c>
      <c r="U45" s="46"/>
    </row>
    <row r="46" spans="1:21">
      <c r="A46" s="53">
        <f>+A45+1</f>
        <v>27</v>
      </c>
      <c r="C46" s="43" t="s">
        <v>14</v>
      </c>
      <c r="D46" s="4"/>
      <c r="F46" s="24">
        <f t="shared" ref="F46:Q46" si="9">SUM(F41:F45)</f>
        <v>4092.1244714569452</v>
      </c>
      <c r="G46" s="24">
        <f t="shared" si="9"/>
        <v>3891.2142952927788</v>
      </c>
      <c r="H46" s="24">
        <f t="shared" si="9"/>
        <v>6072.2809599941902</v>
      </c>
      <c r="I46" s="24">
        <f t="shared" si="9"/>
        <v>4615.1422986428088</v>
      </c>
      <c r="J46" s="24">
        <f t="shared" si="9"/>
        <v>4595.1141213733345</v>
      </c>
      <c r="K46" s="24">
        <f t="shared" si="9"/>
        <v>4800.0526458546592</v>
      </c>
      <c r="L46" s="24">
        <f t="shared" si="9"/>
        <v>3038.0409062032104</v>
      </c>
      <c r="M46" s="24">
        <f t="shared" si="9"/>
        <v>3864.3606141281753</v>
      </c>
      <c r="N46" s="24">
        <f t="shared" si="9"/>
        <v>4454.4396424481538</v>
      </c>
      <c r="O46" s="24">
        <f t="shared" si="9"/>
        <v>4342.4691430020721</v>
      </c>
      <c r="P46" s="24">
        <f t="shared" si="9"/>
        <v>4697.4664644471704</v>
      </c>
      <c r="Q46" s="24">
        <f t="shared" si="9"/>
        <v>6478.4673808571197</v>
      </c>
      <c r="R46" s="8"/>
      <c r="S46" s="24">
        <f>SUM(S41:S45)</f>
        <v>54941.172943700629</v>
      </c>
      <c r="U46" s="46"/>
    </row>
    <row r="47" spans="1:21">
      <c r="A47" s="53"/>
      <c r="C47" s="10"/>
      <c r="D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U47" s="70"/>
    </row>
    <row r="48" spans="1:21">
      <c r="A48" s="53"/>
      <c r="B48" s="4"/>
      <c r="C48" s="36" t="s">
        <v>13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U48" s="68"/>
    </row>
    <row r="49" spans="1:22" ht="12" customHeight="1">
      <c r="A49" s="53">
        <f>+A46+1</f>
        <v>28</v>
      </c>
      <c r="B49" s="9">
        <v>926</v>
      </c>
      <c r="C49" s="67" t="s">
        <v>24</v>
      </c>
      <c r="D49" s="9">
        <v>9010</v>
      </c>
      <c r="F49" s="8">
        <v>5164.7199999999993</v>
      </c>
      <c r="G49" s="8">
        <v>10016.950000000001</v>
      </c>
      <c r="H49" s="8">
        <v>10036.19</v>
      </c>
      <c r="I49" s="8">
        <v>10479.960000000001</v>
      </c>
      <c r="J49" s="8">
        <v>10009.679999999998</v>
      </c>
      <c r="K49" s="8">
        <v>9979.67</v>
      </c>
      <c r="L49" s="8">
        <v>9989.42</v>
      </c>
      <c r="M49" s="8">
        <v>12535.340000000002</v>
      </c>
      <c r="N49" s="8">
        <v>10658.87</v>
      </c>
      <c r="O49" s="8">
        <v>10674.91</v>
      </c>
      <c r="P49" s="8">
        <v>10673.95</v>
      </c>
      <c r="Q49" s="8">
        <v>9558.9500000000007</v>
      </c>
      <c r="S49" s="8">
        <f t="shared" ref="S49:S54" si="10">SUM(F49:Q49)</f>
        <v>119778.60999999999</v>
      </c>
      <c r="U49" s="47"/>
      <c r="V49" s="4"/>
    </row>
    <row r="50" spans="1:22">
      <c r="A50" s="53">
        <f t="shared" si="4"/>
        <v>29</v>
      </c>
      <c r="B50" s="9">
        <v>926</v>
      </c>
      <c r="C50" s="67" t="s">
        <v>63</v>
      </c>
      <c r="D50" s="9">
        <v>9061</v>
      </c>
      <c r="F50" s="8">
        <v>-2410.1404202739213</v>
      </c>
      <c r="G50" s="8">
        <v>-4966.4294995318523</v>
      </c>
      <c r="H50" s="8">
        <v>-2241.8967775926594</v>
      </c>
      <c r="I50" s="8">
        <v>-4441.8527988049391</v>
      </c>
      <c r="J50" s="8">
        <v>-3859.7433880246317</v>
      </c>
      <c r="K50" s="8">
        <v>-3527.8086528618287</v>
      </c>
      <c r="L50" s="8">
        <v>-5930.2983465598518</v>
      </c>
      <c r="M50" s="8">
        <v>-5811.2980324832533</v>
      </c>
      <c r="N50" s="8">
        <v>-4560.3581628664269</v>
      </c>
      <c r="O50" s="8">
        <v>-4759.4537495199602</v>
      </c>
      <c r="P50" s="8">
        <v>-4500.0276955298159</v>
      </c>
      <c r="Q50" s="8">
        <v>-4317.6657524358961</v>
      </c>
      <c r="S50" s="8">
        <f t="shared" si="10"/>
        <v>-51326.973276485041</v>
      </c>
      <c r="U50" s="70"/>
    </row>
    <row r="51" spans="1:22">
      <c r="A51" s="53">
        <f t="shared" si="4"/>
        <v>30</v>
      </c>
      <c r="B51" s="9">
        <v>926</v>
      </c>
      <c r="C51" s="67" t="s">
        <v>61</v>
      </c>
      <c r="D51" s="14">
        <v>9067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S51" s="8">
        <f t="shared" si="10"/>
        <v>0</v>
      </c>
      <c r="U51" s="46"/>
    </row>
    <row r="52" spans="1:22">
      <c r="A52" s="53">
        <f t="shared" si="4"/>
        <v>31</v>
      </c>
      <c r="B52" s="9">
        <v>926</v>
      </c>
      <c r="C52" s="67" t="s">
        <v>95</v>
      </c>
      <c r="D52" s="14">
        <v>9069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S52" s="8">
        <f t="shared" si="10"/>
        <v>0</v>
      </c>
      <c r="U52" s="46"/>
    </row>
    <row r="53" spans="1:22">
      <c r="A53" s="53">
        <f t="shared" si="4"/>
        <v>32</v>
      </c>
      <c r="B53" s="9">
        <v>926</v>
      </c>
      <c r="C53" s="67" t="s">
        <v>58</v>
      </c>
      <c r="D53" s="14">
        <v>9070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S53" s="3">
        <f t="shared" si="10"/>
        <v>0</v>
      </c>
      <c r="U53" s="46"/>
    </row>
    <row r="54" spans="1:22">
      <c r="A54" s="53">
        <f t="shared" si="4"/>
        <v>33</v>
      </c>
      <c r="C54" s="43" t="s">
        <v>13</v>
      </c>
      <c r="D54" s="4"/>
      <c r="F54" s="71">
        <f t="shared" ref="F54:Q54" si="11">SUM(F49:F53)</f>
        <v>2754.579579726078</v>
      </c>
      <c r="G54" s="71">
        <f t="shared" si="11"/>
        <v>5050.5205004681484</v>
      </c>
      <c r="H54" s="71">
        <f t="shared" si="11"/>
        <v>7794.2932224073411</v>
      </c>
      <c r="I54" s="71">
        <f t="shared" si="11"/>
        <v>6038.1072011950619</v>
      </c>
      <c r="J54" s="71">
        <f t="shared" si="11"/>
        <v>6149.9366119753668</v>
      </c>
      <c r="K54" s="71">
        <f t="shared" si="11"/>
        <v>6451.8613471381714</v>
      </c>
      <c r="L54" s="71">
        <f t="shared" si="11"/>
        <v>4059.1216534401483</v>
      </c>
      <c r="M54" s="71">
        <f t="shared" si="11"/>
        <v>6724.0419675167486</v>
      </c>
      <c r="N54" s="71">
        <f t="shared" si="11"/>
        <v>6098.5118371335739</v>
      </c>
      <c r="O54" s="71">
        <f t="shared" si="11"/>
        <v>5915.4562504800397</v>
      </c>
      <c r="P54" s="71">
        <f t="shared" si="11"/>
        <v>6173.9223044701848</v>
      </c>
      <c r="Q54" s="71">
        <f t="shared" si="11"/>
        <v>5241.2842475641046</v>
      </c>
      <c r="S54" s="24">
        <f t="shared" si="10"/>
        <v>68451.636723514966</v>
      </c>
      <c r="U54" s="70"/>
    </row>
    <row r="55" spans="1:22">
      <c r="A55" s="53"/>
      <c r="C55" s="14"/>
      <c r="D55" s="4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S55" s="72"/>
      <c r="U55" s="70"/>
    </row>
    <row r="56" spans="1:22">
      <c r="A56" s="53">
        <f>+A54+1</f>
        <v>34</v>
      </c>
      <c r="C56" s="14"/>
      <c r="D56" s="62" t="s">
        <v>65</v>
      </c>
      <c r="F56" s="71">
        <f t="shared" ref="F56:Q56" si="12">SUM(F26,F38,F46,F54)</f>
        <v>133909.08999999997</v>
      </c>
      <c r="G56" s="71">
        <f t="shared" si="12"/>
        <v>85072.84000000004</v>
      </c>
      <c r="H56" s="71">
        <f t="shared" si="12"/>
        <v>258003.61000000002</v>
      </c>
      <c r="I56" s="71">
        <f t="shared" si="12"/>
        <v>151067.9</v>
      </c>
      <c r="J56" s="71">
        <f t="shared" si="12"/>
        <v>130218.62000000002</v>
      </c>
      <c r="K56" s="71">
        <f t="shared" si="12"/>
        <v>281249.97000000003</v>
      </c>
      <c r="L56" s="71">
        <f t="shared" si="12"/>
        <v>69130.640000000014</v>
      </c>
      <c r="M56" s="71">
        <f t="shared" si="12"/>
        <v>70798.610000000015</v>
      </c>
      <c r="N56" s="71">
        <f t="shared" si="12"/>
        <v>186999.11999999994</v>
      </c>
      <c r="O56" s="71">
        <f t="shared" si="12"/>
        <v>142695.07999999996</v>
      </c>
      <c r="P56" s="71">
        <f t="shared" si="12"/>
        <v>101381.56000000003</v>
      </c>
      <c r="Q56" s="71">
        <f t="shared" si="12"/>
        <v>156985.18</v>
      </c>
      <c r="S56" s="71">
        <f>SUM(S26,S38,S46,S54)</f>
        <v>1767512.2199999995</v>
      </c>
      <c r="U56" s="68"/>
    </row>
    <row r="57" spans="1:22">
      <c r="A57" s="53"/>
      <c r="C57" s="14"/>
      <c r="D57" s="62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S57" s="71"/>
    </row>
    <row r="58" spans="1:22">
      <c r="A58" s="53"/>
      <c r="C58" s="14"/>
      <c r="D58" s="62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S58" s="127" t="str">
        <f>Comparison!W1</f>
        <v>KY PSC Case No. 2026-00099</v>
      </c>
    </row>
    <row r="59" spans="1:22">
      <c r="A59" s="53"/>
      <c r="C59" s="14"/>
      <c r="D59" s="62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S59" s="127" t="str">
        <f>Comparison!W2</f>
        <v>Staff 1-47</v>
      </c>
    </row>
    <row r="60" spans="1:22">
      <c r="A60" s="53"/>
      <c r="C60" s="14"/>
      <c r="D60" s="62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S60" s="127" t="str">
        <f>Comparison!W3</f>
        <v>Attachment A</v>
      </c>
    </row>
    <row r="61" spans="1:22">
      <c r="A61" s="53"/>
      <c r="C61" s="14"/>
      <c r="D61" s="62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S61" s="127" t="s">
        <v>86</v>
      </c>
    </row>
    <row r="62" spans="1:22">
      <c r="A62" s="53"/>
      <c r="C62" s="14"/>
      <c r="D62" s="62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S62" s="127" t="str">
        <f>Comparison!W5</f>
        <v>Respondents: Elizabeth N. Davis and Elizabeth J. Owens</v>
      </c>
    </row>
    <row r="63" spans="1:22">
      <c r="A63" s="28"/>
      <c r="C63" s="14"/>
      <c r="U63" s="70"/>
    </row>
    <row r="64" spans="1:22" ht="13">
      <c r="A64" s="52" t="s">
        <v>90</v>
      </c>
      <c r="B64" s="52"/>
      <c r="S64" s="55"/>
    </row>
    <row r="65" spans="1:22" ht="13">
      <c r="A65" s="52"/>
      <c r="B65" s="52"/>
      <c r="S65" s="65"/>
    </row>
    <row r="66" spans="1:22" ht="12" thickBot="1"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</row>
    <row r="67" spans="1:22" ht="13" customHeight="1" thickBot="1">
      <c r="F67" s="153" t="s">
        <v>43</v>
      </c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5"/>
      <c r="R67" s="129"/>
      <c r="S67" s="59"/>
    </row>
    <row r="68" spans="1:22" ht="23">
      <c r="A68" s="58" t="s">
        <v>23</v>
      </c>
      <c r="B68" s="58" t="s">
        <v>22</v>
      </c>
      <c r="C68" s="58" t="s">
        <v>21</v>
      </c>
      <c r="D68" s="58" t="s">
        <v>64</v>
      </c>
      <c r="E68" s="58"/>
      <c r="F68" s="66">
        <f t="shared" ref="F68:Q68" si="13">F11</f>
        <v>45536</v>
      </c>
      <c r="G68" s="66">
        <f t="shared" si="13"/>
        <v>45566</v>
      </c>
      <c r="H68" s="66">
        <f t="shared" si="13"/>
        <v>45597</v>
      </c>
      <c r="I68" s="66">
        <f t="shared" si="13"/>
        <v>45627</v>
      </c>
      <c r="J68" s="66">
        <f t="shared" si="13"/>
        <v>45658</v>
      </c>
      <c r="K68" s="66">
        <f t="shared" si="13"/>
        <v>45689</v>
      </c>
      <c r="L68" s="66">
        <f t="shared" si="13"/>
        <v>45717</v>
      </c>
      <c r="M68" s="66">
        <f t="shared" si="13"/>
        <v>45748</v>
      </c>
      <c r="N68" s="66">
        <f t="shared" si="13"/>
        <v>45778</v>
      </c>
      <c r="O68" s="66">
        <f t="shared" si="13"/>
        <v>45809</v>
      </c>
      <c r="P68" s="66">
        <f t="shared" si="13"/>
        <v>45839</v>
      </c>
      <c r="Q68" s="66">
        <f t="shared" si="13"/>
        <v>45870</v>
      </c>
      <c r="R68" s="57"/>
      <c r="S68" s="57" t="s">
        <v>60</v>
      </c>
    </row>
    <row r="69" spans="1:22">
      <c r="F69" s="60" t="s">
        <v>44</v>
      </c>
      <c r="G69" s="60" t="s">
        <v>45</v>
      </c>
      <c r="H69" s="60" t="s">
        <v>46</v>
      </c>
      <c r="I69" s="60" t="s">
        <v>19</v>
      </c>
      <c r="J69" s="60" t="s">
        <v>47</v>
      </c>
      <c r="K69" s="60" t="s">
        <v>48</v>
      </c>
      <c r="L69" s="60" t="s">
        <v>17</v>
      </c>
      <c r="M69" s="60" t="s">
        <v>49</v>
      </c>
      <c r="N69" s="60" t="s">
        <v>50</v>
      </c>
      <c r="O69" s="60" t="s">
        <v>51</v>
      </c>
      <c r="P69" s="60" t="s">
        <v>52</v>
      </c>
      <c r="Q69" s="60" t="s">
        <v>53</v>
      </c>
      <c r="R69" s="59"/>
      <c r="S69" s="60" t="s">
        <v>54</v>
      </c>
    </row>
    <row r="70" spans="1:22" s="56" customFormat="1">
      <c r="A70" s="53"/>
      <c r="B70" s="54"/>
      <c r="C70" s="63" t="s">
        <v>11</v>
      </c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>
      <c r="A71" s="53"/>
      <c r="C71" s="36" t="s">
        <v>10</v>
      </c>
    </row>
    <row r="72" spans="1:22">
      <c r="A72" s="53">
        <f>A56+1</f>
        <v>35</v>
      </c>
      <c r="B72" s="9" t="s">
        <v>139</v>
      </c>
      <c r="C72" s="67" t="s">
        <v>26</v>
      </c>
      <c r="D72" s="9">
        <v>9005</v>
      </c>
      <c r="F72" s="8">
        <v>24488.839999999997</v>
      </c>
      <c r="G72" s="8">
        <v>24281.67</v>
      </c>
      <c r="H72" s="8">
        <v>24305.01</v>
      </c>
      <c r="I72" s="8">
        <v>24074.5</v>
      </c>
      <c r="J72" s="8">
        <v>21973.919999999998</v>
      </c>
      <c r="K72" s="8">
        <v>21973.919999999998</v>
      </c>
      <c r="L72" s="8">
        <v>21973.919999999998</v>
      </c>
      <c r="M72" s="8">
        <v>21973.919999999998</v>
      </c>
      <c r="N72" s="8">
        <v>21989.589999999997</v>
      </c>
      <c r="O72" s="8">
        <v>21973.919999999998</v>
      </c>
      <c r="P72" s="8">
        <v>25068.399999999998</v>
      </c>
      <c r="Q72" s="8">
        <v>20365.189999999999</v>
      </c>
      <c r="S72" s="8">
        <f t="shared" ref="S72:S75" si="14">SUM(F72:Q72)</f>
        <v>274442.79999999993</v>
      </c>
    </row>
    <row r="73" spans="1:22">
      <c r="A73" s="53">
        <f t="shared" ref="A73:A74" si="15">+A72+1</f>
        <v>36</v>
      </c>
      <c r="B73" s="9">
        <v>92600000</v>
      </c>
      <c r="C73" s="67" t="s">
        <v>96</v>
      </c>
      <c r="D73" s="9">
        <v>9033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S73" s="8">
        <f t="shared" si="14"/>
        <v>0</v>
      </c>
    </row>
    <row r="74" spans="1:22">
      <c r="A74" s="53">
        <f t="shared" si="15"/>
        <v>37</v>
      </c>
      <c r="B74" s="9">
        <v>92600000</v>
      </c>
      <c r="C74" s="67" t="s">
        <v>97</v>
      </c>
      <c r="D74" s="9">
        <v>9064</v>
      </c>
      <c r="F74" s="8">
        <v>-10805.219999999998</v>
      </c>
      <c r="G74" s="8">
        <v>-11044.859999999999</v>
      </c>
      <c r="H74" s="8">
        <v>-10172.51</v>
      </c>
      <c r="I74" s="8">
        <v>-9960.3100000000013</v>
      </c>
      <c r="J74" s="8">
        <v>-8015.3799999999992</v>
      </c>
      <c r="K74" s="8">
        <v>-7654.49</v>
      </c>
      <c r="L74" s="8">
        <v>-10229.060000000001</v>
      </c>
      <c r="M74" s="8">
        <v>-9458.9</v>
      </c>
      <c r="N74" s="8">
        <v>-9299.8300000000036</v>
      </c>
      <c r="O74" s="8">
        <v>-9392.5499999999993</v>
      </c>
      <c r="P74" s="8">
        <v>-9612.76</v>
      </c>
      <c r="Q74" s="8">
        <v>-9226.86</v>
      </c>
      <c r="S74" s="8">
        <f t="shared" si="14"/>
        <v>-114872.72999999998</v>
      </c>
    </row>
    <row r="75" spans="1:22">
      <c r="A75" s="53">
        <f t="shared" si="4"/>
        <v>38</v>
      </c>
      <c r="B75" s="9">
        <v>92600000</v>
      </c>
      <c r="C75" s="67" t="s">
        <v>98</v>
      </c>
      <c r="D75" s="9">
        <v>9064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S75" s="3">
        <f t="shared" si="14"/>
        <v>0</v>
      </c>
    </row>
    <row r="76" spans="1:22">
      <c r="A76" s="53">
        <f t="shared" si="4"/>
        <v>39</v>
      </c>
      <c r="B76" s="69"/>
      <c r="C76" s="43" t="s">
        <v>10</v>
      </c>
      <c r="D76" s="43"/>
      <c r="E76" s="69"/>
      <c r="F76" s="24">
        <f t="shared" ref="F76:Q76" si="16">SUM(F72:F75)</f>
        <v>13683.619999999999</v>
      </c>
      <c r="G76" s="24">
        <f t="shared" si="16"/>
        <v>13236.81</v>
      </c>
      <c r="H76" s="24">
        <f t="shared" si="16"/>
        <v>14132.499999999998</v>
      </c>
      <c r="I76" s="24">
        <f t="shared" si="16"/>
        <v>14114.189999999999</v>
      </c>
      <c r="J76" s="24">
        <f t="shared" si="16"/>
        <v>13958.539999999999</v>
      </c>
      <c r="K76" s="24">
        <f t="shared" si="16"/>
        <v>14319.429999999998</v>
      </c>
      <c r="L76" s="24">
        <f t="shared" si="16"/>
        <v>11744.859999999997</v>
      </c>
      <c r="M76" s="24">
        <f t="shared" si="16"/>
        <v>12515.019999999999</v>
      </c>
      <c r="N76" s="24">
        <f t="shared" si="16"/>
        <v>12689.759999999993</v>
      </c>
      <c r="O76" s="24">
        <f t="shared" si="16"/>
        <v>12581.369999999999</v>
      </c>
      <c r="P76" s="24">
        <f t="shared" si="16"/>
        <v>15455.639999999998</v>
      </c>
      <c r="Q76" s="24">
        <f t="shared" si="16"/>
        <v>11138.329999999998</v>
      </c>
      <c r="R76" s="69"/>
      <c r="S76" s="71">
        <f>SUM(S72:S75)</f>
        <v>159570.06999999995</v>
      </c>
    </row>
    <row r="77" spans="1:22">
      <c r="A77" s="53"/>
      <c r="C77" s="10"/>
      <c r="D77" s="4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22">
      <c r="A78" s="53"/>
      <c r="C78" s="36" t="s">
        <v>9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22">
      <c r="A79" s="53">
        <f>+A76+1</f>
        <v>40</v>
      </c>
      <c r="B79" s="9">
        <v>92601000</v>
      </c>
      <c r="C79" s="67" t="s">
        <v>26</v>
      </c>
      <c r="D79" s="9">
        <v>9005</v>
      </c>
      <c r="F79" s="8">
        <v>-3540</v>
      </c>
      <c r="G79" s="8">
        <v>-3540</v>
      </c>
      <c r="H79" s="8">
        <v>-3540</v>
      </c>
      <c r="I79" s="8">
        <v>-3540</v>
      </c>
      <c r="J79" s="8">
        <v>-5716.08</v>
      </c>
      <c r="K79" s="8">
        <v>-5716.08</v>
      </c>
      <c r="L79" s="8">
        <v>-5716.08</v>
      </c>
      <c r="M79" s="8">
        <v>-5716.08</v>
      </c>
      <c r="N79" s="8">
        <v>-5716.08</v>
      </c>
      <c r="O79" s="8">
        <v>-5716.08</v>
      </c>
      <c r="P79" s="8">
        <v>-5716.08</v>
      </c>
      <c r="Q79" s="8">
        <v>-5716.08</v>
      </c>
      <c r="S79" s="8">
        <f t="shared" ref="S79:S81" si="17">SUM(F79:Q79)</f>
        <v>-59888.640000000014</v>
      </c>
    </row>
    <row r="80" spans="1:22">
      <c r="A80" s="53">
        <f>+A79+1</f>
        <v>41</v>
      </c>
      <c r="B80" s="9">
        <v>92601000</v>
      </c>
      <c r="C80" s="67" t="s">
        <v>99</v>
      </c>
      <c r="D80" s="9">
        <v>9005</v>
      </c>
      <c r="F80" s="8">
        <v>238064</v>
      </c>
      <c r="G80" s="8">
        <v>0</v>
      </c>
      <c r="H80" s="8">
        <v>0</v>
      </c>
      <c r="I80" s="8">
        <v>195158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S80" s="8">
        <f t="shared" si="17"/>
        <v>433222</v>
      </c>
    </row>
    <row r="81" spans="1:19">
      <c r="A81" s="53">
        <f>+A80+1</f>
        <v>42</v>
      </c>
      <c r="B81" s="9">
        <v>92601000</v>
      </c>
      <c r="C81" s="67" t="s">
        <v>40</v>
      </c>
      <c r="D81" s="9">
        <v>9033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S81" s="8">
        <f t="shared" si="17"/>
        <v>0</v>
      </c>
    </row>
    <row r="82" spans="1:19">
      <c r="A82" s="53">
        <f>+A81+1</f>
        <v>43</v>
      </c>
      <c r="B82" s="9">
        <v>92601000</v>
      </c>
      <c r="C82" s="13" t="s">
        <v>96</v>
      </c>
      <c r="D82" s="9">
        <v>9033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S82" s="3">
        <f>SUM(F82:Q82)</f>
        <v>0</v>
      </c>
    </row>
    <row r="83" spans="1:19">
      <c r="A83" s="53">
        <f>+A82+1</f>
        <v>44</v>
      </c>
      <c r="C83" s="43" t="s">
        <v>9</v>
      </c>
      <c r="D83" s="4"/>
      <c r="F83" s="24">
        <f>SUM(F79:F82)</f>
        <v>234524</v>
      </c>
      <c r="G83" s="24">
        <f t="shared" ref="G83:S83" si="18">SUM(G79:G82)</f>
        <v>-3540</v>
      </c>
      <c r="H83" s="24">
        <f t="shared" si="18"/>
        <v>-3540</v>
      </c>
      <c r="I83" s="24">
        <f t="shared" si="18"/>
        <v>191618</v>
      </c>
      <c r="J83" s="24">
        <f t="shared" si="18"/>
        <v>-5716.08</v>
      </c>
      <c r="K83" s="24">
        <f t="shared" si="18"/>
        <v>-5716.08</v>
      </c>
      <c r="L83" s="24">
        <f t="shared" si="18"/>
        <v>-5716.08</v>
      </c>
      <c r="M83" s="24">
        <f t="shared" si="18"/>
        <v>-5716.08</v>
      </c>
      <c r="N83" s="24">
        <f t="shared" si="18"/>
        <v>-5716.08</v>
      </c>
      <c r="O83" s="24">
        <f t="shared" si="18"/>
        <v>-5716.08</v>
      </c>
      <c r="P83" s="24">
        <f t="shared" si="18"/>
        <v>-5716.08</v>
      </c>
      <c r="Q83" s="24">
        <f t="shared" si="18"/>
        <v>-5716.08</v>
      </c>
      <c r="R83" s="69"/>
      <c r="S83" s="24">
        <f t="shared" si="18"/>
        <v>373333.36</v>
      </c>
    </row>
    <row r="84" spans="1:19">
      <c r="A84" s="53"/>
      <c r="C84" s="14"/>
      <c r="D84" s="4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9">
      <c r="A85" s="53">
        <f>+A83+1</f>
        <v>45</v>
      </c>
      <c r="C85" s="35"/>
      <c r="D85" s="62" t="s">
        <v>66</v>
      </c>
      <c r="F85" s="24">
        <f>SUM(F83,F76)</f>
        <v>248207.62</v>
      </c>
      <c r="G85" s="24">
        <f t="shared" ref="G85:S85" si="19">SUM(G83,G76)</f>
        <v>9696.81</v>
      </c>
      <c r="H85" s="24">
        <f t="shared" si="19"/>
        <v>10592.499999999998</v>
      </c>
      <c r="I85" s="24">
        <f t="shared" si="19"/>
        <v>205732.19</v>
      </c>
      <c r="J85" s="24">
        <f t="shared" si="19"/>
        <v>8242.4599999999991</v>
      </c>
      <c r="K85" s="24">
        <f t="shared" si="19"/>
        <v>8603.3499999999985</v>
      </c>
      <c r="L85" s="24">
        <f t="shared" si="19"/>
        <v>6028.779999999997</v>
      </c>
      <c r="M85" s="24">
        <f t="shared" si="19"/>
        <v>6798.9399999999987</v>
      </c>
      <c r="N85" s="24">
        <f t="shared" si="19"/>
        <v>6973.679999999993</v>
      </c>
      <c r="O85" s="24">
        <f t="shared" si="19"/>
        <v>6865.2899999999991</v>
      </c>
      <c r="P85" s="24">
        <f t="shared" si="19"/>
        <v>9739.5599999999977</v>
      </c>
      <c r="Q85" s="24">
        <f t="shared" si="19"/>
        <v>5422.2499999999982</v>
      </c>
      <c r="S85" s="24">
        <f t="shared" si="19"/>
        <v>532903.42999999993</v>
      </c>
    </row>
    <row r="86" spans="1:19">
      <c r="A86" s="53"/>
      <c r="C86" s="1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9">
      <c r="A87" s="53"/>
      <c r="C87" s="63" t="s">
        <v>7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9">
      <c r="A88" s="53"/>
      <c r="C88" s="36" t="s">
        <v>6</v>
      </c>
      <c r="F88" s="48"/>
      <c r="G88" s="48"/>
      <c r="H88" s="48"/>
      <c r="I88" s="48"/>
      <c r="J88" s="48"/>
      <c r="K88" s="48"/>
      <c r="L88" s="48"/>
      <c r="M88" s="48"/>
      <c r="N88" s="48"/>
      <c r="O88" s="8"/>
      <c r="P88" s="8"/>
      <c r="Q88" s="8"/>
    </row>
    <row r="89" spans="1:19">
      <c r="A89" s="53">
        <f>A85+1</f>
        <v>46</v>
      </c>
      <c r="B89" s="9" t="s">
        <v>139</v>
      </c>
      <c r="C89" s="67" t="s">
        <v>31</v>
      </c>
      <c r="D89" s="9">
        <v>9011</v>
      </c>
      <c r="F89" s="8">
        <v>6029.9</v>
      </c>
      <c r="G89" s="8">
        <v>5978.92</v>
      </c>
      <c r="H89" s="8">
        <v>5986.7300000000005</v>
      </c>
      <c r="I89" s="8">
        <v>5927.9400000000005</v>
      </c>
      <c r="J89" s="8">
        <v>4707.17</v>
      </c>
      <c r="K89" s="8">
        <v>4707.17</v>
      </c>
      <c r="L89" s="8">
        <v>4707.17</v>
      </c>
      <c r="M89" s="8">
        <v>4707.17</v>
      </c>
      <c r="N89" s="8">
        <v>4711.28</v>
      </c>
      <c r="O89" s="8">
        <v>4707.17</v>
      </c>
      <c r="P89" s="8">
        <v>5371.31</v>
      </c>
      <c r="Q89" s="8">
        <v>4361.8999999999996</v>
      </c>
      <c r="S89" s="8">
        <f t="shared" ref="S89:S90" si="20">SUM(F89:Q89)</f>
        <v>61903.829999999987</v>
      </c>
    </row>
    <row r="90" spans="1:19">
      <c r="A90" s="53">
        <f>+A89+1</f>
        <v>47</v>
      </c>
      <c r="B90" s="9">
        <v>92600000</v>
      </c>
      <c r="C90" s="67" t="s">
        <v>57</v>
      </c>
      <c r="D90" s="9">
        <v>9062</v>
      </c>
      <c r="F90" s="3">
        <v>-2663.0799999999995</v>
      </c>
      <c r="G90" s="3">
        <v>-2720.97</v>
      </c>
      <c r="H90" s="3">
        <v>-2503.9499999999998</v>
      </c>
      <c r="I90" s="3">
        <v>-2452.8500000000004</v>
      </c>
      <c r="J90" s="3">
        <v>-1722.1399999999999</v>
      </c>
      <c r="K90" s="3">
        <v>-1641.6799999999998</v>
      </c>
      <c r="L90" s="3">
        <v>-2229.9899999999998</v>
      </c>
      <c r="M90" s="3">
        <v>-2031.0799999999997</v>
      </c>
      <c r="N90" s="3">
        <v>-1993.6799999999998</v>
      </c>
      <c r="O90" s="3">
        <v>-2023.2399999999998</v>
      </c>
      <c r="P90" s="3">
        <v>-2060.96</v>
      </c>
      <c r="Q90" s="3">
        <v>-1982.4700000000003</v>
      </c>
      <c r="S90" s="3">
        <f t="shared" si="20"/>
        <v>-26026.089999999997</v>
      </c>
    </row>
    <row r="91" spans="1:19">
      <c r="A91" s="53">
        <f>+A90+1</f>
        <v>48</v>
      </c>
      <c r="B91" s="9"/>
      <c r="C91" s="43" t="s">
        <v>6</v>
      </c>
      <c r="D91" s="44"/>
      <c r="E91" s="69"/>
      <c r="F91" s="24">
        <f t="shared" ref="F91:Q91" si="21">SUM(F89:F90)</f>
        <v>3366.82</v>
      </c>
      <c r="G91" s="24">
        <f t="shared" si="21"/>
        <v>3257.9500000000003</v>
      </c>
      <c r="H91" s="24">
        <f t="shared" si="21"/>
        <v>3482.7800000000007</v>
      </c>
      <c r="I91" s="24">
        <f t="shared" si="21"/>
        <v>3475.09</v>
      </c>
      <c r="J91" s="24">
        <f t="shared" si="21"/>
        <v>2985.03</v>
      </c>
      <c r="K91" s="24">
        <f t="shared" si="21"/>
        <v>3065.4900000000002</v>
      </c>
      <c r="L91" s="24">
        <f t="shared" si="21"/>
        <v>2477.1800000000003</v>
      </c>
      <c r="M91" s="24">
        <f t="shared" si="21"/>
        <v>2676.09</v>
      </c>
      <c r="N91" s="24">
        <f t="shared" si="21"/>
        <v>2717.6</v>
      </c>
      <c r="O91" s="24">
        <f t="shared" si="21"/>
        <v>2683.9300000000003</v>
      </c>
      <c r="P91" s="24">
        <f t="shared" si="21"/>
        <v>3310.3500000000004</v>
      </c>
      <c r="Q91" s="24">
        <f t="shared" si="21"/>
        <v>2379.4299999999994</v>
      </c>
      <c r="R91" s="69"/>
      <c r="S91" s="24">
        <f>SUM(S89:S90)</f>
        <v>35877.739999999991</v>
      </c>
    </row>
    <row r="92" spans="1:19">
      <c r="A92" s="53"/>
      <c r="C92" s="14"/>
      <c r="D92" s="4"/>
      <c r="F92" s="8"/>
      <c r="G92" s="8"/>
      <c r="H92" s="8"/>
      <c r="I92" s="8"/>
      <c r="J92" s="8"/>
      <c r="K92" s="8"/>
      <c r="L92" s="73"/>
      <c r="M92" s="8"/>
      <c r="N92" s="8"/>
      <c r="O92" s="8"/>
      <c r="P92" s="8"/>
      <c r="Q92" s="8"/>
    </row>
    <row r="93" spans="1:19">
      <c r="A93" s="53"/>
      <c r="C93" s="36" t="s">
        <v>5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9">
      <c r="A94" s="53">
        <f>+A91+1</f>
        <v>49</v>
      </c>
      <c r="B94" s="9">
        <v>92601000</v>
      </c>
      <c r="C94" s="67" t="s">
        <v>31</v>
      </c>
      <c r="D94" s="9">
        <v>9011</v>
      </c>
      <c r="F94" s="8">
        <v>11003</v>
      </c>
      <c r="G94" s="8">
        <v>11003</v>
      </c>
      <c r="H94" s="8">
        <v>11003</v>
      </c>
      <c r="I94" s="8">
        <v>11003</v>
      </c>
      <c r="J94" s="8">
        <v>6944.25</v>
      </c>
      <c r="K94" s="8">
        <v>6944.25</v>
      </c>
      <c r="L94" s="8">
        <v>40144.04</v>
      </c>
      <c r="M94" s="8">
        <v>6821.58</v>
      </c>
      <c r="N94" s="8">
        <v>6944.25</v>
      </c>
      <c r="O94" s="8">
        <v>6944.25</v>
      </c>
      <c r="P94" s="8">
        <v>6944.25</v>
      </c>
      <c r="Q94" s="8">
        <v>6944.25</v>
      </c>
      <c r="S94" s="8">
        <f>SUM(F94:Q94)</f>
        <v>132643.12</v>
      </c>
    </row>
    <row r="95" spans="1:19">
      <c r="A95" s="53"/>
      <c r="C95" s="14"/>
      <c r="D95" s="4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9">
      <c r="A96" s="53"/>
      <c r="C96" s="36" t="s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21">
      <c r="A97" s="53">
        <f>A94+1</f>
        <v>50</v>
      </c>
      <c r="B97" s="9" t="s">
        <v>139</v>
      </c>
      <c r="C97" s="67" t="s">
        <v>37</v>
      </c>
      <c r="D97" s="9">
        <v>9025</v>
      </c>
      <c r="F97" s="8">
        <v>253.04999999999998</v>
      </c>
      <c r="G97" s="8">
        <v>250.82</v>
      </c>
      <c r="H97" s="8">
        <v>251.31</v>
      </c>
      <c r="I97" s="8">
        <v>248.59</v>
      </c>
      <c r="J97" s="8">
        <v>181.58</v>
      </c>
      <c r="K97" s="8">
        <v>181.58</v>
      </c>
      <c r="L97" s="8">
        <v>181.58</v>
      </c>
      <c r="M97" s="8">
        <v>181.58</v>
      </c>
      <c r="N97" s="8">
        <v>181.8</v>
      </c>
      <c r="O97" s="8">
        <v>181.58</v>
      </c>
      <c r="P97" s="8">
        <v>211.13000000000002</v>
      </c>
      <c r="Q97" s="8">
        <v>166.73000000000002</v>
      </c>
      <c r="S97" s="8">
        <f>SUM(F97:Q97)</f>
        <v>2471.33</v>
      </c>
    </row>
    <row r="98" spans="1:21">
      <c r="A98" s="53">
        <f>A97+1</f>
        <v>51</v>
      </c>
      <c r="B98" s="9">
        <v>92600000</v>
      </c>
      <c r="C98" s="67" t="s">
        <v>55</v>
      </c>
      <c r="D98" s="9">
        <v>9063</v>
      </c>
      <c r="F98" s="3">
        <v>-112.62</v>
      </c>
      <c r="G98" s="3">
        <v>-116.57</v>
      </c>
      <c r="H98" s="3">
        <v>-104.28999999999999</v>
      </c>
      <c r="I98" s="3">
        <v>-105.55</v>
      </c>
      <c r="J98" s="3">
        <v>-69.570000000000007</v>
      </c>
      <c r="K98" s="3">
        <v>-61.539999999999992</v>
      </c>
      <c r="L98" s="3">
        <v>-83.28</v>
      </c>
      <c r="M98" s="3">
        <v>-74.679999999999978</v>
      </c>
      <c r="N98" s="3">
        <v>-72.92</v>
      </c>
      <c r="O98" s="3">
        <v>-74.8</v>
      </c>
      <c r="P98" s="3">
        <v>-81.390000000000015</v>
      </c>
      <c r="Q98" s="3">
        <v>-75.2</v>
      </c>
      <c r="S98" s="3">
        <f t="shared" ref="S98" si="22">SUM(F98:Q98)</f>
        <v>-1032.4099999999999</v>
      </c>
    </row>
    <row r="99" spans="1:21">
      <c r="A99" s="53">
        <f>A98+1</f>
        <v>52</v>
      </c>
      <c r="B99" s="9"/>
      <c r="C99" s="43" t="s">
        <v>4</v>
      </c>
      <c r="D99" s="9"/>
      <c r="F99" s="24">
        <f t="shared" ref="F99:Q99" si="23">SUM(F97:F98)</f>
        <v>140.42999999999998</v>
      </c>
      <c r="G99" s="24">
        <f t="shared" si="23"/>
        <v>134.25</v>
      </c>
      <c r="H99" s="24">
        <f t="shared" si="23"/>
        <v>147.02000000000001</v>
      </c>
      <c r="I99" s="24">
        <f t="shared" si="23"/>
        <v>143.04000000000002</v>
      </c>
      <c r="J99" s="24">
        <f t="shared" si="23"/>
        <v>112.01</v>
      </c>
      <c r="K99" s="24">
        <f t="shared" si="23"/>
        <v>120.04000000000002</v>
      </c>
      <c r="L99" s="24">
        <f t="shared" si="23"/>
        <v>98.300000000000011</v>
      </c>
      <c r="M99" s="24">
        <f t="shared" si="23"/>
        <v>106.90000000000003</v>
      </c>
      <c r="N99" s="24">
        <f t="shared" si="23"/>
        <v>108.88000000000001</v>
      </c>
      <c r="O99" s="24">
        <f t="shared" si="23"/>
        <v>106.78000000000002</v>
      </c>
      <c r="P99" s="24">
        <f t="shared" si="23"/>
        <v>129.74</v>
      </c>
      <c r="Q99" s="24">
        <f t="shared" si="23"/>
        <v>91.530000000000015</v>
      </c>
      <c r="S99" s="24">
        <f>SUM(S97:S98)</f>
        <v>1438.92</v>
      </c>
    </row>
    <row r="100" spans="1:21">
      <c r="A100" s="53"/>
      <c r="B100" s="9"/>
      <c r="C100" s="14"/>
      <c r="D100" s="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21">
      <c r="A101" s="53"/>
      <c r="B101" s="9"/>
      <c r="C101" s="36" t="s">
        <v>3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21">
      <c r="A102" s="53">
        <f>+A99+1</f>
        <v>53</v>
      </c>
      <c r="B102" s="9">
        <v>92601000</v>
      </c>
      <c r="C102" s="13" t="s">
        <v>37</v>
      </c>
      <c r="D102" s="9">
        <v>9025</v>
      </c>
      <c r="F102" s="3">
        <v>-8927</v>
      </c>
      <c r="G102" s="3">
        <v>-8927</v>
      </c>
      <c r="H102" s="3">
        <v>-8927</v>
      </c>
      <c r="I102" s="3">
        <v>-8927</v>
      </c>
      <c r="J102" s="3">
        <v>-9774.08</v>
      </c>
      <c r="K102" s="3">
        <v>-9774.08</v>
      </c>
      <c r="L102" s="3">
        <v>-9774.08</v>
      </c>
      <c r="M102" s="3">
        <v>-9774.08</v>
      </c>
      <c r="N102" s="3">
        <v>-9774.08</v>
      </c>
      <c r="O102" s="3">
        <v>-9774.08</v>
      </c>
      <c r="P102" s="3">
        <v>-9774.08</v>
      </c>
      <c r="Q102" s="3">
        <v>-9774.08</v>
      </c>
      <c r="R102" s="72"/>
      <c r="S102" s="3">
        <f t="shared" ref="S102" si="24">SUM(F102:Q102)</f>
        <v>-113900.64000000001</v>
      </c>
    </row>
    <row r="103" spans="1:21">
      <c r="A103" s="53"/>
      <c r="B103" s="9"/>
      <c r="C103" s="14"/>
      <c r="D103" s="4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21">
      <c r="A104" s="53">
        <f>A102+1</f>
        <v>54</v>
      </c>
      <c r="B104" s="9"/>
      <c r="C104" s="35"/>
      <c r="D104" s="62" t="s">
        <v>67</v>
      </c>
      <c r="F104" s="24">
        <f t="shared" ref="F104:Q104" si="25">SUM(F91,F94,F99,F102)</f>
        <v>5583.25</v>
      </c>
      <c r="G104" s="24">
        <f t="shared" si="25"/>
        <v>5468.2000000000007</v>
      </c>
      <c r="H104" s="24">
        <f t="shared" si="25"/>
        <v>5705.8000000000011</v>
      </c>
      <c r="I104" s="24">
        <f t="shared" si="25"/>
        <v>5694.130000000001</v>
      </c>
      <c r="J104" s="24">
        <f t="shared" si="25"/>
        <v>267.21000000000095</v>
      </c>
      <c r="K104" s="24">
        <f t="shared" si="25"/>
        <v>355.70000000000073</v>
      </c>
      <c r="L104" s="24">
        <f t="shared" si="25"/>
        <v>32945.440000000002</v>
      </c>
      <c r="M104" s="24">
        <f t="shared" si="25"/>
        <v>-169.51000000000022</v>
      </c>
      <c r="N104" s="24">
        <f t="shared" si="25"/>
        <v>-3.3500000000003638</v>
      </c>
      <c r="O104" s="24">
        <f t="shared" si="25"/>
        <v>-39.119999999998981</v>
      </c>
      <c r="P104" s="24">
        <f t="shared" si="25"/>
        <v>610.26000000000022</v>
      </c>
      <c r="Q104" s="24">
        <f t="shared" si="25"/>
        <v>-358.86999999999898</v>
      </c>
      <c r="S104" s="24">
        <f>SUM(S91,S94,S99,S102)</f>
        <v>56059.139999999985</v>
      </c>
    </row>
    <row r="105" spans="1:21">
      <c r="A105" s="53"/>
      <c r="B105" s="9"/>
      <c r="C105" s="14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21">
      <c r="A106" s="53"/>
      <c r="B106" s="9"/>
      <c r="C106" s="36" t="s">
        <v>100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21">
      <c r="A107" s="53">
        <f>+A104+1</f>
        <v>55</v>
      </c>
      <c r="B107" s="9">
        <v>926</v>
      </c>
      <c r="C107" s="67" t="s">
        <v>101</v>
      </c>
      <c r="D107" s="14">
        <v>9016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/>
      <c r="S107" s="8">
        <f>SUM(F107:Q107)</f>
        <v>0</v>
      </c>
    </row>
    <row r="108" spans="1:21">
      <c r="A108" s="53"/>
      <c r="B108" s="9"/>
      <c r="C108" s="14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21">
      <c r="A109" s="53"/>
      <c r="B109" s="9"/>
      <c r="C109" s="14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U109" s="23"/>
    </row>
    <row r="110" spans="1:21">
      <c r="A110" s="53"/>
      <c r="B110" s="9"/>
      <c r="C110" s="36" t="s">
        <v>102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21">
      <c r="A111" s="53">
        <f>+A107+1</f>
        <v>56</v>
      </c>
      <c r="B111" s="9">
        <v>926</v>
      </c>
      <c r="C111" s="67" t="s">
        <v>103</v>
      </c>
      <c r="D111" s="9">
        <v>9014</v>
      </c>
      <c r="F111" s="8">
        <v>0</v>
      </c>
      <c r="G111" s="8">
        <v>0</v>
      </c>
      <c r="H111" s="8">
        <v>-167506.74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S111" s="8">
        <f t="shared" ref="S111" si="26">SUM(F111:Q111)</f>
        <v>-167506.74</v>
      </c>
    </row>
    <row r="112" spans="1:21">
      <c r="A112" s="53"/>
      <c r="B112" s="9"/>
      <c r="C112" s="14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9">
      <c r="A113" s="53"/>
      <c r="B113" s="9"/>
      <c r="C113" s="63" t="s">
        <v>59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9">
      <c r="A114" s="53">
        <f>A111+1</f>
        <v>57</v>
      </c>
      <c r="B114" s="9" t="s">
        <v>138</v>
      </c>
      <c r="C114" s="67" t="s">
        <v>28</v>
      </c>
      <c r="D114" s="53">
        <v>9007</v>
      </c>
      <c r="F114" s="8">
        <v>105272.15000000001</v>
      </c>
      <c r="G114" s="8">
        <v>102371.2</v>
      </c>
      <c r="H114" s="8">
        <v>100326.95</v>
      </c>
      <c r="I114" s="8">
        <v>163554.55000000002</v>
      </c>
      <c r="J114" s="8">
        <v>72068.479999999996</v>
      </c>
      <c r="K114" s="8">
        <v>113418.05</v>
      </c>
      <c r="L114" s="8">
        <v>104466.89</v>
      </c>
      <c r="M114" s="8">
        <v>106046.73</v>
      </c>
      <c r="N114" s="8">
        <v>103828.67000000001</v>
      </c>
      <c r="O114" s="8">
        <v>104613.26</v>
      </c>
      <c r="P114" s="8">
        <v>158135.15999999997</v>
      </c>
      <c r="Q114" s="8">
        <v>93409.35</v>
      </c>
      <c r="S114" s="8">
        <f t="shared" ref="S114:S117" si="27">SUM(F114:Q114)</f>
        <v>1327511.44</v>
      </c>
    </row>
    <row r="115" spans="1:19">
      <c r="A115" s="53">
        <f t="shared" ref="A115:A118" si="28">+A114+1</f>
        <v>58</v>
      </c>
      <c r="B115" s="9">
        <v>926</v>
      </c>
      <c r="C115" s="67" t="s">
        <v>41</v>
      </c>
      <c r="D115" s="53">
        <v>9035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S115" s="8">
        <f t="shared" si="27"/>
        <v>0</v>
      </c>
    </row>
    <row r="116" spans="1:19">
      <c r="A116" s="53">
        <f t="shared" si="28"/>
        <v>59</v>
      </c>
      <c r="B116" s="9">
        <v>926</v>
      </c>
      <c r="C116" s="67" t="s">
        <v>42</v>
      </c>
      <c r="D116" s="53">
        <v>9036</v>
      </c>
      <c r="F116" s="8">
        <v>15.28</v>
      </c>
      <c r="G116" s="8">
        <v>0</v>
      </c>
      <c r="H116" s="8">
        <v>0</v>
      </c>
      <c r="I116" s="8">
        <v>14.99</v>
      </c>
      <c r="J116" s="8">
        <v>45.15</v>
      </c>
      <c r="K116" s="8">
        <v>14.75</v>
      </c>
      <c r="L116" s="8">
        <v>14.82</v>
      </c>
      <c r="M116" s="8">
        <v>601.96</v>
      </c>
      <c r="N116" s="8">
        <v>16.579999999999998</v>
      </c>
      <c r="O116" s="8">
        <v>17.25</v>
      </c>
      <c r="P116" s="8">
        <v>16.78</v>
      </c>
      <c r="Q116" s="8">
        <v>17.440000000000001</v>
      </c>
      <c r="S116" s="8">
        <f t="shared" si="27"/>
        <v>775.00000000000011</v>
      </c>
    </row>
    <row r="117" spans="1:19">
      <c r="A117" s="53">
        <f t="shared" si="28"/>
        <v>60</v>
      </c>
      <c r="B117" s="9">
        <v>926</v>
      </c>
      <c r="C117" s="67" t="s">
        <v>56</v>
      </c>
      <c r="D117" s="53">
        <v>9065</v>
      </c>
      <c r="F117" s="3">
        <v>-45990.83</v>
      </c>
      <c r="G117" s="3">
        <v>-46587.76</v>
      </c>
      <c r="H117" s="3">
        <v>-42016.079999999994</v>
      </c>
      <c r="I117" s="3">
        <v>-66460.69</v>
      </c>
      <c r="J117" s="3">
        <v>-26666.79</v>
      </c>
      <c r="K117" s="3">
        <v>-39161.429999999993</v>
      </c>
      <c r="L117" s="3">
        <v>-49212.39</v>
      </c>
      <c r="M117" s="3">
        <v>-45779.57</v>
      </c>
      <c r="N117" s="3">
        <v>-43994.75</v>
      </c>
      <c r="O117" s="3">
        <v>-44408.68</v>
      </c>
      <c r="P117" s="3">
        <v>-59920.659999999996</v>
      </c>
      <c r="Q117" s="3">
        <v>-44259.719999999994</v>
      </c>
      <c r="S117" s="3">
        <f t="shared" si="27"/>
        <v>-554459.35</v>
      </c>
    </row>
    <row r="118" spans="1:19">
      <c r="A118" s="53">
        <f t="shared" si="28"/>
        <v>61</v>
      </c>
      <c r="C118" s="69" t="s">
        <v>59</v>
      </c>
      <c r="F118" s="24">
        <f t="shared" ref="F118:Q118" si="29">SUM(F114:F117)</f>
        <v>59296.600000000006</v>
      </c>
      <c r="G118" s="24">
        <f t="shared" si="29"/>
        <v>55783.439999999995</v>
      </c>
      <c r="H118" s="24">
        <f t="shared" si="29"/>
        <v>58310.87</v>
      </c>
      <c r="I118" s="24">
        <f t="shared" si="29"/>
        <v>97108.85</v>
      </c>
      <c r="J118" s="24">
        <f t="shared" si="29"/>
        <v>45446.839999999989</v>
      </c>
      <c r="K118" s="24">
        <f t="shared" si="29"/>
        <v>74271.37000000001</v>
      </c>
      <c r="L118" s="24">
        <f t="shared" si="29"/>
        <v>55269.320000000007</v>
      </c>
      <c r="M118" s="24">
        <f t="shared" si="29"/>
        <v>60869.120000000003</v>
      </c>
      <c r="N118" s="24">
        <f t="shared" si="29"/>
        <v>59850.500000000015</v>
      </c>
      <c r="O118" s="24">
        <f t="shared" si="29"/>
        <v>60221.829999999994</v>
      </c>
      <c r="P118" s="24">
        <f t="shared" si="29"/>
        <v>98231.27999999997</v>
      </c>
      <c r="Q118" s="24">
        <f t="shared" si="29"/>
        <v>49167.070000000014</v>
      </c>
      <c r="R118" s="69"/>
      <c r="S118" s="71">
        <f>SUM(S114:S117)</f>
        <v>773827.09</v>
      </c>
    </row>
    <row r="119" spans="1:19">
      <c r="A119" s="53"/>
      <c r="C119" s="64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9" ht="12" thickBot="1">
      <c r="A120" s="53">
        <f>+A118+1</f>
        <v>62</v>
      </c>
      <c r="C120" s="64"/>
      <c r="D120" s="34" t="s">
        <v>88</v>
      </c>
      <c r="F120" s="6">
        <f t="shared" ref="F120:Q120" si="30">+SUM(F56,F85,F104,F107,F111,F118)</f>
        <v>446996.55999999994</v>
      </c>
      <c r="G120" s="6">
        <f t="shared" si="30"/>
        <v>156021.29000000004</v>
      </c>
      <c r="H120" s="6">
        <f t="shared" si="30"/>
        <v>165106.03999999998</v>
      </c>
      <c r="I120" s="6">
        <f t="shared" si="30"/>
        <v>459603.06999999995</v>
      </c>
      <c r="J120" s="6">
        <f t="shared" si="30"/>
        <v>184175.13</v>
      </c>
      <c r="K120" s="6">
        <f t="shared" si="30"/>
        <v>364480.39</v>
      </c>
      <c r="L120" s="6">
        <f t="shared" si="30"/>
        <v>163374.18000000002</v>
      </c>
      <c r="M120" s="6">
        <f t="shared" si="30"/>
        <v>138297.16000000003</v>
      </c>
      <c r="N120" s="6">
        <f t="shared" si="30"/>
        <v>253819.94999999995</v>
      </c>
      <c r="O120" s="6">
        <f t="shared" si="30"/>
        <v>209743.07999999996</v>
      </c>
      <c r="P120" s="6">
        <f t="shared" si="30"/>
        <v>209962.65999999997</v>
      </c>
      <c r="Q120" s="6">
        <f t="shared" si="30"/>
        <v>211215.63</v>
      </c>
      <c r="S120" s="6">
        <f>+SUM(S56,S85,S104,S107,S111,S118)</f>
        <v>2962795.1399999997</v>
      </c>
    </row>
    <row r="122" spans="1:19">
      <c r="A122" s="28" t="s">
        <v>140</v>
      </c>
    </row>
  </sheetData>
  <mergeCells count="4">
    <mergeCell ref="F9:S9"/>
    <mergeCell ref="F10:Q10"/>
    <mergeCell ref="F66:S66"/>
    <mergeCell ref="F67:Q67"/>
  </mergeCells>
  <printOptions horizontalCentered="1"/>
  <pageMargins left="0.25" right="0.25" top="0.75" bottom="0.75" header="0.3" footer="0.3"/>
  <pageSetup scale="53" fitToHeight="0" orientation="landscape" r:id="rId1"/>
  <rowBreaks count="1" manualBreakCount="1">
    <brk id="57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0E964-BFCB-4450-9E5A-CE1ED7C3D3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696F7-D3D0-4D10-8AB1-0E35AA3B024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4286d3-5f30-4e80-9442-fd350247e4b8"/>
    <ds:schemaRef ds:uri="http://www.w3.org/XML/1998/namespace"/>
    <ds:schemaRef ds:uri="d9d33725-0bfc-4157-ba54-6815946d011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D2ACBD-BB1A-46EA-8283-8821A61F7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Comparison</vt:lpstr>
      <vt:lpstr>Monthly Base Period</vt:lpstr>
      <vt:lpstr>Monthly 12 Mo Prior Base Period</vt:lpstr>
      <vt:lpstr>Comparison!Print_Area</vt:lpstr>
      <vt:lpstr>'Monthly 12 Mo Prior Base Period'!Print_Area</vt:lpstr>
      <vt:lpstr>'Monthly Base Period'!Print_Area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\ Kelley \ Kathleen</dc:creator>
  <cp:lastModifiedBy>Daw \ Haley \ Nicole</cp:lastModifiedBy>
  <cp:lastPrinted>2024-05-21T19:42:40Z</cp:lastPrinted>
  <dcterms:created xsi:type="dcterms:W3CDTF">2021-07-26T14:33:14Z</dcterms:created>
  <dcterms:modified xsi:type="dcterms:W3CDTF">2026-05-19T15:21:48Z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ax" linkTarget="Prop_Tax">
    <vt:lpwstr>#REF!</vt:lpwstr>
  </property>
  <property fmtid="{D5CDD505-2E9C-101B-9397-08002B2CF9AE}" pid="5" name="TAX_RATE" linkTarget="PROP_TAX_RATE">
    <vt:lpwstr>#REF!</vt:lpwstr>
  </property>
  <property fmtid="{D5CDD505-2E9C-101B-9397-08002B2CF9AE}" pid="6" name="ContentTypeId">
    <vt:lpwstr>0x0101002643B0754F3EA84BA41CDFEDEE7BEB48</vt:lpwstr>
  </property>
  <property fmtid="{D5CDD505-2E9C-101B-9397-08002B2CF9AE}" pid="7" name="MSIP_Label_947a1fde-c8be-4c20-8c7b-f454003857ee_Enabled">
    <vt:lpwstr>true</vt:lpwstr>
  </property>
  <property fmtid="{D5CDD505-2E9C-101B-9397-08002B2CF9AE}" pid="8" name="MSIP_Label_947a1fde-c8be-4c20-8c7b-f454003857ee_SetDate">
    <vt:lpwstr>2026-05-06T17:41:57Z</vt:lpwstr>
  </property>
  <property fmtid="{D5CDD505-2E9C-101B-9397-08002B2CF9AE}" pid="9" name="MSIP_Label_947a1fde-c8be-4c20-8c7b-f454003857ee_Method">
    <vt:lpwstr>Privileged</vt:lpwstr>
  </property>
  <property fmtid="{D5CDD505-2E9C-101B-9397-08002B2CF9AE}" pid="10" name="MSIP_Label_947a1fde-c8be-4c20-8c7b-f454003857ee_Name">
    <vt:lpwstr>CONFIDENTIAL</vt:lpwstr>
  </property>
  <property fmtid="{D5CDD505-2E9C-101B-9397-08002B2CF9AE}" pid="11" name="MSIP_Label_947a1fde-c8be-4c20-8c7b-f454003857ee_SiteId">
    <vt:lpwstr>179d26d3-3e59-4051-9377-05d3820e617c</vt:lpwstr>
  </property>
  <property fmtid="{D5CDD505-2E9C-101B-9397-08002B2CF9AE}" pid="12" name="MSIP_Label_947a1fde-c8be-4c20-8c7b-f454003857ee_ActionId">
    <vt:lpwstr>4c36c968-9cfc-4efa-8c14-1d94dcfcf410</vt:lpwstr>
  </property>
  <property fmtid="{D5CDD505-2E9C-101B-9397-08002B2CF9AE}" pid="13" name="MSIP_Label_947a1fde-c8be-4c20-8c7b-f454003857ee_ContentBits">
    <vt:lpwstr>0</vt:lpwstr>
  </property>
  <property fmtid="{D5CDD505-2E9C-101B-9397-08002B2CF9AE}" pid="14" name="MSIP_Label_947a1fde-c8be-4c20-8c7b-f454003857ee_Tag">
    <vt:lpwstr>10, 0, 1, 1</vt:lpwstr>
  </property>
</Properties>
</file>