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msserver2\KPSC Cases\0.0 - BR 2026-00089 - 6MO ES Rvw\Rsp to 2nd IRs Prep\2026-07-8 - Current Drafts\"/>
    </mc:Choice>
  </mc:AlternateContent>
  <xr:revisionPtr revIDLastSave="0" documentId="13_ncr:1_{5E24AE1C-649F-43C3-9467-9AC22F4FD520}" xr6:coauthVersionLast="47" xr6:coauthVersionMax="47" xr10:uidLastSave="{00000000-0000-0000-0000-000000000000}"/>
  <bookViews>
    <workbookView xWindow="-108" yWindow="-108" windowWidth="23256" windowHeight="13896" xr2:uid="{00000000-000D-0000-FFFF-FFFF00000000}"/>
  </bookViews>
  <sheets>
    <sheet name="Request 9_ a-f" sheetId="1" r:id="rId1"/>
    <sheet name="Request 9_g" sheetId="2" r:id="rId2"/>
  </sheets>
  <definedNames>
    <definedName name="_xlnm.Print_Area" localSheetId="0">'Request 9_ a-f'!$A$1:$G$19</definedName>
    <definedName name="_xlnm.Print_Area" localSheetId="1">'Request 9_g'!$A$1:$I$20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2" l="1"/>
  <c r="I20" i="2" l="1"/>
  <c r="H20" i="2"/>
  <c r="C20" i="2"/>
  <c r="D20" i="2"/>
  <c r="E20" i="2"/>
  <c r="G20" i="2" l="1"/>
  <c r="M25" i="1"/>
  <c r="N25" i="1"/>
  <c r="O25" i="1"/>
</calcChain>
</file>

<file path=xl/sharedStrings.xml><?xml version="1.0" encoding="utf-8"?>
<sst xmlns="http://schemas.openxmlformats.org/spreadsheetml/2006/main" count="109" uniqueCount="80">
  <si>
    <t>Project Number</t>
  </si>
  <si>
    <t>Big Rivers Electric Corporation</t>
  </si>
  <si>
    <t>Description</t>
  </si>
  <si>
    <t>(a)</t>
  </si>
  <si>
    <t>(b)</t>
  </si>
  <si>
    <t>Justification</t>
  </si>
  <si>
    <t>Alternatives Considered</t>
  </si>
  <si>
    <t>Installed Date</t>
  </si>
  <si>
    <t>13-1</t>
  </si>
  <si>
    <t>13-3</t>
  </si>
  <si>
    <t>Total</t>
  </si>
  <si>
    <t>N/A</t>
  </si>
  <si>
    <t>Recover deferred costs associated with ongoing CCR compliance activities authorized as regulatory assets in PSC Case No. 2015-00333.</t>
  </si>
  <si>
    <t>Not applicable. This project concerns recovery of previously incurred compliance costs rather than evaluation of construction alternatives.</t>
  </si>
  <si>
    <t>Case No.</t>
  </si>
  <si>
    <t>2007-00460</t>
  </si>
  <si>
    <t>2012-00063</t>
  </si>
  <si>
    <t>2019-00435</t>
  </si>
  <si>
    <t>SO2 Plan</t>
  </si>
  <si>
    <t>NOx Plan</t>
  </si>
  <si>
    <t>Wilson Hg</t>
  </si>
  <si>
    <t>Wilson FGD/WWT</t>
  </si>
  <si>
    <t>Green Ash Pond Closure</t>
  </si>
  <si>
    <t>Station Two Ash Pond Closure</t>
  </si>
  <si>
    <t>Wilson Phase 1 Landfill Cover</t>
  </si>
  <si>
    <t>Green Landfill Drainage</t>
  </si>
  <si>
    <t>CCR Regulatory Asset</t>
  </si>
  <si>
    <t>Green Hg</t>
  </si>
  <si>
    <t>Dec 2022/ May 2025</t>
  </si>
  <si>
    <t>Sept 2023</t>
  </si>
  <si>
    <t>Apr 2016</t>
  </si>
  <si>
    <t>Aug 2022</t>
  </si>
  <si>
    <t>SO3 Plan</t>
  </si>
  <si>
    <t>HMP&amp;L Hg</t>
  </si>
  <si>
    <t>Jan - Apr 2026</t>
  </si>
  <si>
    <t>Wilson Hg 
(Installation of Dry Sorbent Injection at Wilson)</t>
  </si>
  <si>
    <t>HMP&amp;L Hg
(Instation of Continuous Emission Control Monitors)</t>
  </si>
  <si>
    <t>Green Hg 
(Installation of Continuous Emission Control Monitors)</t>
  </si>
  <si>
    <t>Project 9 (installation of dry sorbent injection at Wilson) was included in Big Rivers’ 2012 Environmental Compliance Plan as part of its MATS compliance strategy, which was developed to address federal requirements to control hazardous air pollutants from coal‑fired units.</t>
  </si>
  <si>
    <t>Project 11 (installation of continuous emission control monitors at HMP&amp;L Station Two) was included in Big Rivers’ 2012 Environmental Compliance Plan as part of its MATS compliance strategy, which was developed to address federal requirements to control hazardous air pollutants from coal‑fired units and to provide monitoring necessary to demonstrate compliance with applicable MATS emission limits.</t>
  </si>
  <si>
    <t>Project 12 (replacement and upgrade of the Wilson Station FGD system utilizing the existing Coleman Station FGD, with associated gypsum dewatering and wastewater treatment improvements) was included in Big Rivers’ 2020 Environmental Compliance Plan to achieve ongoing compliance with applicable environmental requirements, including CSAPR and MATS, and to address the obsolescence and performance limitations of the existing Wilson FGD system..</t>
  </si>
  <si>
    <t>Project 13‑1 (closure of the Green Station ash pond, construction of a new water mass balancing pond, and related wastewater treatment modifications) was included in Big Rivers’ 2020 Environmental Compliance Plan as a compliance‑driven project to meet requirements of the CCR Rule and the Green Station’s KPDES permit, addressing siting and groundwater protection requirements applicable to the ash pond.</t>
  </si>
  <si>
    <t>Project 13‑3 (closure of the Station Two ash pond) was included in Big Rivers’ 2020 Environmental Compliance Plan as a compliance‑driven project associated with coal combustion residuals management and applicable environmental requirements.  Station Two's retirement in 2019 triggered CCR Rule closure requirements for the ash pond.</t>
  </si>
  <si>
    <t>Project 14 (installation of a final cover system for the Phase I landfill utilizing an engineered geomembrane cover) was included in Big Rivers’ 2020 Environmental Compliance Plan to ensure continued compliance with regulatory requirements governing the landfill, including CCR Rule and groundwater protection requirements,</t>
  </si>
  <si>
    <t>Green Landfill Drainage and Protection Measures</t>
  </si>
  <si>
    <t>Project 15 (installation of a perimeter drainage system and related groundwater and non‑groundwater protection measures at the Green Station landfill) was included in Big Rivers’ 2020 Environmental Compliance Plan to address groundwater constituent levels, including lithium, and to support compliance with applicable CCR Rule requirements and the Green Station landfill’s environmental obligation</t>
  </si>
  <si>
    <t>Project 1 (SO₂ compliance program) was included in Big Rivers’ environmental compliance plan to address applicable federal, state, and local environmental requirements governing SO₂ emissions from its coal‑fired generating units, including the Kentucky SIP, Clean Air Act requirements, and the Acid Rain Program, and to provide for recovery of associated variable costs such as reagent purchases(including limestone, lime, dibasic acid), scrubber by‑product disposal, and SO₂ allowance purchases, offset by gypsum and allowance sales.</t>
  </si>
  <si>
    <t>Project 2 (NOₓ compliance program) was included in Big Rivers’ environmental compliance plan to address applicable federal, state, and local environmental requirements governing NOₓ emissions from its coal‑fired generating units, including the Kentucky SIP, Clean Air Act requirements, the NOₓ SIP Call, and the Clean Air Interstate Rule, and to provide for recovery of associated variable costs such as reagent purchases (including sulfur and ammonia) and NOₓ allowance costs for NOₓ control systems.</t>
  </si>
  <si>
    <t>Project 3 (SO₃ compliance program) was included in Big Rivers’ environmental compliance plan to address applicable federal, state, and local environmental requirements related to SO₃ emissions, including general duties under Kentucky law, opacity requirements, and Clean Air Act provisions, and to provide for recovery of associated variable costs such lime hydrate reagent costs used to mitigate sulfur trioxide (SO₃) and maintain opacity compliance.</t>
  </si>
  <si>
    <t>*Note #1</t>
  </si>
  <si>
    <t>The unwind of the 1998 lease transaction (with E.ON U.S, LLC and its affiliates) and Big Rivers’ exit from bankruptcy meant the utility was resuming control of its generating units and immediately assuming responsibility for environmental compliance costs that had previously been embedded in the lease arrangement. The application and testimony in Case No. 2007-00460 show that Projects 1 -3, the SO₂, NOₓ, and SO₃ programs, were designed to recover variable, recurring costs—reagents, disposal, and allowance expenses—arising from existing regulatory obligations, and expressly state that no capital projects or rate base investments were included.  The Commission’s Order likewise recognizes that these costs would be incurred in connection with the compliance programs and approves the surcharge as a mechanism to recover them</t>
  </si>
  <si>
    <t>*Note #2</t>
  </si>
  <si>
    <t>Capital Cost (Apr 26 ITD)</t>
  </si>
  <si>
    <t>Project 10 (installation of continuous emission control monitors at Green) was included in Big Rivers’ 2012 Environmental Compliance Plan as part of its MATS compliance strategy, which was developed to address federal requirements to control hazardous air pollutants from coal‑fired units and to provide monitoring necessary to demonstrate compliance with applicable MATS emission limits.  (See Note #2 below)</t>
  </si>
  <si>
    <t xml:space="preserve">Project 10 was evaluated as part of Sargent &amp; Lundy’s integrated MATS compliance portfolio rather than as a standalone project. The consultant’s analysis considered multiple compliance pathways—including retrofit‑heavy, hybrid, and market‑based alternatives—and identified a control‑based strategy (incorporating activated carbon injection and dry sorbent injection) as the most cost‑effective means of meeting MATS requirements. Within that framework, continuous emission monitoring was included as an essential component to demonstrate compliance with MATS limits. </t>
  </si>
  <si>
    <t>Project 9 was evaluated as part of Sargent &amp; Lundy’s broader MATS compliance analysis, which considered multiple control technologies and combinations under a net‑present‑value framework. Within that analysis, DSI was assessed alongside alternative acid-gas controls.</t>
  </si>
  <si>
    <t xml:space="preserve">Project 11 was evaluated as part of the system‑wide MATS compliance strategy developed by Sargent &amp; Lundy, which considered multiple control and compliance pathways and incorporated monitoring requirements to demonstrate ongoing compliance. The analysis focused on cost‑effective combinations of technologies for meeting MATS, with continuous emission monitoring serving as a compliance verification component rather than a standalone control alternative. </t>
  </si>
  <si>
    <t>Project 12,  reuse and relocation of the Coleman Station FGD system, rebuilt and integrated with modified and new supporting equipment, was evaluated against alternatives of continued operation of the existing Wilson FGD system and construction of a new FGD system</t>
  </si>
  <si>
    <t>Project 13‑1, a hybrid closure approach combining in‑place consolidation and capping with partial relocation to the existing permitted landfill, was evaluated against the alternative of complete excavation and removal of all CCR material and off‑site disposal.</t>
  </si>
  <si>
    <t xml:space="preserve">Project 13‑3, closure in place with engineered capping, was evaluated against the alternative of complete excavation and removal of CCR material for offsite disposal or relocation. </t>
  </si>
  <si>
    <t xml:space="preserve">Project 14, installation of an engineered geomembrane cover, was evaluated against alternatives including a conventional multilayer cap and a microdrain system. </t>
  </si>
  <si>
    <t>Big Rivers' 2012 Environmental Compliance Plan (ECP) was proposed primarily to compy with CSAPR and MATS.  After the D.C. Circuit vacated CSAPR, the Commission approved only the remaining MATS projects, finding them reasonable and cost‑effective, and the original 2012 ECP was largely reduced as the major CSAPR‑driven capital projects were withdrawn.   Final Order, October 1, 2012</t>
  </si>
  <si>
    <t>Oct 2024</t>
  </si>
  <si>
    <t>Sep 2024</t>
  </si>
  <si>
    <t>Prior to 2009, Big Rivers leased all of its generating unts to an affiliate of LG&amp;E. When Big Rivers regained control of its generating units following the termination of that lease, Big Rivers’ existing units already had FGD systems or were otherwise controlled. As such, the projects from the 2007 Environmental Complaince Plan are only for variable costs associated with the existing environmental equipment, and a selection among competing capital alternatives was not necessary.  (See Note #1, below)</t>
  </si>
  <si>
    <t>As the project is a cost-recovery program for variable costs only, a selection among competing capital alternatives was not necessary.  (See Note #1, below)</t>
  </si>
  <si>
    <t>Project 15 (Alternative #6 below), evaluated by AECOM Technical Services, was developed from a set of corrective action options defined under the EPA CCR Rule (40 CFR Part 257.97) and  structured around the EPA CCR Rule criteria (protectiveness, GWPS attainment, source control, implementability, and related factors) to compare overall effectiveness of the alternatives  (See Note #3 below)</t>
  </si>
  <si>
    <t>*Note #3</t>
  </si>
  <si>
    <t>The options evaluated were:  (1) no action with groundwater monitoring; (2) closure in place with institutional controls and groundwater monitoring; (3) closure by removal with institutional controls and groundwater monitoring; (4) closure in place with hydraulic containment, perimeter drainage‑based source control, ex‑situ treatment, institutional controls, and groundwater monitoring; (5) closure in place with physical containment, ex‑situ treatment, institutional controls, and groundwater monitoring; and (6) closure in place with perimeter drainage‑based source control and groundwater monitoring.</t>
  </si>
  <si>
    <t>For each of the closure‑in‑place options (2, 4, 5, and 6), “closure in place” is aligned with the landfill’s operating life cycle, meaning the unit would remain in service and continue receiving CCR until it reaches capacity, with corrective actions implemented alongside ongoing operations rather than after final closure.
Within this frameworkd "ex‑situ treatment" refers to treating contaminated water after it is removed from the ground, using a separate system to clean it before discharge.
"Institutional controls" are administrative tools—such as environmental covenants and groundwater use restrictions—that limit land and water use to help maintain long‑term protectiveness and compliance.</t>
  </si>
  <si>
    <t>Case No. 2026-00089</t>
  </si>
  <si>
    <t>Subpart (a)</t>
  </si>
  <si>
    <t>Subpart (b)</t>
  </si>
  <si>
    <t>Subpart ( c)</t>
  </si>
  <si>
    <t>Subpard (d)</t>
  </si>
  <si>
    <t>Subpart (f)</t>
  </si>
  <si>
    <t>Subpart (e)</t>
  </si>
  <si>
    <t>Subpart (g)</t>
  </si>
  <si>
    <t>Attachment to Response to Item No. 9 (a) - (f) of the Commission Staff's Second Request for Information</t>
  </si>
  <si>
    <t>Attachment to Response to Item No. 9 (g) of the Commission Staff's Second Request for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</si>
</sst>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9" x14ac:knownFonts="1">
    <font>
      <sz val="12"/>
      <color theme="1"/>
      <name val="Century Schoolbook"/>
      <family val="2"/>
    </font>
    <font>
      <sz val="12"/>
      <color theme="1"/>
      <name val="Century Schoolbook"/>
      <family val="2"/>
    </font>
    <font>
      <b/>
      <sz val="12.5"/>
      <color theme="1"/>
      <name val="Century Schoolbook"/>
      <family val="1"/>
    </font>
    <font>
      <sz val="12"/>
      <color theme="1"/>
      <name val="Century Schoolbook"/>
      <family val="1"/>
    </font>
    <font>
      <b/>
      <sz val="16.5"/>
      <color theme="1"/>
      <name val="Century Schoolbook"/>
      <family val="1"/>
    </font>
    <font>
      <b/>
      <sz val="12"/>
      <color theme="1"/>
      <name val="Century Schoolbook"/>
      <family val="1"/>
    </font>
    <font>
      <sz val="12.5"/>
      <color theme="1"/>
      <name val="Century Schoolbook"/>
      <family val="1"/>
    </font>
    <font>
      <sz val="11"/>
      <color theme="1"/>
      <name val="Century Schoolbook"/>
      <family val="1"/>
    </font>
    <font>
      <b/>
      <sz val="11"/>
      <color theme="1"/>
      <name val="Century Schoolbook"/>
      <family val="1"/>
    </font>
  </fonts>
  <fills count="2">
    <fill>
      <patternFill patternType="none"/>
    </fill>
    <fill>
      <patternFill patternType="gray125"/>
    </fill>
  </fills>
  <borders count="30">
    <border>
      <left/>
      <right/>
      <top/>
      <bottom/>
      <diagonal/>
    </border>
    <border>
      <left style="dotted">
        <color auto="1"/>
      </left>
      <right style="dotted">
        <color auto="1"/>
      </right>
      <top style="dotted">
        <color auto="1"/>
      </top>
      <bottom style="dotted">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auto="1"/>
      </left>
      <right style="thin">
        <color auto="1"/>
      </right>
      <top style="medium">
        <color indexed="64"/>
      </top>
      <bottom style="thin">
        <color auto="1"/>
      </bottom>
      <diagonal/>
    </border>
    <border>
      <left style="medium">
        <color indexed="64"/>
      </left>
      <right style="dotted">
        <color auto="1"/>
      </right>
      <top style="dotted">
        <color auto="1"/>
      </top>
      <bottom style="dotted">
        <color auto="1"/>
      </bottom>
      <diagonal/>
    </border>
    <border>
      <left style="dotted">
        <color auto="1"/>
      </left>
      <right style="medium">
        <color indexed="64"/>
      </right>
      <top style="dotted">
        <color auto="1"/>
      </top>
      <bottom style="dotted">
        <color auto="1"/>
      </bottom>
      <diagonal/>
    </border>
    <border>
      <left style="medium">
        <color indexed="64"/>
      </left>
      <right style="dotted">
        <color auto="1"/>
      </right>
      <top style="dotted">
        <color auto="1"/>
      </top>
      <bottom style="medium">
        <color indexed="64"/>
      </bottom>
      <diagonal/>
    </border>
    <border>
      <left style="dotted">
        <color auto="1"/>
      </left>
      <right style="dotted">
        <color auto="1"/>
      </right>
      <top style="dotted">
        <color auto="1"/>
      </top>
      <bottom style="medium">
        <color indexed="64"/>
      </bottom>
      <diagonal/>
    </border>
    <border>
      <left style="dotted">
        <color auto="1"/>
      </left>
      <right style="medium">
        <color indexed="64"/>
      </right>
      <top style="dotted">
        <color auto="1"/>
      </top>
      <bottom style="medium">
        <color indexed="64"/>
      </bottom>
      <diagonal/>
    </border>
    <border>
      <left/>
      <right/>
      <top/>
      <bottom style="medium">
        <color indexed="64"/>
      </bottom>
      <diagonal/>
    </border>
    <border>
      <left/>
      <right style="dotted">
        <color auto="1"/>
      </right>
      <top style="dotted">
        <color auto="1"/>
      </top>
      <bottom style="dotted">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diagonal/>
    </border>
    <border>
      <left style="medium">
        <color indexed="64"/>
      </left>
      <right style="medium">
        <color indexed="64"/>
      </right>
      <top/>
      <bottom/>
      <diagonal/>
    </border>
    <border>
      <left style="medium">
        <color indexed="64"/>
      </left>
      <right style="dotted">
        <color auto="1"/>
      </right>
      <top style="medium">
        <color indexed="64"/>
      </top>
      <bottom style="dotted">
        <color auto="1"/>
      </bottom>
      <diagonal/>
    </border>
    <border>
      <left/>
      <right style="dotted">
        <color auto="1"/>
      </right>
      <top style="medium">
        <color indexed="64"/>
      </top>
      <bottom style="dotted">
        <color auto="1"/>
      </bottom>
      <diagonal/>
    </border>
    <border>
      <left style="dotted">
        <color auto="1"/>
      </left>
      <right style="dotted">
        <color auto="1"/>
      </right>
      <top style="medium">
        <color indexed="64"/>
      </top>
      <bottom style="dotted">
        <color auto="1"/>
      </bottom>
      <diagonal/>
    </border>
    <border>
      <left style="dotted">
        <color auto="1"/>
      </left>
      <right style="medium">
        <color indexed="64"/>
      </right>
      <top style="medium">
        <color indexed="64"/>
      </top>
      <bottom style="dotted">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dotted">
        <color auto="1"/>
      </right>
      <top style="dotted">
        <color auto="1"/>
      </top>
      <bottom style="medium">
        <color indexed="64"/>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2">
    <xf numFmtId="0" fontId="0" fillId="0" borderId="0"/>
    <xf numFmtId="43" fontId="1" fillId="0" borderId="0" applyFont="0" applyFill="0" applyBorder="0" applyAlignment="0" applyProtection="0"/>
  </cellStyleXfs>
  <cellXfs count="91">
    <xf numFmtId="0" fontId="0" fillId="0" borderId="0" xfId="0"/>
    <xf numFmtId="0" fontId="2" fillId="0" borderId="0" xfId="0" applyFont="1" applyAlignment="1">
      <alignment horizontal="center" vertical="center"/>
    </xf>
    <xf numFmtId="0" fontId="5" fillId="0" borderId="8" xfId="0" applyFont="1" applyBorder="1" applyAlignment="1">
      <alignment horizontal="center" vertical="center" wrapText="1"/>
    </xf>
    <xf numFmtId="0" fontId="3" fillId="0" borderId="0" xfId="0" applyFont="1"/>
    <xf numFmtId="0" fontId="3" fillId="0" borderId="0" xfId="0" applyFont="1" applyAlignment="1">
      <alignment horizontal="center"/>
    </xf>
    <xf numFmtId="0" fontId="3" fillId="0" borderId="5" xfId="0" applyFont="1" applyBorder="1" applyAlignment="1">
      <alignment horizontal="center" vertical="center"/>
    </xf>
    <xf numFmtId="38" fontId="3" fillId="0" borderId="1" xfId="1" applyNumberFormat="1" applyFont="1" applyBorder="1"/>
    <xf numFmtId="38" fontId="3" fillId="0" borderId="6" xfId="1" applyNumberFormat="1" applyFont="1" applyBorder="1"/>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40" fontId="3" fillId="0" borderId="0" xfId="0" applyNumberFormat="1" applyFont="1"/>
    <xf numFmtId="0" fontId="6" fillId="0" borderId="0" xfId="0" quotePrefix="1" applyFont="1" applyAlignment="1">
      <alignment horizontal="left" vertical="center" wrapText="1" indent="1"/>
    </xf>
    <xf numFmtId="0" fontId="6" fillId="0" borderId="0" xfId="0" quotePrefix="1" applyFont="1" applyAlignment="1">
      <alignment vertical="center" wrapText="1"/>
    </xf>
    <xf numFmtId="43" fontId="6" fillId="0" borderId="0" xfId="1" quotePrefix="1" applyFont="1" applyAlignment="1">
      <alignment vertical="center" wrapText="1"/>
    </xf>
    <xf numFmtId="43" fontId="6" fillId="0" borderId="0" xfId="0" quotePrefix="1" applyNumberFormat="1" applyFont="1" applyAlignment="1">
      <alignment horizontal="left" vertical="center" wrapText="1" indent="1"/>
    </xf>
    <xf numFmtId="38" fontId="5" fillId="0" borderId="8" xfId="1" applyNumberFormat="1" applyFont="1" applyBorder="1"/>
    <xf numFmtId="38" fontId="5" fillId="0" borderId="9" xfId="1" applyNumberFormat="1" applyFont="1" applyBorder="1"/>
    <xf numFmtId="0" fontId="3" fillId="0" borderId="11" xfId="0" applyFont="1" applyBorder="1" applyAlignment="1">
      <alignment horizontal="center" vertical="center"/>
    </xf>
    <xf numFmtId="0" fontId="3" fillId="0" borderId="11" xfId="0" applyFont="1" applyBorder="1" applyAlignment="1">
      <alignment horizontal="center"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38" fontId="3" fillId="0" borderId="20" xfId="1" applyNumberFormat="1" applyFont="1" applyBorder="1"/>
    <xf numFmtId="38" fontId="3" fillId="0" borderId="21" xfId="1" applyNumberFormat="1" applyFont="1" applyBorder="1"/>
    <xf numFmtId="0" fontId="2" fillId="0" borderId="22" xfId="0" applyFont="1" applyBorder="1" applyAlignment="1">
      <alignment horizontal="center" vertical="center"/>
    </xf>
    <xf numFmtId="0" fontId="2" fillId="0" borderId="23" xfId="0" applyFont="1" applyBorder="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center" vertical="center"/>
    </xf>
    <xf numFmtId="0" fontId="8" fillId="0" borderId="0" xfId="0" applyFont="1" applyAlignment="1">
      <alignment vertical="center"/>
    </xf>
    <xf numFmtId="0" fontId="7" fillId="0" borderId="0" xfId="0" applyFont="1"/>
    <xf numFmtId="0" fontId="7" fillId="0" borderId="0" xfId="0" applyFont="1" applyAlignment="1">
      <alignment horizontal="center" vertical="center"/>
    </xf>
    <xf numFmtId="0" fontId="7" fillId="0" borderId="0" xfId="0" quotePrefix="1" applyFont="1" applyAlignment="1">
      <alignment horizontal="center" vertical="center"/>
    </xf>
    <xf numFmtId="0" fontId="7" fillId="0" borderId="0" xfId="0" applyFont="1" applyAlignment="1">
      <alignment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wrapText="1"/>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7" fillId="0" borderId="1" xfId="0" applyFont="1" applyBorder="1" applyAlignment="1">
      <alignment horizontal="center" vertical="center" wrapText="1"/>
    </xf>
    <xf numFmtId="1" fontId="7" fillId="0" borderId="6" xfId="1"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 xfId="0" quotePrefix="1" applyFont="1" applyBorder="1" applyAlignment="1">
      <alignment horizontal="center" vertical="center" wrapText="1"/>
    </xf>
    <xf numFmtId="43" fontId="7" fillId="0" borderId="6" xfId="1" applyFont="1" applyFill="1" applyBorder="1" applyAlignment="1">
      <alignment horizontal="center" vertical="center"/>
    </xf>
    <xf numFmtId="17" fontId="7" fillId="0" borderId="1" xfId="0" quotePrefix="1" applyNumberFormat="1" applyFont="1" applyBorder="1" applyAlignment="1">
      <alignment horizontal="center" vertical="center" wrapText="1"/>
    </xf>
    <xf numFmtId="43" fontId="7" fillId="0" borderId="6" xfId="1" applyFont="1" applyFill="1" applyBorder="1" applyAlignment="1">
      <alignment horizontal="center" vertical="center" wrapText="1"/>
    </xf>
    <xf numFmtId="43" fontId="7" fillId="0" borderId="6" xfId="1" applyFont="1" applyFill="1" applyBorder="1" applyAlignment="1">
      <alignment vertical="center"/>
    </xf>
    <xf numFmtId="0" fontId="7" fillId="0" borderId="7"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43" fontId="7" fillId="0" borderId="0" xfId="1" applyFont="1" applyFill="1" applyBorder="1"/>
    <xf numFmtId="0" fontId="7" fillId="0" borderId="0" xfId="0" applyFont="1" applyAlignment="1">
      <alignment vertical="top"/>
    </xf>
    <xf numFmtId="0" fontId="7" fillId="0" borderId="0" xfId="0" applyFont="1" applyAlignment="1">
      <alignment horizontal="left" wrapText="1"/>
    </xf>
    <xf numFmtId="40" fontId="7" fillId="0" borderId="0" xfId="0" applyNumberFormat="1" applyFont="1"/>
    <xf numFmtId="0" fontId="7" fillId="0" borderId="0" xfId="0" applyFont="1" applyAlignment="1">
      <alignment horizontal="center" vertical="top"/>
    </xf>
    <xf numFmtId="0" fontId="7" fillId="0" borderId="0" xfId="0" quotePrefix="1" applyFont="1" applyAlignment="1">
      <alignment vertical="center" wrapText="1"/>
    </xf>
    <xf numFmtId="43" fontId="7" fillId="0" borderId="0" xfId="1" quotePrefix="1" applyFont="1" applyAlignment="1">
      <alignment vertical="center" wrapText="1"/>
    </xf>
    <xf numFmtId="43" fontId="7" fillId="0" borderId="0" xfId="0" quotePrefix="1" applyNumberFormat="1" applyFont="1" applyAlignment="1">
      <alignment horizontal="left" vertical="center" wrapText="1" indent="1"/>
    </xf>
    <xf numFmtId="0" fontId="7" fillId="0" borderId="0" xfId="0" quotePrefix="1" applyFont="1" applyAlignment="1">
      <alignment horizontal="left" vertical="center" wrapText="1" indent="1"/>
    </xf>
    <xf numFmtId="1" fontId="7" fillId="0" borderId="9" xfId="1" applyNumberFormat="1" applyFont="1" applyFill="1" applyBorder="1" applyAlignment="1">
      <alignment horizontal="center" vertical="center"/>
    </xf>
    <xf numFmtId="16" fontId="7" fillId="0" borderId="1" xfId="0" quotePrefix="1" applyNumberFormat="1" applyFont="1" applyBorder="1" applyAlignment="1">
      <alignment horizontal="center"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7" fillId="0" borderId="11" xfId="0" applyFont="1" applyBorder="1" applyAlignment="1">
      <alignment horizontal="left" vertical="center" wrapText="1"/>
    </xf>
    <xf numFmtId="0" fontId="7" fillId="0" borderId="1"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vertical="center" wrapText="1"/>
    </xf>
    <xf numFmtId="0" fontId="5" fillId="0" borderId="0" xfId="0" applyFont="1" applyAlignment="1">
      <alignment horizont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5" fillId="0" borderId="10" xfId="0" quotePrefix="1" applyFont="1" applyBorder="1" applyAlignment="1">
      <alignment horizontal="center"/>
    </xf>
    <xf numFmtId="0" fontId="6" fillId="0" borderId="0" xfId="0" quotePrefix="1" applyFont="1" applyAlignment="1">
      <alignment horizontal="left" vertical="center" wrapText="1" indent="1"/>
    </xf>
    <xf numFmtId="0" fontId="4" fillId="0" borderId="0" xfId="0" applyFont="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xf>
    <xf numFmtId="0" fontId="2" fillId="0" borderId="17" xfId="0" applyFont="1" applyBorder="1" applyAlignment="1">
      <alignment horizontal="center" vertical="center"/>
    </xf>
    <xf numFmtId="0" fontId="7" fillId="0" borderId="0" xfId="0" quotePrefix="1" applyFont="1" applyAlignment="1">
      <alignment horizontal="left" vertical="top" wrapText="1"/>
    </xf>
    <xf numFmtId="0" fontId="7" fillId="0" borderId="0" xfId="0" quotePrefix="1" applyFont="1" applyAlignment="1">
      <alignment horizontal="left" vertical="center" wrapText="1" indent="3"/>
    </xf>
    <xf numFmtId="0" fontId="7" fillId="0" borderId="0" xfId="0" applyFont="1" applyAlignment="1">
      <alignment horizontal="left" wrapText="1"/>
    </xf>
    <xf numFmtId="0" fontId="7" fillId="0" borderId="0" xfId="0" quotePrefix="1" applyFont="1" applyAlignment="1">
      <alignment horizontal="left" vertical="center" wrapText="1"/>
    </xf>
    <xf numFmtId="0" fontId="8" fillId="0" borderId="4" xfId="0" applyFont="1" applyBorder="1" applyAlignment="1">
      <alignment horizontal="center" vertical="center"/>
    </xf>
    <xf numFmtId="0" fontId="8" fillId="0" borderId="28" xfId="0" applyFont="1" applyBorder="1" applyAlignment="1">
      <alignment horizontal="center" vertical="center"/>
    </xf>
    <xf numFmtId="0" fontId="8" fillId="0" borderId="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 xfId="0" applyFont="1" applyBorder="1" applyAlignment="1">
      <alignment horizontal="center" vertical="center"/>
    </xf>
    <xf numFmtId="0" fontId="8" fillId="0" borderId="27" xfId="0" applyFont="1" applyBorder="1" applyAlignment="1">
      <alignment horizontal="center" vertical="center"/>
    </xf>
    <xf numFmtId="0" fontId="8" fillId="0" borderId="25" xfId="0" applyFont="1" applyBorder="1" applyAlignment="1">
      <alignment horizontal="center" vertical="center" wrapText="1"/>
    </xf>
    <xf numFmtId="0" fontId="8" fillId="0" borderId="29" xfId="0" applyFont="1" applyBorder="1" applyAlignment="1">
      <alignment horizontal="center" vertical="center"/>
    </xf>
    <xf numFmtId="0" fontId="8" fillId="0" borderId="2" xfId="0" applyFont="1" applyBorder="1" applyAlignment="1">
      <alignment horizontal="center" vertical="center" wrapText="1"/>
    </xf>
    <xf numFmtId="0" fontId="8" fillId="0" borderId="26"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pageSetUpPr fitToPage="1"/>
  </sheetPr>
  <dimension ref="A1:T32"/>
  <sheetViews>
    <sheetView tabSelected="1" zoomScaleNormal="100" zoomScaleSheetLayoutView="100" workbookViewId="0">
      <pane xSplit="2" ySplit="7" topLeftCell="C16" activePane="bottomRight" state="frozen"/>
      <selection pane="topRight" activeCell="D1" sqref="D1"/>
      <selection pane="bottomLeft" activeCell="A8" sqref="A8"/>
      <selection pane="bottomRight" sqref="A1:G1"/>
    </sheetView>
  </sheetViews>
  <sheetFormatPr defaultColWidth="8.90625" defaultRowHeight="13.8" x14ac:dyDescent="0.25"/>
  <cols>
    <col min="1" max="1" width="11.90625" style="28" customWidth="1"/>
    <col min="2" max="2" width="26.36328125" style="28" bestFit="1" customWidth="1"/>
    <col min="3" max="3" width="10.54296875" style="28" bestFit="1" customWidth="1"/>
    <col min="4" max="4" width="57.36328125" style="28" customWidth="1"/>
    <col min="5" max="5" width="54.1796875" style="28" customWidth="1"/>
    <col min="6" max="6" width="12.6328125" style="28" customWidth="1"/>
    <col min="7" max="7" width="14.54296875" style="28" bestFit="1" customWidth="1"/>
    <col min="8" max="8" width="30.6328125" style="28" customWidth="1"/>
    <col min="9" max="9" width="15" style="28" customWidth="1"/>
    <col min="10" max="10" width="14.54296875" style="28" bestFit="1" customWidth="1"/>
    <col min="11" max="12" width="13.90625" style="28" bestFit="1" customWidth="1"/>
    <col min="13" max="13" width="14.6328125" style="28" customWidth="1"/>
    <col min="14" max="14" width="15" style="28" hidden="1" customWidth="1"/>
    <col min="15" max="15" width="14.1796875" style="28" bestFit="1" customWidth="1"/>
    <col min="16" max="16384" width="8.90625" style="28"/>
  </cols>
  <sheetData>
    <row r="1" spans="1:13" ht="22.5" customHeight="1" x14ac:dyDescent="0.25">
      <c r="A1" s="72" t="s">
        <v>1</v>
      </c>
      <c r="B1" s="72"/>
      <c r="C1" s="72"/>
      <c r="D1" s="72"/>
      <c r="E1" s="72"/>
      <c r="F1" s="72"/>
      <c r="G1" s="72"/>
      <c r="H1" s="27"/>
      <c r="I1" s="27"/>
      <c r="J1" s="27"/>
      <c r="K1" s="27"/>
      <c r="L1" s="27"/>
      <c r="M1" s="27"/>
    </row>
    <row r="2" spans="1:13" ht="22.5" customHeight="1" x14ac:dyDescent="0.25">
      <c r="A2" s="72" t="s">
        <v>78</v>
      </c>
      <c r="B2" s="72"/>
      <c r="C2" s="72"/>
      <c r="D2" s="72"/>
      <c r="E2" s="72"/>
      <c r="F2" s="72"/>
      <c r="G2" s="72"/>
      <c r="H2" s="27"/>
      <c r="I2" s="27"/>
      <c r="J2" s="27"/>
      <c r="K2" s="27"/>
      <c r="L2" s="27"/>
      <c r="M2" s="27"/>
    </row>
    <row r="3" spans="1:13" ht="22.5" customHeight="1" x14ac:dyDescent="0.25">
      <c r="A3" s="72" t="s">
        <v>70</v>
      </c>
      <c r="B3" s="72"/>
      <c r="C3" s="72"/>
      <c r="D3" s="72"/>
      <c r="E3" s="72"/>
      <c r="F3" s="72"/>
      <c r="G3" s="72"/>
      <c r="H3" s="27"/>
      <c r="I3" s="27"/>
      <c r="J3" s="27"/>
      <c r="K3" s="27"/>
      <c r="L3" s="27"/>
      <c r="M3" s="27"/>
    </row>
    <row r="4" spans="1:13" ht="22.5" customHeight="1" x14ac:dyDescent="0.25">
      <c r="A4" s="26"/>
      <c r="B4" s="26"/>
      <c r="C4" s="26"/>
      <c r="D4" s="26"/>
      <c r="E4" s="26"/>
      <c r="F4" s="26"/>
      <c r="G4" s="26"/>
      <c r="H4" s="27"/>
      <c r="I4" s="27"/>
      <c r="J4" s="27"/>
      <c r="K4" s="27"/>
      <c r="L4" s="27"/>
      <c r="M4" s="27"/>
    </row>
    <row r="5" spans="1:13" s="29" customFormat="1" ht="24" customHeight="1" thickBot="1" x14ac:dyDescent="0.3">
      <c r="A5" s="29" t="s">
        <v>71</v>
      </c>
      <c r="B5" s="29" t="s">
        <v>72</v>
      </c>
      <c r="C5" s="30"/>
      <c r="D5" s="30" t="s">
        <v>73</v>
      </c>
      <c r="E5" s="29" t="s">
        <v>74</v>
      </c>
      <c r="F5" s="29" t="s">
        <v>76</v>
      </c>
      <c r="G5" s="29" t="s">
        <v>75</v>
      </c>
      <c r="H5" s="31"/>
      <c r="I5" s="31"/>
      <c r="J5" s="31"/>
      <c r="K5" s="31"/>
      <c r="L5" s="31"/>
    </row>
    <row r="6" spans="1:13" ht="30" customHeight="1" x14ac:dyDescent="0.25">
      <c r="A6" s="89" t="s">
        <v>0</v>
      </c>
      <c r="B6" s="85" t="s">
        <v>2</v>
      </c>
      <c r="C6" s="81" t="s">
        <v>14</v>
      </c>
      <c r="D6" s="81" t="s">
        <v>5</v>
      </c>
      <c r="E6" s="83" t="s">
        <v>6</v>
      </c>
      <c r="F6" s="83" t="s">
        <v>7</v>
      </c>
      <c r="G6" s="87" t="s">
        <v>52</v>
      </c>
    </row>
    <row r="7" spans="1:13" ht="14.25" customHeight="1" thickBot="1" x14ac:dyDescent="0.3">
      <c r="A7" s="90"/>
      <c r="B7" s="86"/>
      <c r="C7" s="82"/>
      <c r="D7" s="82"/>
      <c r="E7" s="84"/>
      <c r="F7" s="84"/>
      <c r="G7" s="88"/>
    </row>
    <row r="8" spans="1:13" ht="110.4" x14ac:dyDescent="0.25">
      <c r="A8" s="32">
        <v>1</v>
      </c>
      <c r="B8" s="33" t="s">
        <v>18</v>
      </c>
      <c r="C8" s="34" t="s">
        <v>15</v>
      </c>
      <c r="D8" s="61" t="s">
        <v>46</v>
      </c>
      <c r="E8" s="62" t="s">
        <v>64</v>
      </c>
      <c r="F8" s="37" t="s">
        <v>11</v>
      </c>
      <c r="G8" s="38">
        <v>0</v>
      </c>
    </row>
    <row r="9" spans="1:13" ht="110.4" x14ac:dyDescent="0.25">
      <c r="A9" s="35">
        <v>2</v>
      </c>
      <c r="B9" s="36" t="s">
        <v>19</v>
      </c>
      <c r="C9" s="37" t="s">
        <v>15</v>
      </c>
      <c r="D9" s="63" t="s">
        <v>47</v>
      </c>
      <c r="E9" s="64" t="s">
        <v>65</v>
      </c>
      <c r="F9" s="37" t="s">
        <v>11</v>
      </c>
      <c r="G9" s="38">
        <v>0</v>
      </c>
    </row>
    <row r="10" spans="1:13" ht="96.6" x14ac:dyDescent="0.25">
      <c r="A10" s="39">
        <v>3</v>
      </c>
      <c r="B10" s="36" t="s">
        <v>32</v>
      </c>
      <c r="C10" s="37" t="s">
        <v>15</v>
      </c>
      <c r="D10" s="63" t="s">
        <v>48</v>
      </c>
      <c r="E10" s="64" t="s">
        <v>65</v>
      </c>
      <c r="F10" s="37" t="s">
        <v>11</v>
      </c>
      <c r="G10" s="38">
        <v>0</v>
      </c>
    </row>
    <row r="11" spans="1:13" ht="55.2" x14ac:dyDescent="0.25">
      <c r="A11" s="39">
        <v>9</v>
      </c>
      <c r="B11" s="40" t="s">
        <v>35</v>
      </c>
      <c r="C11" s="37" t="s">
        <v>16</v>
      </c>
      <c r="D11" s="64" t="s">
        <v>38</v>
      </c>
      <c r="E11" s="64" t="s">
        <v>55</v>
      </c>
      <c r="F11" s="41" t="s">
        <v>30</v>
      </c>
      <c r="G11" s="42">
        <v>10177771.550000001</v>
      </c>
    </row>
    <row r="12" spans="1:13" ht="124.2" x14ac:dyDescent="0.25">
      <c r="A12" s="39">
        <v>10</v>
      </c>
      <c r="B12" s="40" t="s">
        <v>37</v>
      </c>
      <c r="C12" s="37" t="s">
        <v>16</v>
      </c>
      <c r="D12" s="66" t="s">
        <v>53</v>
      </c>
      <c r="E12" s="64" t="s">
        <v>54</v>
      </c>
      <c r="F12" s="41" t="s">
        <v>30</v>
      </c>
      <c r="G12" s="42">
        <v>21472398.709999997</v>
      </c>
    </row>
    <row r="13" spans="1:13" ht="110.4" x14ac:dyDescent="0.25">
      <c r="A13" s="39">
        <v>11</v>
      </c>
      <c r="B13" s="40" t="s">
        <v>36</v>
      </c>
      <c r="C13" s="37" t="s">
        <v>16</v>
      </c>
      <c r="D13" s="64" t="s">
        <v>39</v>
      </c>
      <c r="E13" s="64" t="s">
        <v>56</v>
      </c>
      <c r="F13" s="41" t="s">
        <v>30</v>
      </c>
      <c r="G13" s="42">
        <v>396341.02</v>
      </c>
    </row>
    <row r="14" spans="1:13" ht="96.6" x14ac:dyDescent="0.25">
      <c r="A14" s="39">
        <v>12</v>
      </c>
      <c r="B14" s="40" t="s">
        <v>21</v>
      </c>
      <c r="C14" s="37" t="s">
        <v>17</v>
      </c>
      <c r="D14" s="64" t="s">
        <v>40</v>
      </c>
      <c r="E14" s="64" t="s">
        <v>57</v>
      </c>
      <c r="F14" s="37" t="s">
        <v>28</v>
      </c>
      <c r="G14" s="42">
        <v>169403336.01000011</v>
      </c>
    </row>
    <row r="15" spans="1:13" ht="82.8" x14ac:dyDescent="0.25">
      <c r="A15" s="39" t="s">
        <v>8</v>
      </c>
      <c r="B15" s="40" t="s">
        <v>22</v>
      </c>
      <c r="C15" s="37" t="s">
        <v>17</v>
      </c>
      <c r="D15" s="64" t="s">
        <v>41</v>
      </c>
      <c r="E15" s="64" t="s">
        <v>58</v>
      </c>
      <c r="F15" s="43" t="s">
        <v>62</v>
      </c>
      <c r="G15" s="42">
        <v>50487101.340000004</v>
      </c>
    </row>
    <row r="16" spans="1:13" ht="69" x14ac:dyDescent="0.25">
      <c r="A16" s="39" t="s">
        <v>9</v>
      </c>
      <c r="B16" s="40" t="s">
        <v>23</v>
      </c>
      <c r="C16" s="37" t="s">
        <v>17</v>
      </c>
      <c r="D16" s="64" t="s">
        <v>42</v>
      </c>
      <c r="E16" s="64" t="s">
        <v>59</v>
      </c>
      <c r="F16" s="60" t="s">
        <v>63</v>
      </c>
      <c r="G16" s="42">
        <v>17086186.140000001</v>
      </c>
    </row>
    <row r="17" spans="1:20" ht="69" x14ac:dyDescent="0.25">
      <c r="A17" s="39">
        <v>14</v>
      </c>
      <c r="B17" s="40" t="s">
        <v>24</v>
      </c>
      <c r="C17" s="37" t="s">
        <v>17</v>
      </c>
      <c r="D17" s="64" t="s">
        <v>43</v>
      </c>
      <c r="E17" s="64" t="s">
        <v>60</v>
      </c>
      <c r="F17" s="43" t="s">
        <v>29</v>
      </c>
      <c r="G17" s="44">
        <v>19301618.970000006</v>
      </c>
    </row>
    <row r="18" spans="1:20" ht="82.8" x14ac:dyDescent="0.25">
      <c r="A18" s="39">
        <v>15</v>
      </c>
      <c r="B18" s="40" t="s">
        <v>44</v>
      </c>
      <c r="C18" s="37" t="s">
        <v>17</v>
      </c>
      <c r="D18" s="64" t="s">
        <v>45</v>
      </c>
      <c r="E18" s="64" t="s">
        <v>66</v>
      </c>
      <c r="F18" s="41" t="s">
        <v>31</v>
      </c>
      <c r="G18" s="45">
        <v>4274449.03</v>
      </c>
    </row>
    <row r="19" spans="1:20" ht="28.2" thickBot="1" x14ac:dyDescent="0.3">
      <c r="A19" s="46">
        <v>16</v>
      </c>
      <c r="B19" s="47" t="s">
        <v>26</v>
      </c>
      <c r="C19" s="48" t="s">
        <v>17</v>
      </c>
      <c r="D19" s="65" t="s">
        <v>12</v>
      </c>
      <c r="E19" s="65" t="s">
        <v>13</v>
      </c>
      <c r="F19" s="48" t="s">
        <v>11</v>
      </c>
      <c r="G19" s="59">
        <v>0</v>
      </c>
    </row>
    <row r="20" spans="1:20" x14ac:dyDescent="0.25">
      <c r="A20" s="49"/>
      <c r="B20" s="49"/>
      <c r="C20" s="49"/>
      <c r="D20" s="25"/>
      <c r="E20" s="25"/>
      <c r="F20" s="49"/>
      <c r="G20" s="50"/>
    </row>
    <row r="21" spans="1:20" ht="72.75" customHeight="1" x14ac:dyDescent="0.25">
      <c r="A21" s="51" t="s">
        <v>49</v>
      </c>
      <c r="B21" s="79" t="s">
        <v>50</v>
      </c>
      <c r="C21" s="79"/>
      <c r="D21" s="79"/>
      <c r="E21" s="79"/>
      <c r="N21" s="53"/>
    </row>
    <row r="22" spans="1:20" ht="19.5" customHeight="1" x14ac:dyDescent="0.25">
      <c r="A22" s="51"/>
      <c r="B22" s="52"/>
      <c r="C22" s="52"/>
      <c r="D22" s="52"/>
      <c r="E22" s="52"/>
      <c r="N22" s="53"/>
    </row>
    <row r="23" spans="1:20" ht="45.75" customHeight="1" x14ac:dyDescent="0.25">
      <c r="A23" s="54" t="s">
        <v>51</v>
      </c>
      <c r="B23" s="80" t="s">
        <v>61</v>
      </c>
      <c r="C23" s="80"/>
      <c r="D23" s="80"/>
      <c r="E23" s="80"/>
      <c r="F23" s="55"/>
      <c r="G23" s="55"/>
      <c r="H23" s="55"/>
      <c r="I23" s="55"/>
      <c r="J23" s="56">
        <v>12062333.27</v>
      </c>
      <c r="K23" s="56">
        <v>14443205.65</v>
      </c>
      <c r="L23" s="56">
        <v>16742527.519999998</v>
      </c>
      <c r="M23" s="56"/>
      <c r="N23" s="55"/>
      <c r="O23" s="55"/>
      <c r="P23" s="55"/>
      <c r="Q23" s="55"/>
    </row>
    <row r="24" spans="1:20" ht="19.95" customHeight="1" x14ac:dyDescent="0.25">
      <c r="A24" s="26"/>
      <c r="B24" s="55"/>
      <c r="C24" s="55"/>
      <c r="D24" s="55"/>
      <c r="E24" s="55"/>
      <c r="F24" s="55"/>
      <c r="G24" s="55"/>
      <c r="H24" s="55"/>
      <c r="I24" s="55"/>
      <c r="J24" s="55"/>
      <c r="K24" s="55"/>
      <c r="L24" s="55"/>
      <c r="M24" s="56"/>
      <c r="N24" s="56"/>
      <c r="O24" s="56"/>
      <c r="P24" s="56"/>
      <c r="Q24" s="55"/>
      <c r="R24" s="55"/>
      <c r="S24" s="55"/>
      <c r="T24" s="55"/>
    </row>
    <row r="25" spans="1:20" ht="68.25" customHeight="1" x14ac:dyDescent="0.25">
      <c r="A25" s="29" t="s">
        <v>67</v>
      </c>
      <c r="B25" s="77" t="s">
        <v>68</v>
      </c>
      <c r="C25" s="77"/>
      <c r="D25" s="77"/>
      <c r="E25" s="77"/>
      <c r="F25" s="55"/>
      <c r="G25" s="55"/>
      <c r="H25" s="55"/>
      <c r="I25" s="55"/>
      <c r="J25" s="55"/>
      <c r="K25" s="55"/>
      <c r="L25" s="55"/>
      <c r="M25" s="57" t="e">
        <f>#REF!-J23</f>
        <v>#REF!</v>
      </c>
      <c r="N25" s="57" t="e">
        <f>#REF!-K23</f>
        <v>#REF!</v>
      </c>
      <c r="O25" s="57" t="e">
        <f>#REF!-L23</f>
        <v>#REF!</v>
      </c>
      <c r="P25" s="58"/>
      <c r="Q25" s="58"/>
      <c r="R25" s="58"/>
      <c r="S25" s="58"/>
      <c r="T25" s="58"/>
    </row>
    <row r="26" spans="1:20" ht="96.75" customHeight="1" x14ac:dyDescent="0.25">
      <c r="A26" s="26"/>
      <c r="B26" s="78" t="s">
        <v>69</v>
      </c>
      <c r="C26" s="78"/>
      <c r="D26" s="78"/>
      <c r="E26" s="78"/>
      <c r="F26" s="55"/>
      <c r="G26" s="55"/>
      <c r="H26" s="55"/>
      <c r="I26" s="55"/>
      <c r="J26" s="55"/>
      <c r="K26" s="55"/>
      <c r="L26" s="55"/>
      <c r="M26" s="55"/>
      <c r="N26" s="58"/>
      <c r="O26" s="58"/>
      <c r="P26" s="58"/>
      <c r="Q26" s="58"/>
      <c r="R26" s="58"/>
      <c r="S26" s="58"/>
      <c r="T26" s="58"/>
    </row>
    <row r="27" spans="1:20" ht="34.950000000000003" customHeight="1" x14ac:dyDescent="0.25">
      <c r="A27" s="26"/>
      <c r="B27" s="55"/>
      <c r="C27" s="55"/>
      <c r="D27" s="55"/>
      <c r="E27" s="55"/>
      <c r="F27" s="55"/>
      <c r="G27" s="55"/>
      <c r="H27" s="55"/>
      <c r="I27" s="55"/>
      <c r="J27" s="55"/>
      <c r="K27" s="55"/>
      <c r="L27" s="55"/>
      <c r="M27" s="55"/>
      <c r="N27" s="58"/>
      <c r="O27" s="58"/>
      <c r="P27" s="58"/>
      <c r="Q27" s="58"/>
      <c r="R27" s="58"/>
      <c r="S27" s="58"/>
      <c r="T27" s="58"/>
    </row>
    <row r="28" spans="1:20" ht="34.950000000000003" customHeight="1" x14ac:dyDescent="0.25">
      <c r="A28" s="26"/>
      <c r="B28" s="55"/>
      <c r="C28" s="55"/>
      <c r="D28" s="55"/>
      <c r="E28" s="55"/>
      <c r="F28" s="55"/>
      <c r="G28" s="55"/>
      <c r="H28" s="55"/>
      <c r="I28" s="55"/>
      <c r="J28" s="55"/>
      <c r="K28" s="55"/>
      <c r="L28" s="55"/>
      <c r="M28" s="55"/>
      <c r="N28" s="58"/>
      <c r="O28" s="58"/>
      <c r="P28" s="58"/>
      <c r="Q28" s="58"/>
      <c r="R28" s="58"/>
      <c r="S28" s="58"/>
      <c r="T28" s="58"/>
    </row>
    <row r="29" spans="1:20" ht="19.95" customHeight="1" x14ac:dyDescent="0.25">
      <c r="A29" s="26"/>
      <c r="B29" s="58"/>
      <c r="C29" s="58"/>
      <c r="D29" s="58"/>
      <c r="E29" s="58"/>
      <c r="F29" s="58"/>
      <c r="G29" s="58"/>
      <c r="H29" s="58"/>
      <c r="I29" s="58"/>
      <c r="J29" s="58"/>
      <c r="K29" s="58"/>
      <c r="L29" s="58"/>
      <c r="M29" s="58"/>
      <c r="N29" s="58"/>
      <c r="O29" s="58"/>
      <c r="P29" s="58"/>
      <c r="Q29" s="58"/>
      <c r="R29" s="58"/>
      <c r="S29" s="58"/>
      <c r="T29" s="58"/>
    </row>
    <row r="30" spans="1:20" ht="19.95" customHeight="1" x14ac:dyDescent="0.25">
      <c r="A30" s="26"/>
      <c r="B30" s="58"/>
      <c r="C30" s="58"/>
      <c r="D30" s="58"/>
      <c r="E30" s="58"/>
      <c r="F30" s="58"/>
      <c r="G30" s="58"/>
      <c r="H30" s="58"/>
      <c r="I30" s="58"/>
      <c r="J30" s="58"/>
      <c r="K30" s="58"/>
      <c r="L30" s="58"/>
      <c r="M30" s="58"/>
      <c r="N30" s="58"/>
      <c r="O30" s="58"/>
      <c r="P30" s="58"/>
      <c r="Q30" s="58"/>
      <c r="R30" s="58"/>
      <c r="S30" s="58"/>
      <c r="T30" s="58"/>
    </row>
    <row r="31" spans="1:20" ht="19.95" customHeight="1" x14ac:dyDescent="0.25">
      <c r="A31" s="26"/>
      <c r="B31" s="58"/>
      <c r="C31" s="58"/>
      <c r="D31" s="58"/>
      <c r="E31" s="58"/>
      <c r="F31" s="58"/>
      <c r="G31" s="58"/>
      <c r="H31" s="58"/>
      <c r="I31" s="58"/>
      <c r="J31" s="58"/>
      <c r="K31" s="58"/>
      <c r="L31" s="58"/>
      <c r="M31" s="58"/>
      <c r="N31" s="58"/>
      <c r="O31" s="58"/>
      <c r="P31" s="58"/>
      <c r="Q31" s="58"/>
      <c r="R31" s="58"/>
      <c r="S31" s="58"/>
      <c r="T31" s="58"/>
    </row>
    <row r="32" spans="1:20" ht="19.95" customHeight="1" x14ac:dyDescent="0.25"/>
  </sheetData>
  <mergeCells count="14">
    <mergeCell ref="B25:E25"/>
    <mergeCell ref="B26:E26"/>
    <mergeCell ref="B21:E21"/>
    <mergeCell ref="B23:E23"/>
    <mergeCell ref="A1:G1"/>
    <mergeCell ref="A3:G3"/>
    <mergeCell ref="D6:D7"/>
    <mergeCell ref="E6:E7"/>
    <mergeCell ref="B6:B7"/>
    <mergeCell ref="G6:G7"/>
    <mergeCell ref="F6:F7"/>
    <mergeCell ref="A6:A7"/>
    <mergeCell ref="C6:C7"/>
    <mergeCell ref="A2:G2"/>
  </mergeCells>
  <printOptions horizontalCentered="1"/>
  <pageMargins left="0.7" right="0.7" top="0.75" bottom="0.75" header="0.3" footer="0.3"/>
  <pageSetup scale="55" orientation="landscape" r:id="rId1"/>
  <rowBreaks count="1" manualBreakCount="1">
    <brk id="1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46E0D-84D5-4BA1-B09E-68F01FEBC005}">
  <sheetPr>
    <tabColor rgb="FF7030A0"/>
    <pageSetUpPr fitToPage="1"/>
  </sheetPr>
  <dimension ref="A1:P32"/>
  <sheetViews>
    <sheetView zoomScaleNormal="100" zoomScaleSheetLayoutView="100" workbookViewId="0">
      <pane xSplit="2" ySplit="7" topLeftCell="C8" activePane="bottomRight" state="frozen"/>
      <selection pane="topRight" activeCell="D1" sqref="D1"/>
      <selection pane="bottomLeft" activeCell="A8" sqref="A8"/>
      <selection pane="bottomRight" activeCell="C26" sqref="C26"/>
    </sheetView>
  </sheetViews>
  <sheetFormatPr defaultColWidth="8.90625" defaultRowHeight="15" x14ac:dyDescent="0.25"/>
  <cols>
    <col min="1" max="1" width="9.6328125" style="3" customWidth="1"/>
    <col min="2" max="2" width="30.81640625" style="3" customWidth="1"/>
    <col min="3" max="3" width="11.453125" style="3" customWidth="1"/>
    <col min="4" max="4" width="12.1796875" style="3" customWidth="1"/>
    <col min="5" max="8" width="13.90625" style="3" bestFit="1" customWidth="1"/>
    <col min="9" max="9" width="12.81640625" style="3" customWidth="1"/>
    <col min="10" max="12" width="14" style="3" bestFit="1" customWidth="1"/>
    <col min="13" max="14" width="5.453125" style="3" bestFit="1" customWidth="1"/>
    <col min="15" max="15" width="13.81640625" style="3" bestFit="1" customWidth="1"/>
    <col min="16" max="17" width="10.54296875" style="3" bestFit="1" customWidth="1"/>
    <col min="18" max="16384" width="8.90625" style="3"/>
  </cols>
  <sheetData>
    <row r="1" spans="1:12" ht="22.5" customHeight="1" x14ac:dyDescent="0.25">
      <c r="A1" s="72" t="s">
        <v>1</v>
      </c>
      <c r="B1" s="72"/>
      <c r="C1" s="72"/>
      <c r="D1" s="72"/>
      <c r="E1" s="72"/>
      <c r="F1" s="72"/>
      <c r="G1" s="72"/>
      <c r="H1" s="72"/>
      <c r="I1" s="72"/>
    </row>
    <row r="2" spans="1:12" ht="22.5" customHeight="1" x14ac:dyDescent="0.25">
      <c r="A2" s="72" t="s">
        <v>79</v>
      </c>
      <c r="B2" s="72"/>
      <c r="C2" s="72"/>
      <c r="D2" s="72"/>
      <c r="E2" s="72"/>
      <c r="F2" s="72"/>
      <c r="G2" s="72"/>
      <c r="H2" s="72"/>
      <c r="I2" s="72"/>
    </row>
    <row r="3" spans="1:12" ht="22.5" customHeight="1" x14ac:dyDescent="0.25">
      <c r="A3" s="72" t="s">
        <v>70</v>
      </c>
      <c r="B3" s="72"/>
      <c r="C3" s="72"/>
      <c r="D3" s="72"/>
      <c r="E3" s="72"/>
      <c r="F3" s="72"/>
      <c r="G3" s="72"/>
      <c r="H3" s="72"/>
      <c r="I3" s="72"/>
    </row>
    <row r="4" spans="1:12" ht="22.5" customHeight="1" x14ac:dyDescent="0.25">
      <c r="A4" s="72"/>
      <c r="B4" s="72"/>
      <c r="C4" s="72"/>
      <c r="D4" s="72"/>
      <c r="E4" s="72"/>
      <c r="F4" s="72"/>
      <c r="G4" s="72"/>
      <c r="H4" s="72"/>
      <c r="I4" s="72"/>
    </row>
    <row r="5" spans="1:12" s="4" customFormat="1" ht="16.2" thickBot="1" x14ac:dyDescent="0.35">
      <c r="A5" s="67" t="s">
        <v>3</v>
      </c>
      <c r="B5" s="67" t="s">
        <v>4</v>
      </c>
      <c r="C5" s="70" t="s">
        <v>77</v>
      </c>
      <c r="D5" s="70"/>
      <c r="E5" s="70"/>
      <c r="F5" s="70"/>
      <c r="G5" s="70"/>
      <c r="H5" s="70"/>
      <c r="I5" s="70"/>
      <c r="J5" s="3"/>
      <c r="K5" s="3"/>
      <c r="L5" s="3"/>
    </row>
    <row r="6" spans="1:12" ht="30" customHeight="1" thickBot="1" x14ac:dyDescent="0.3">
      <c r="A6" s="73" t="s">
        <v>0</v>
      </c>
      <c r="B6" s="75" t="s">
        <v>2</v>
      </c>
      <c r="C6" s="68"/>
      <c r="D6" s="68"/>
      <c r="E6" s="68"/>
      <c r="F6" s="68"/>
      <c r="G6" s="68"/>
      <c r="H6" s="68"/>
      <c r="I6" s="69"/>
    </row>
    <row r="7" spans="1:12" ht="37.5" customHeight="1" thickBot="1" x14ac:dyDescent="0.3">
      <c r="A7" s="74"/>
      <c r="B7" s="76"/>
      <c r="C7" s="23">
        <v>2020</v>
      </c>
      <c r="D7" s="23">
        <v>2021</v>
      </c>
      <c r="E7" s="23">
        <v>2022</v>
      </c>
      <c r="F7" s="23">
        <v>2023</v>
      </c>
      <c r="G7" s="23">
        <v>2024</v>
      </c>
      <c r="H7" s="23">
        <v>2025</v>
      </c>
      <c r="I7" s="24" t="s">
        <v>34</v>
      </c>
    </row>
    <row r="8" spans="1:12" x14ac:dyDescent="0.25">
      <c r="A8" s="19">
        <v>1</v>
      </c>
      <c r="B8" s="20" t="s">
        <v>18</v>
      </c>
      <c r="C8" s="21">
        <v>12928952</v>
      </c>
      <c r="D8" s="21">
        <v>19626988</v>
      </c>
      <c r="E8" s="21">
        <v>10704876</v>
      </c>
      <c r="F8" s="21">
        <v>6305059</v>
      </c>
      <c r="G8" s="21">
        <v>4723057</v>
      </c>
      <c r="H8" s="21">
        <v>5525471.9099999992</v>
      </c>
      <c r="I8" s="22">
        <v>1900899.4299999997</v>
      </c>
    </row>
    <row r="9" spans="1:12" x14ac:dyDescent="0.25">
      <c r="A9" s="5">
        <v>2</v>
      </c>
      <c r="B9" s="17" t="s">
        <v>19</v>
      </c>
      <c r="C9" s="6">
        <v>369169</v>
      </c>
      <c r="D9" s="6">
        <v>1038186</v>
      </c>
      <c r="E9" s="6">
        <v>1213433</v>
      </c>
      <c r="F9" s="6">
        <v>585836</v>
      </c>
      <c r="G9" s="6">
        <v>648535</v>
      </c>
      <c r="H9" s="6">
        <v>510518.26999999996</v>
      </c>
      <c r="I9" s="7">
        <v>31269.07</v>
      </c>
    </row>
    <row r="10" spans="1:12" x14ac:dyDescent="0.25">
      <c r="A10" s="5">
        <v>3</v>
      </c>
      <c r="B10" s="17" t="s">
        <v>32</v>
      </c>
      <c r="C10" s="6">
        <v>0</v>
      </c>
      <c r="D10" s="6">
        <v>0</v>
      </c>
      <c r="E10" s="6">
        <v>0</v>
      </c>
      <c r="F10" s="6">
        <v>0</v>
      </c>
      <c r="G10" s="6">
        <v>0</v>
      </c>
      <c r="H10" s="6">
        <v>0</v>
      </c>
      <c r="I10" s="7">
        <v>0</v>
      </c>
    </row>
    <row r="11" spans="1:12" x14ac:dyDescent="0.25">
      <c r="A11" s="8">
        <v>9</v>
      </c>
      <c r="B11" s="18" t="s">
        <v>20</v>
      </c>
      <c r="C11" s="6">
        <v>615428</v>
      </c>
      <c r="D11" s="6">
        <v>626312</v>
      </c>
      <c r="E11" s="6">
        <v>678266</v>
      </c>
      <c r="F11" s="6">
        <v>597980</v>
      </c>
      <c r="G11" s="6">
        <v>878981</v>
      </c>
      <c r="H11" s="6">
        <v>1351377.28</v>
      </c>
      <c r="I11" s="7">
        <v>509708.55000000005</v>
      </c>
    </row>
    <row r="12" spans="1:12" x14ac:dyDescent="0.25">
      <c r="A12" s="8">
        <v>10</v>
      </c>
      <c r="B12" s="18" t="s">
        <v>27</v>
      </c>
      <c r="C12" s="6">
        <v>2003390</v>
      </c>
      <c r="D12" s="6">
        <v>3239914</v>
      </c>
      <c r="E12" s="6">
        <v>648828</v>
      </c>
      <c r="F12" s="6">
        <v>0</v>
      </c>
      <c r="G12" s="6">
        <v>0</v>
      </c>
      <c r="H12" s="6">
        <v>0</v>
      </c>
      <c r="I12" s="7">
        <v>0</v>
      </c>
    </row>
    <row r="13" spans="1:12" x14ac:dyDescent="0.25">
      <c r="A13" s="5">
        <v>11</v>
      </c>
      <c r="B13" s="18" t="s">
        <v>33</v>
      </c>
      <c r="C13" s="6">
        <v>0</v>
      </c>
      <c r="D13" s="6">
        <v>0</v>
      </c>
      <c r="E13" s="6">
        <v>0</v>
      </c>
      <c r="F13" s="6">
        <v>0</v>
      </c>
      <c r="G13" s="6">
        <v>0</v>
      </c>
      <c r="H13" s="6">
        <v>0</v>
      </c>
      <c r="I13" s="7">
        <v>0</v>
      </c>
    </row>
    <row r="14" spans="1:12" x14ac:dyDescent="0.25">
      <c r="A14" s="8">
        <v>12</v>
      </c>
      <c r="B14" s="18" t="s">
        <v>21</v>
      </c>
      <c r="C14" s="6">
        <v>0</v>
      </c>
      <c r="D14" s="6">
        <v>0</v>
      </c>
      <c r="E14" s="6">
        <v>0</v>
      </c>
      <c r="F14" s="6">
        <v>0</v>
      </c>
      <c r="G14" s="6">
        <v>0</v>
      </c>
      <c r="H14" s="6">
        <v>32269.570000000003</v>
      </c>
      <c r="I14" s="7">
        <v>0</v>
      </c>
    </row>
    <row r="15" spans="1:12" x14ac:dyDescent="0.25">
      <c r="A15" s="8" t="s">
        <v>8</v>
      </c>
      <c r="B15" s="18" t="s">
        <v>22</v>
      </c>
      <c r="C15" s="6">
        <v>11198</v>
      </c>
      <c r="D15" s="6">
        <v>39744</v>
      </c>
      <c r="E15" s="6">
        <v>184792</v>
      </c>
      <c r="F15" s="6">
        <v>2097297</v>
      </c>
      <c r="G15" s="6">
        <v>4305213</v>
      </c>
      <c r="H15" s="6">
        <v>4973845.68</v>
      </c>
      <c r="I15" s="7">
        <v>2103629.25</v>
      </c>
    </row>
    <row r="16" spans="1:12" x14ac:dyDescent="0.25">
      <c r="A16" s="8" t="s">
        <v>9</v>
      </c>
      <c r="B16" s="18" t="s">
        <v>23</v>
      </c>
      <c r="C16" s="6">
        <v>5750</v>
      </c>
      <c r="D16" s="6">
        <v>14601</v>
      </c>
      <c r="E16" s="6">
        <v>32344</v>
      </c>
      <c r="F16" s="6">
        <v>226254</v>
      </c>
      <c r="G16" s="6">
        <v>1222006</v>
      </c>
      <c r="H16" s="6">
        <v>1669865.2000000002</v>
      </c>
      <c r="I16" s="7">
        <v>711984.08</v>
      </c>
    </row>
    <row r="17" spans="1:16" x14ac:dyDescent="0.25">
      <c r="A17" s="8">
        <v>14</v>
      </c>
      <c r="B17" s="18" t="s">
        <v>24</v>
      </c>
      <c r="C17" s="6">
        <v>99729</v>
      </c>
      <c r="D17" s="6">
        <v>424156</v>
      </c>
      <c r="E17" s="6">
        <v>500638</v>
      </c>
      <c r="F17" s="6">
        <v>412015.1</v>
      </c>
      <c r="G17" s="6">
        <v>834927.16</v>
      </c>
      <c r="H17" s="6">
        <v>608350.96</v>
      </c>
      <c r="I17" s="7">
        <v>113649.73000000001</v>
      </c>
    </row>
    <row r="18" spans="1:16" x14ac:dyDescent="0.25">
      <c r="A18" s="8">
        <v>15</v>
      </c>
      <c r="B18" s="18" t="s">
        <v>25</v>
      </c>
      <c r="C18" s="6">
        <v>60253</v>
      </c>
      <c r="D18" s="6">
        <v>589935</v>
      </c>
      <c r="E18" s="6">
        <v>788480</v>
      </c>
      <c r="F18" s="6">
        <v>302972.16999999993</v>
      </c>
      <c r="G18" s="6">
        <v>295566.49</v>
      </c>
      <c r="H18" s="6">
        <v>535911.75</v>
      </c>
      <c r="I18" s="7">
        <v>134963.35</v>
      </c>
    </row>
    <row r="19" spans="1:16" x14ac:dyDescent="0.25">
      <c r="A19" s="8">
        <v>16</v>
      </c>
      <c r="B19" s="18" t="s">
        <v>26</v>
      </c>
      <c r="C19" s="6">
        <v>0</v>
      </c>
      <c r="D19" s="6">
        <v>1534920</v>
      </c>
      <c r="E19" s="6">
        <v>1534920</v>
      </c>
      <c r="F19" s="6">
        <v>1534920</v>
      </c>
      <c r="G19" s="6">
        <v>1534920</v>
      </c>
      <c r="H19" s="6">
        <v>1534916.9000000001</v>
      </c>
      <c r="I19" s="7">
        <v>639546.80000000005</v>
      </c>
    </row>
    <row r="20" spans="1:16" ht="16.2" thickBot="1" x14ac:dyDescent="0.35">
      <c r="A20" s="9"/>
      <c r="B20" s="2" t="s">
        <v>10</v>
      </c>
      <c r="C20" s="15">
        <f t="shared" ref="C20:F20" si="0">SUM(C8:C19)</f>
        <v>16093869</v>
      </c>
      <c r="D20" s="15">
        <f t="shared" si="0"/>
        <v>27134756</v>
      </c>
      <c r="E20" s="15">
        <f t="shared" si="0"/>
        <v>16286577</v>
      </c>
      <c r="F20" s="15">
        <f t="shared" si="0"/>
        <v>12062333.27</v>
      </c>
      <c r="G20" s="15">
        <f>SUM(G8:G19)</f>
        <v>14443205.65</v>
      </c>
      <c r="H20" s="15">
        <f>SUM(H8:H19)</f>
        <v>16742527.520000001</v>
      </c>
      <c r="I20" s="16">
        <f>SUM(I8:I19)</f>
        <v>6145650.2599999998</v>
      </c>
    </row>
    <row r="21" spans="1:16" ht="19.95" customHeight="1" x14ac:dyDescent="0.25">
      <c r="J21" s="10"/>
    </row>
    <row r="22" spans="1:16" ht="19.95" customHeight="1" x14ac:dyDescent="0.25">
      <c r="A22" s="1"/>
      <c r="B22" s="71"/>
      <c r="C22" s="71"/>
      <c r="D22" s="71"/>
      <c r="E22" s="71"/>
      <c r="F22" s="71"/>
      <c r="G22" s="71"/>
      <c r="H22" s="71"/>
      <c r="I22" s="71"/>
      <c r="J22" s="12"/>
      <c r="K22" s="12"/>
      <c r="L22" s="12"/>
      <c r="M22" s="12"/>
      <c r="N22" s="12"/>
      <c r="O22" s="12"/>
      <c r="P22" s="12"/>
    </row>
    <row r="23" spans="1:16" ht="19.95" customHeight="1" x14ac:dyDescent="0.25">
      <c r="A23" s="1"/>
      <c r="B23" s="12"/>
      <c r="E23" s="13"/>
      <c r="F23" s="13"/>
      <c r="G23" s="13"/>
      <c r="H23" s="13"/>
      <c r="I23" s="12"/>
    </row>
    <row r="24" spans="1:16" ht="19.95" customHeight="1" x14ac:dyDescent="0.25">
      <c r="A24" s="1"/>
      <c r="B24" s="12"/>
      <c r="C24" s="12"/>
      <c r="D24" s="12"/>
      <c r="E24" s="13"/>
      <c r="F24" s="13"/>
      <c r="G24" s="13"/>
      <c r="H24" s="13"/>
      <c r="I24" s="12"/>
      <c r="J24" s="12"/>
      <c r="K24" s="12"/>
      <c r="L24" s="12"/>
    </row>
    <row r="25" spans="1:16" ht="19.95" customHeight="1" x14ac:dyDescent="0.25">
      <c r="A25" s="1"/>
      <c r="B25" s="12"/>
      <c r="C25" s="14"/>
      <c r="D25" s="14"/>
      <c r="E25" s="14"/>
      <c r="F25" s="14"/>
      <c r="G25" s="14"/>
      <c r="H25" s="14"/>
      <c r="I25" s="14"/>
      <c r="J25" s="11"/>
      <c r="K25" s="11"/>
      <c r="L25" s="11"/>
    </row>
    <row r="26" spans="1:16" ht="37.5" customHeight="1" x14ac:dyDescent="0.25">
      <c r="A26" s="1"/>
      <c r="B26" s="12"/>
      <c r="C26" s="12"/>
      <c r="D26" s="12"/>
      <c r="E26" s="12"/>
      <c r="F26" s="12"/>
      <c r="G26" s="12"/>
      <c r="H26" s="12"/>
      <c r="I26" s="12"/>
      <c r="J26" s="11"/>
      <c r="K26" s="11"/>
      <c r="L26" s="11"/>
      <c r="M26" s="11"/>
      <c r="N26" s="11"/>
      <c r="O26" s="11"/>
      <c r="P26" s="11"/>
    </row>
    <row r="27" spans="1:16" ht="34.950000000000003" customHeight="1" x14ac:dyDescent="0.25">
      <c r="A27" s="1"/>
      <c r="B27" s="12"/>
      <c r="C27" s="12"/>
      <c r="D27" s="12"/>
      <c r="E27" s="12"/>
      <c r="F27" s="12"/>
      <c r="G27" s="12"/>
      <c r="H27" s="12"/>
      <c r="I27" s="12"/>
      <c r="J27" s="11"/>
      <c r="K27" s="11"/>
      <c r="L27" s="11"/>
      <c r="M27" s="11"/>
      <c r="N27" s="11"/>
      <c r="O27" s="11"/>
      <c r="P27" s="11"/>
    </row>
    <row r="28" spans="1:16" ht="34.950000000000003" customHeight="1" x14ac:dyDescent="0.25">
      <c r="A28" s="1"/>
      <c r="B28" s="12"/>
      <c r="C28" s="12"/>
      <c r="D28" s="12"/>
      <c r="E28" s="12"/>
      <c r="F28" s="12"/>
      <c r="G28" s="12"/>
      <c r="H28" s="12"/>
      <c r="I28" s="12"/>
      <c r="J28" s="11"/>
      <c r="K28" s="11"/>
      <c r="L28" s="11"/>
      <c r="M28" s="11"/>
      <c r="N28" s="11"/>
      <c r="O28" s="11"/>
      <c r="P28" s="11"/>
    </row>
    <row r="29" spans="1:16" ht="19.95" customHeight="1" x14ac:dyDescent="0.25">
      <c r="A29" s="1"/>
      <c r="B29" s="11"/>
      <c r="C29" s="11"/>
      <c r="D29" s="11"/>
      <c r="E29" s="11"/>
      <c r="F29" s="11"/>
      <c r="G29" s="11"/>
      <c r="H29" s="11"/>
      <c r="I29" s="11"/>
      <c r="J29" s="11"/>
      <c r="K29" s="11"/>
      <c r="L29" s="11"/>
      <c r="M29" s="11"/>
      <c r="N29" s="11"/>
      <c r="O29" s="11"/>
      <c r="P29" s="11"/>
    </row>
    <row r="30" spans="1:16" ht="19.95" customHeight="1" x14ac:dyDescent="0.25">
      <c r="A30" s="1"/>
      <c r="B30" s="11"/>
      <c r="C30" s="11"/>
      <c r="D30" s="11"/>
      <c r="E30" s="11"/>
      <c r="F30" s="11"/>
      <c r="G30" s="11"/>
      <c r="H30" s="11"/>
      <c r="I30" s="11"/>
      <c r="J30" s="11"/>
      <c r="K30" s="11"/>
      <c r="L30" s="11"/>
      <c r="M30" s="11"/>
      <c r="N30" s="11"/>
      <c r="O30" s="11"/>
      <c r="P30" s="11"/>
    </row>
    <row r="31" spans="1:16" ht="19.95" customHeight="1" x14ac:dyDescent="0.25">
      <c r="A31" s="1"/>
      <c r="B31" s="11"/>
      <c r="C31" s="11"/>
      <c r="D31" s="11"/>
      <c r="E31" s="11"/>
      <c r="F31" s="11"/>
      <c r="G31" s="11"/>
      <c r="H31" s="11"/>
      <c r="I31" s="11"/>
      <c r="J31" s="11"/>
      <c r="K31" s="11"/>
      <c r="L31" s="11"/>
      <c r="M31" s="11"/>
      <c r="N31" s="11"/>
      <c r="O31" s="11"/>
      <c r="P31" s="11"/>
    </row>
    <row r="32" spans="1:16" ht="19.95" customHeight="1" x14ac:dyDescent="0.25"/>
  </sheetData>
  <mergeCells count="9">
    <mergeCell ref="C6:I6"/>
    <mergeCell ref="C5:I5"/>
    <mergeCell ref="B22:I22"/>
    <mergeCell ref="A1:I1"/>
    <mergeCell ref="A2:I2"/>
    <mergeCell ref="A3:I3"/>
    <mergeCell ref="A4:I4"/>
    <mergeCell ref="A6:A7"/>
    <mergeCell ref="B6:B7"/>
  </mergeCells>
  <printOptions horizontalCentered="1"/>
  <pageMargins left="0.7" right="0.7" top="0.75" bottom="0.75" header="0.3" footer="0.3"/>
  <pageSetup scale="57" orientation="landscape" r:id="rId1"/>
  <rowBreaks count="2" manualBreakCount="2">
    <brk id="17" max="12" man="1"/>
    <brk id="2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Request 9_ a-f</vt:lpstr>
      <vt:lpstr>Request 9_g</vt:lpstr>
      <vt:lpstr>'Request 9_ a-f'!Print_Area</vt:lpstr>
      <vt:lpstr>'Request 9_g'!Print_Area</vt:lpstr>
    </vt:vector>
  </TitlesOfParts>
  <Company>Big Rivers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Hickman, Roger</dc:creator>
  <cp:lastModifiedBy>Bertram, Mark</cp:lastModifiedBy>
  <cp:lastPrinted>2026-07-07T14:17:55Z</cp:lastPrinted>
  <dcterms:created xsi:type="dcterms:W3CDTF">2019-08-01T20:28:45Z</dcterms:created>
  <dcterms:modified xsi:type="dcterms:W3CDTF">2026-07-09T16:22:50Z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