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server2\KPSC Cases\0.0 - BR 2024-00031 - 2024 MRSM Report\0.0 Pleadings\2024-02-28 - Application Motion for CNF Treatment\0.0 Final Source Documents\"/>
    </mc:Choice>
  </mc:AlternateContent>
  <bookViews>
    <workbookView xWindow="12108" yWindow="-12" windowWidth="10932" windowHeight="10092" tabRatio="783"/>
  </bookViews>
  <sheets>
    <sheet name="Exhibit" sheetId="2" r:id="rId1"/>
  </sheets>
  <definedNames>
    <definedName name="_xlnm.Print_Area" localSheetId="0">Exhibit!$A$1:$I$22</definedName>
    <definedName name="_xlnm.Print_Titles" localSheetId="0">Exhibit!$5:$7</definedName>
  </definedNames>
  <calcPr calcId="162913"/>
</workbook>
</file>

<file path=xl/calcChain.xml><?xml version="1.0" encoding="utf-8"?>
<calcChain xmlns="http://schemas.openxmlformats.org/spreadsheetml/2006/main">
  <c r="H17" i="2" l="1"/>
  <c r="G17" i="2"/>
  <c r="F17" i="2"/>
  <c r="C17" i="2"/>
  <c r="I15" i="2"/>
  <c r="I14" i="2"/>
  <c r="I13" i="2"/>
  <c r="I12" i="2"/>
  <c r="E17" i="2"/>
  <c r="I11" i="2"/>
  <c r="I10" i="2"/>
  <c r="I17" i="2" l="1"/>
  <c r="D17" i="2"/>
</calcChain>
</file>

<file path=xl/sharedStrings.xml><?xml version="1.0" encoding="utf-8"?>
<sst xmlns="http://schemas.openxmlformats.org/spreadsheetml/2006/main" count="18" uniqueCount="17">
  <si>
    <t>Total</t>
  </si>
  <si>
    <t>Smelter Loss Mitigation Regulatory Assets</t>
  </si>
  <si>
    <t>Focused Mgmt Audit</t>
  </si>
  <si>
    <t>Wilson Station Deferred Depr</t>
  </si>
  <si>
    <t>Coleman Station Deferred Depr</t>
  </si>
  <si>
    <t>Reid Station Unit 1 Decommission</t>
  </si>
  <si>
    <t>Station Two Decommission</t>
  </si>
  <si>
    <t>Coleman Station Decommission</t>
  </si>
  <si>
    <t>Retire Reid Unit 1</t>
  </si>
  <si>
    <t>Retire Station Two</t>
  </si>
  <si>
    <t>Retire Coleman Station</t>
  </si>
  <si>
    <t>Monthly Amortization</t>
  </si>
  <si>
    <t>1/1/2023 Balance</t>
  </si>
  <si>
    <t>2022 Excess TIER Credit</t>
  </si>
  <si>
    <t>Big Rivers began amortizing the SLM Regulatory Assets in January 2021.  During 2023, this amortization resulted in a reduction to the Smelter Loss Mitigation Regulatory Assets by $13,044,248.40.  As ordered in the final order in Case No. 2023-00038, the SLM Regulatory Assets were reduced in 2023 by $17,566,057.83 as a result of utilizing the excess 2022 TIER Credit Regulatory Liability.</t>
  </si>
  <si>
    <t>The total balance of the SLM Regulatory Assets as of January 1, 2023 was approximately $244 million.  As of December 31, 2023, the SLM Regulatory Asset total balance decreased to approximately $215 million as indicated in the table above.</t>
  </si>
  <si>
    <t>(Date Prepared: 01.24.2024)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</si>
</sst>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00CC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49" fontId="4" fillId="2" borderId="3" xfId="0" applyNumberFormat="1" applyFont="1" applyFill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8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0" xfId="0" applyFont="1" applyFill="1" applyBorder="1" applyAlignment="1" applyProtection="1">
      <alignment horizontal="center" wrapText="1"/>
      <protection locked="0"/>
    </xf>
    <xf numFmtId="43" fontId="6" fillId="2" borderId="0" xfId="1" applyFont="1" applyFill="1" applyBorder="1" applyProtection="1">
      <protection locked="0"/>
    </xf>
    <xf numFmtId="43" fontId="6" fillId="2" borderId="9" xfId="1" applyFont="1" applyFill="1" applyBorder="1" applyProtection="1">
      <protection locked="0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3" fontId="6" fillId="2" borderId="7" xfId="1" applyFont="1" applyFill="1" applyBorder="1" applyAlignment="1" applyProtection="1">
      <alignment horizontal="center"/>
      <protection locked="0"/>
    </xf>
    <xf numFmtId="43" fontId="6" fillId="2" borderId="7" xfId="1" applyFont="1" applyFill="1" applyBorder="1" applyProtection="1">
      <protection locked="0"/>
    </xf>
    <xf numFmtId="43" fontId="6" fillId="2" borderId="11" xfId="1" applyFont="1" applyFill="1" applyBorder="1" applyProtection="1">
      <protection locked="0"/>
    </xf>
    <xf numFmtId="49" fontId="5" fillId="2" borderId="12" xfId="0" applyNumberFormat="1" applyFont="1" applyFill="1" applyBorder="1" applyAlignment="1" applyProtection="1">
      <alignment horizontal="center"/>
      <protection locked="0"/>
    </xf>
    <xf numFmtId="43" fontId="5" fillId="2" borderId="13" xfId="1" applyFont="1" applyFill="1" applyBorder="1" applyAlignment="1" applyProtection="1">
      <alignment horizontal="center"/>
      <protection locked="0"/>
    </xf>
    <xf numFmtId="43" fontId="5" fillId="2" borderId="14" xfId="1" applyFont="1" applyFill="1" applyBorder="1" applyAlignment="1" applyProtection="1">
      <alignment horizontal="center"/>
      <protection locked="0"/>
    </xf>
    <xf numFmtId="49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49" fontId="6" fillId="2" borderId="4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28"/>
  <sheetViews>
    <sheetView tabSelected="1" topLeftCell="A4" zoomScale="95" zoomScaleNormal="95" workbookViewId="0">
      <selection activeCell="M9" sqref="M9"/>
    </sheetView>
  </sheetViews>
  <sheetFormatPr defaultColWidth="9.109375" defaultRowHeight="15.6" x14ac:dyDescent="0.3"/>
  <cols>
    <col min="1" max="1" width="2" style="1" customWidth="1"/>
    <col min="2" max="2" width="28.6640625" style="1" customWidth="1"/>
    <col min="3" max="8" width="18.44140625" style="1" customWidth="1"/>
    <col min="9" max="9" width="17.88671875" style="1" customWidth="1"/>
    <col min="10" max="16384" width="9.109375" style="1"/>
  </cols>
  <sheetData>
    <row r="1" spans="1:9" hidden="1" x14ac:dyDescent="0.3"/>
    <row r="2" spans="1:9" hidden="1" x14ac:dyDescent="0.3">
      <c r="I2" s="2"/>
    </row>
    <row r="3" spans="1:9" ht="34.5" hidden="1" customHeight="1" x14ac:dyDescent="0.3"/>
    <row r="4" spans="1:9" ht="14.25" customHeight="1" x14ac:dyDescent="0.3"/>
    <row r="5" spans="1:9" ht="16.5" customHeight="1" x14ac:dyDescent="0.3">
      <c r="A5" s="3"/>
      <c r="C5" s="3"/>
    </row>
    <row r="6" spans="1:9" ht="16.2" thickBot="1" x14ac:dyDescent="0.35">
      <c r="B6" s="3"/>
    </row>
    <row r="7" spans="1:9" s="4" customFormat="1" x14ac:dyDescent="0.3">
      <c r="B7" s="5" t="s">
        <v>1</v>
      </c>
      <c r="C7" s="6"/>
      <c r="D7" s="7"/>
      <c r="E7" s="7"/>
      <c r="F7" s="7"/>
      <c r="G7" s="7"/>
      <c r="H7" s="7"/>
      <c r="I7" s="8"/>
    </row>
    <row r="8" spans="1:9" ht="8.25" customHeight="1" x14ac:dyDescent="0.3">
      <c r="B8" s="9"/>
      <c r="C8" s="10"/>
      <c r="D8" s="10"/>
      <c r="E8" s="10"/>
      <c r="F8" s="10"/>
      <c r="G8" s="10"/>
      <c r="H8" s="10"/>
      <c r="I8" s="11"/>
    </row>
    <row r="9" spans="1:9" ht="31.2" x14ac:dyDescent="0.3">
      <c r="B9" s="12"/>
      <c r="C9" s="13" t="s">
        <v>2</v>
      </c>
      <c r="D9" s="13" t="s">
        <v>3</v>
      </c>
      <c r="E9" s="13" t="s">
        <v>4</v>
      </c>
      <c r="F9" s="13" t="s">
        <v>5</v>
      </c>
      <c r="G9" s="13" t="s">
        <v>6</v>
      </c>
      <c r="H9" s="13" t="s">
        <v>7</v>
      </c>
      <c r="I9" s="14" t="s">
        <v>0</v>
      </c>
    </row>
    <row r="10" spans="1:9" x14ac:dyDescent="0.3">
      <c r="B10" s="33" t="s">
        <v>12</v>
      </c>
      <c r="C10" s="15">
        <v>0</v>
      </c>
      <c r="D10" s="15">
        <v>0</v>
      </c>
      <c r="E10" s="15">
        <v>6463855.1100000003</v>
      </c>
      <c r="F10" s="15">
        <v>9446097.6699999999</v>
      </c>
      <c r="G10" s="15">
        <v>93997729.849999994</v>
      </c>
      <c r="H10" s="15">
        <v>134158524.31999999</v>
      </c>
      <c r="I10" s="16">
        <f>SUM(C10:H10)</f>
        <v>244066206.94999999</v>
      </c>
    </row>
    <row r="11" spans="1:9" x14ac:dyDescent="0.3">
      <c r="B11" s="33" t="s">
        <v>11</v>
      </c>
      <c r="C11" s="15">
        <v>0</v>
      </c>
      <c r="D11" s="15">
        <v>0</v>
      </c>
      <c r="E11" s="15">
        <v>-6463855.1100000003</v>
      </c>
      <c r="F11" s="15">
        <v>-3319331.19</v>
      </c>
      <c r="G11" s="15">
        <v>-3261062.1</v>
      </c>
      <c r="H11" s="15">
        <v>0</v>
      </c>
      <c r="I11" s="16">
        <f>SUM(C11:H11)</f>
        <v>-13044248.4</v>
      </c>
    </row>
    <row r="12" spans="1:9" x14ac:dyDescent="0.3">
      <c r="B12" s="33" t="s">
        <v>13</v>
      </c>
      <c r="C12" s="15">
        <v>0</v>
      </c>
      <c r="D12" s="15">
        <v>0</v>
      </c>
      <c r="E12" s="15"/>
      <c r="F12" s="15">
        <v>-6143140.9000000004</v>
      </c>
      <c r="G12" s="15">
        <v>-11422916.93</v>
      </c>
      <c r="H12" s="15">
        <v>0</v>
      </c>
      <c r="I12" s="16">
        <f t="shared" ref="I12:I15" si="0">SUM(C12:H12)</f>
        <v>-17566057.829999998</v>
      </c>
    </row>
    <row r="13" spans="1:9" x14ac:dyDescent="0.3">
      <c r="B13" s="33" t="s">
        <v>8</v>
      </c>
      <c r="C13" s="15">
        <v>0</v>
      </c>
      <c r="D13" s="15">
        <v>0</v>
      </c>
      <c r="E13" s="15">
        <v>0</v>
      </c>
      <c r="F13" s="15">
        <v>16374.42</v>
      </c>
      <c r="G13" s="15">
        <v>0</v>
      </c>
      <c r="H13" s="15">
        <v>0</v>
      </c>
      <c r="I13" s="16">
        <f t="shared" si="0"/>
        <v>16374.42</v>
      </c>
    </row>
    <row r="14" spans="1:9" x14ac:dyDescent="0.3">
      <c r="B14" s="33" t="s">
        <v>9</v>
      </c>
      <c r="C14" s="15">
        <v>0</v>
      </c>
      <c r="D14" s="15">
        <v>0</v>
      </c>
      <c r="E14" s="15">
        <v>0</v>
      </c>
      <c r="F14" s="15">
        <v>0</v>
      </c>
      <c r="G14" s="15">
        <v>461988.69</v>
      </c>
      <c r="H14" s="15">
        <v>0</v>
      </c>
      <c r="I14" s="16">
        <f t="shared" si="0"/>
        <v>461988.69</v>
      </c>
    </row>
    <row r="15" spans="1:9" x14ac:dyDescent="0.3">
      <c r="B15" s="33" t="s">
        <v>10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600936.14</v>
      </c>
      <c r="I15" s="16">
        <f t="shared" si="0"/>
        <v>600936.14</v>
      </c>
    </row>
    <row r="16" spans="1:9" ht="7.5" customHeight="1" thickBot="1" x14ac:dyDescent="0.35">
      <c r="B16" s="17"/>
      <c r="C16" s="18"/>
      <c r="D16" s="19"/>
      <c r="E16" s="18"/>
      <c r="F16" s="18"/>
      <c r="G16" s="18"/>
      <c r="H16" s="18"/>
      <c r="I16" s="20"/>
    </row>
    <row r="17" spans="2:9" s="3" customFormat="1" ht="16.2" thickBot="1" x14ac:dyDescent="0.35">
      <c r="B17" s="21" t="s">
        <v>0</v>
      </c>
      <c r="C17" s="22">
        <f t="shared" ref="C17:I17" si="1">SUM(C10:C16)</f>
        <v>0</v>
      </c>
      <c r="D17" s="22">
        <f t="shared" si="1"/>
        <v>0</v>
      </c>
      <c r="E17" s="22">
        <f t="shared" si="1"/>
        <v>0</v>
      </c>
      <c r="F17" s="22">
        <f t="shared" si="1"/>
        <v>7.4578565545380116E-11</v>
      </c>
      <c r="G17" s="22">
        <f t="shared" si="1"/>
        <v>79775739.50999999</v>
      </c>
      <c r="H17" s="22">
        <f t="shared" si="1"/>
        <v>134759460.45999998</v>
      </c>
      <c r="I17" s="23">
        <f t="shared" si="1"/>
        <v>214535199.96999994</v>
      </c>
    </row>
    <row r="18" spans="2:9" ht="4.5" customHeight="1" thickBot="1" x14ac:dyDescent="0.35">
      <c r="B18" s="17"/>
      <c r="C18" s="24"/>
      <c r="D18" s="25"/>
      <c r="E18" s="26"/>
      <c r="F18" s="26"/>
      <c r="G18" s="26"/>
      <c r="H18" s="26"/>
      <c r="I18" s="27"/>
    </row>
    <row r="19" spans="2:9" x14ac:dyDescent="0.3">
      <c r="B19" s="28"/>
      <c r="C19" s="28"/>
      <c r="D19" s="29"/>
      <c r="E19" s="30"/>
      <c r="F19" s="30"/>
      <c r="G19" s="30"/>
      <c r="H19" s="30"/>
      <c r="I19" s="30"/>
    </row>
    <row r="20" spans="2:9" ht="63" customHeight="1" x14ac:dyDescent="0.3">
      <c r="B20" s="34" t="s">
        <v>14</v>
      </c>
      <c r="C20" s="34"/>
      <c r="D20" s="34"/>
      <c r="E20" s="34"/>
      <c r="F20" s="34"/>
      <c r="G20" s="34"/>
      <c r="H20" s="34"/>
      <c r="I20" s="34"/>
    </row>
    <row r="21" spans="2:9" ht="33.75" customHeight="1" x14ac:dyDescent="0.3">
      <c r="B21" s="35" t="s">
        <v>15</v>
      </c>
      <c r="C21" s="35"/>
      <c r="D21" s="35"/>
      <c r="E21" s="35"/>
      <c r="F21" s="35"/>
      <c r="G21" s="35"/>
      <c r="H21" s="35"/>
      <c r="I21" s="35"/>
    </row>
    <row r="22" spans="2:9" x14ac:dyDescent="0.3">
      <c r="B22" s="31"/>
      <c r="C22" s="31"/>
    </row>
    <row r="23" spans="2:9" x14ac:dyDescent="0.3">
      <c r="B23" s="32" t="s">
        <v>16</v>
      </c>
      <c r="C23" s="31"/>
    </row>
    <row r="24" spans="2:9" x14ac:dyDescent="0.3">
      <c r="B24" s="31"/>
      <c r="C24" s="31"/>
    </row>
    <row r="25" spans="2:9" x14ac:dyDescent="0.3">
      <c r="B25" s="31"/>
      <c r="C25" s="31"/>
    </row>
    <row r="26" spans="2:9" x14ac:dyDescent="0.3">
      <c r="B26" s="31"/>
      <c r="C26" s="31"/>
    </row>
    <row r="27" spans="2:9" x14ac:dyDescent="0.3">
      <c r="B27" s="31"/>
      <c r="C27" s="31"/>
    </row>
    <row r="28" spans="2:9" x14ac:dyDescent="0.3">
      <c r="C28" s="31"/>
    </row>
  </sheetData>
  <mergeCells count="2">
    <mergeCell ref="B20:I20"/>
    <mergeCell ref="B21:I21"/>
  </mergeCells>
  <printOptions horizontalCentered="1"/>
  <pageMargins left="0.45" right="0.45" top="1.5" bottom="0.75" header="0.8" footer="0.3"/>
  <pageSetup scale="81" fitToHeight="2" orientation="landscape" r:id="rId1"/>
  <headerFooter>
    <oddHeader>&amp;C&amp;"Century Schoolbook,Bold"&amp;14BIG RIVERS ELECTRIC CORPORATION
CASE NO. 2024-00031
Regulatory Asset Schedule</oddHeader>
    <oddFooter>&amp;L&amp;"Century Schoolbook,Bold"Case No. 2024-00031
Exhibit Mathews- 4 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</vt:lpstr>
      <vt:lpstr>Exhibit!Print_Area</vt:lpstr>
      <vt:lpstr>Exhibit!Print_Titles</vt:lpstr>
    </vt:vector>
  </TitlesOfParts>
  <Company>Big Rivers Electric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R. Castlen</dc:creator>
  <cp:lastModifiedBy>Santana, Senthia</cp:lastModifiedBy>
  <cp:lastPrinted>2024-02-28T17:47:44Z</cp:lastPrinted>
  <dcterms:created xsi:type="dcterms:W3CDTF">2013-01-23T01:17:31Z</dcterms:created>
  <dcterms:modified xsi:type="dcterms:W3CDTF">2024-02-28T18:00:26Z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