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msserver2\KPSC Cases\0.0 - BR 2026-00021 - 2025 MRSM Report\Application Prep\0.0 Tak Mgt Rvw\"/>
    </mc:Choice>
  </mc:AlternateContent>
  <xr:revisionPtr revIDLastSave="0" documentId="8_{D7F461B2-D146-4440-A222-A595474CCDB1}" xr6:coauthVersionLast="47" xr6:coauthVersionMax="47" xr10:uidLastSave="{00000000-0000-0000-0000-000000000000}"/>
  <bookViews>
    <workbookView xWindow="28680" yWindow="-120" windowWidth="29040" windowHeight="15720" tabRatio="783" xr2:uid="{00000000-000D-0000-FFFF-FFFF00000000}"/>
  </bookViews>
  <sheets>
    <sheet name="Exhibit" sheetId="2" r:id="rId1"/>
  </sheets>
  <definedNames>
    <definedName name="_xlnm.Print_Area" localSheetId="0">Exhibit!$B$7:$J$22</definedName>
    <definedName name="_xlnm.Print_Titles" localSheetId="0">Exhibit!$5:$7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2" l="1"/>
  <c r="H17" i="2" l="1"/>
  <c r="G17" i="2"/>
  <c r="F17" i="2"/>
  <c r="C17" i="2"/>
  <c r="J15" i="2"/>
  <c r="J14" i="2"/>
  <c r="J13" i="2"/>
  <c r="J12" i="2"/>
  <c r="E17" i="2"/>
  <c r="J11" i="2"/>
  <c r="J10" i="2"/>
  <c r="J17" i="2" l="1"/>
  <c r="D17" i="2"/>
</calcChain>
</file>

<file path=xl/sharedStrings.xml><?xml version="1.0" encoding="utf-8"?>
<sst xmlns="http://schemas.openxmlformats.org/spreadsheetml/2006/main" count="20" uniqueCount="19">
  <si>
    <t>Total</t>
  </si>
  <si>
    <t>Smelter Loss Mitigation Regulatory Assets</t>
  </si>
  <si>
    <t>Focused Mgmt Audit</t>
  </si>
  <si>
    <t>Wilson Station Deferred Depr</t>
  </si>
  <si>
    <t>Coleman Station Deferred Depr</t>
  </si>
  <si>
    <t>Reid Station Unit 1 Decommission</t>
  </si>
  <si>
    <t>Station Two Decommission</t>
  </si>
  <si>
    <t>Coleman Station Decommission</t>
  </si>
  <si>
    <t>Retire Reid Unit 1</t>
  </si>
  <si>
    <t>Retire Station Two</t>
  </si>
  <si>
    <t>Retire Coleman Station</t>
  </si>
  <si>
    <t>Monthly Amortization</t>
  </si>
  <si>
    <t>*</t>
  </si>
  <si>
    <t>1/1/2025 Balance</t>
  </si>
  <si>
    <t>2024 Excess TIER Credit</t>
  </si>
  <si>
    <t>Big Rivers began amortizing the SLM Regulatory Assets in January 2021.  During 2025, this amortization resulted in a reduction to the Smelter Loss Mitigation Regulatory Assets by $9,891,823.56.  As ordered in the final order in Case No. 2025-00021, the SLM Regulatory Assets were reduced in 2025 by $4,173,442.76 as a result of utilizing the excess 2024 TIER Credit Regulatory Liability.</t>
  </si>
  <si>
    <t>The total balance of the SLM Regulatory Assets as of January 1, 2025 was approximately $188 million.  As of December 31, 2025, the SLM Regulatory Asset total balance decreased to approximately $181 million as indicated in the table above.</t>
  </si>
  <si>
    <t>(Date Prepared: 01.22.2026)</t>
  </si>
  <si>
    <t>* In addition to other 2025 Coleman decommissioning expenses, the deferred accretion and depreciation expense for the Coleman Ash Pond closures for the months of January thru December of 2025, was recorded in account 18237100 in the amount of $6,795,018.25.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</si>
</sst>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7"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i/>
      <sz val="12"/>
      <color rgb="FF0000CC"/>
      <name val="Times New Roman"/>
      <family val="1"/>
    </font>
    <font>
      <b/>
      <sz val="12"/>
      <name val="Times New Roman"/>
      <family val="1"/>
    </font>
    <font>
      <sz val="12"/>
      <name val="Times New Roman"/>
      <family val="1"/>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34">
    <xf numFmtId="0" fontId="0" fillId="0" borderId="0" xfId="0"/>
    <xf numFmtId="0" fontId="2" fillId="2" borderId="0" xfId="0" applyFont="1" applyFill="1" applyProtection="1">
      <protection locked="0"/>
    </xf>
    <xf numFmtId="0" fontId="3" fillId="2" borderId="0" xfId="0" applyFont="1" applyFill="1" applyAlignment="1" applyProtection="1">
      <alignment horizontal="right"/>
      <protection locked="0"/>
    </xf>
    <xf numFmtId="0" fontId="3" fillId="2" borderId="0" xfId="0" applyFont="1" applyFill="1" applyProtection="1">
      <protection locked="0"/>
    </xf>
    <xf numFmtId="49" fontId="3" fillId="2" borderId="0" xfId="0" applyNumberFormat="1" applyFont="1" applyFill="1" applyAlignment="1" applyProtection="1">
      <alignment horizontal="center"/>
      <protection locked="0"/>
    </xf>
    <xf numFmtId="0" fontId="3" fillId="2" borderId="2" xfId="0" applyFont="1" applyFill="1" applyBorder="1" applyProtection="1">
      <protection locked="0"/>
    </xf>
    <xf numFmtId="49" fontId="4" fillId="2" borderId="3" xfId="0" applyNumberFormat="1" applyFont="1" applyFill="1" applyBorder="1" applyAlignment="1" applyProtection="1">
      <alignment horizontal="left"/>
      <protection locked="0"/>
    </xf>
    <xf numFmtId="49" fontId="3" fillId="2" borderId="3" xfId="0" applyNumberFormat="1" applyFont="1" applyFill="1" applyBorder="1" applyAlignment="1" applyProtection="1">
      <alignment horizontal="center"/>
      <protection locked="0"/>
    </xf>
    <xf numFmtId="49" fontId="3" fillId="2" borderId="8" xfId="0" applyNumberFormat="1" applyFont="1" applyFill="1" applyBorder="1" applyAlignment="1" applyProtection="1">
      <alignment horizontal="center"/>
      <protection locked="0"/>
    </xf>
    <xf numFmtId="0" fontId="2" fillId="2" borderId="4" xfId="0" applyFont="1" applyFill="1" applyBorder="1" applyProtection="1">
      <protection locked="0"/>
    </xf>
    <xf numFmtId="0" fontId="2" fillId="2" borderId="9" xfId="0" applyFont="1" applyFill="1" applyBorder="1" applyProtection="1">
      <protection locked="0"/>
    </xf>
    <xf numFmtId="49" fontId="5" fillId="2" borderId="5" xfId="0" applyNumberFormat="1" applyFont="1" applyFill="1" applyBorder="1" applyAlignment="1" applyProtection="1">
      <alignment horizontal="center"/>
      <protection locked="0"/>
    </xf>
    <xf numFmtId="0" fontId="5" fillId="2" borderId="1" xfId="0" applyFont="1" applyFill="1" applyBorder="1" applyAlignment="1" applyProtection="1">
      <alignment horizontal="center" wrapText="1"/>
      <protection locked="0"/>
    </xf>
    <xf numFmtId="0" fontId="5" fillId="2" borderId="10" xfId="0" applyFont="1" applyFill="1" applyBorder="1" applyAlignment="1" applyProtection="1">
      <alignment horizontal="center" wrapText="1"/>
      <protection locked="0"/>
    </xf>
    <xf numFmtId="43" fontId="6" fillId="2" borderId="0" xfId="1" applyFont="1" applyFill="1" applyBorder="1" applyProtection="1">
      <protection locked="0"/>
    </xf>
    <xf numFmtId="43" fontId="6" fillId="2" borderId="9" xfId="1" applyFont="1" applyFill="1" applyBorder="1" applyProtection="1">
      <protection locked="0"/>
    </xf>
    <xf numFmtId="49" fontId="6" fillId="2" borderId="6" xfId="0" applyNumberFormat="1" applyFont="1" applyFill="1" applyBorder="1" applyAlignment="1" applyProtection="1">
      <alignment horizontal="center"/>
      <protection locked="0"/>
    </xf>
    <xf numFmtId="43" fontId="6" fillId="2" borderId="7" xfId="1" applyFont="1" applyFill="1" applyBorder="1" applyAlignment="1" applyProtection="1">
      <alignment horizontal="center"/>
      <protection locked="0"/>
    </xf>
    <xf numFmtId="43" fontId="6" fillId="2" borderId="7" xfId="1" applyFont="1" applyFill="1" applyBorder="1" applyProtection="1">
      <protection locked="0"/>
    </xf>
    <xf numFmtId="43" fontId="6" fillId="2" borderId="11" xfId="1" applyFont="1" applyFill="1" applyBorder="1" applyProtection="1">
      <protection locked="0"/>
    </xf>
    <xf numFmtId="49" fontId="5" fillId="2" borderId="12" xfId="0" applyNumberFormat="1" applyFont="1" applyFill="1" applyBorder="1" applyAlignment="1" applyProtection="1">
      <alignment horizontal="center"/>
      <protection locked="0"/>
    </xf>
    <xf numFmtId="43" fontId="5" fillId="2" borderId="13" xfId="1" applyFont="1" applyFill="1" applyBorder="1" applyAlignment="1" applyProtection="1">
      <alignment horizontal="center"/>
      <protection locked="0"/>
    </xf>
    <xf numFmtId="43" fontId="5" fillId="2" borderId="14" xfId="1" applyFont="1" applyFill="1" applyBorder="1" applyAlignment="1" applyProtection="1">
      <alignment horizontal="center"/>
      <protection locked="0"/>
    </xf>
    <xf numFmtId="49" fontId="6" fillId="2" borderId="7" xfId="0" applyNumberFormat="1" applyFont="1" applyFill="1" applyBorder="1" applyAlignment="1" applyProtection="1">
      <alignment horizontal="center"/>
      <protection locked="0"/>
    </xf>
    <xf numFmtId="0" fontId="6" fillId="2" borderId="7" xfId="0" applyFont="1" applyFill="1" applyBorder="1" applyProtection="1">
      <protection locked="0"/>
    </xf>
    <xf numFmtId="0" fontId="6" fillId="2" borderId="7" xfId="0" applyFont="1" applyFill="1" applyBorder="1" applyAlignment="1" applyProtection="1">
      <alignment horizontal="center"/>
      <protection locked="0"/>
    </xf>
    <xf numFmtId="0" fontId="6" fillId="2" borderId="11" xfId="0" applyFont="1" applyFill="1" applyBorder="1" applyAlignment="1" applyProtection="1">
      <alignment horizontal="center"/>
      <protection locked="0"/>
    </xf>
    <xf numFmtId="49" fontId="6" fillId="2" borderId="0" xfId="0" applyNumberFormat="1" applyFont="1" applyFill="1" applyAlignment="1" applyProtection="1">
      <alignment horizontal="center"/>
      <protection locked="0"/>
    </xf>
    <xf numFmtId="0" fontId="6" fillId="2" borderId="0" xfId="0" applyFont="1" applyFill="1" applyProtection="1">
      <protection locked="0"/>
    </xf>
    <xf numFmtId="0" fontId="6" fillId="2" borderId="0" xfId="0" applyFont="1" applyFill="1" applyAlignment="1" applyProtection="1">
      <alignment horizontal="center"/>
      <protection locked="0"/>
    </xf>
    <xf numFmtId="49" fontId="2" fillId="2" borderId="0" xfId="0" applyNumberFormat="1" applyFont="1" applyFill="1" applyAlignment="1" applyProtection="1">
      <alignment horizontal="center"/>
      <protection locked="0"/>
    </xf>
    <xf numFmtId="49" fontId="4" fillId="2" borderId="0" xfId="0" applyNumberFormat="1" applyFont="1" applyFill="1" applyAlignment="1" applyProtection="1">
      <alignment horizontal="left"/>
      <protection locked="0"/>
    </xf>
    <xf numFmtId="49" fontId="6" fillId="2" borderId="4" xfId="0" applyNumberFormat="1" applyFont="1" applyFill="1" applyBorder="1" applyAlignment="1" applyProtection="1">
      <alignment horizontal="left"/>
      <protection locked="0"/>
    </xf>
    <xf numFmtId="0" fontId="2" fillId="2" borderId="0" xfId="0" applyFont="1" applyFill="1" applyAlignment="1" applyProtection="1">
      <alignment horizontal="left" vertical="top" wrapText="1"/>
      <protection locked="0"/>
    </xf>
  </cellXfs>
  <cellStyles count="2">
    <cellStyle name="Comma" xfId="1" builtinId="3"/>
    <cellStyle name="Normal" xfId="0" builtinId="0"/>
  </cellStyles>
  <dxfs count="0"/>
  <tableStyles count="0" defaultTableStyle="TableStyleMedium2" defaultPivotStyle="PivotStyleLight16"/>
  <colors>
    <mruColors>
      <color rgb="FF0000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pageSetUpPr fitToPage="1"/>
  </sheetPr>
  <dimension ref="A1:J29"/>
  <sheetViews>
    <sheetView tabSelected="1" topLeftCell="A4" zoomScale="95" zoomScaleNormal="95" workbookViewId="0">
      <selection activeCell="E4" sqref="E1:E1048576"/>
    </sheetView>
  </sheetViews>
  <sheetFormatPr defaultColWidth="9.140625" defaultRowHeight="15.75" x14ac:dyDescent="0.25"/>
  <cols>
    <col min="1" max="1" width="2" style="1" customWidth="1"/>
    <col min="2" max="2" width="28.7109375" style="1" customWidth="1"/>
    <col min="3" max="3" width="18.42578125" style="1" customWidth="1"/>
    <col min="4" max="4" width="17.5703125" style="1" customWidth="1"/>
    <col min="5" max="5" width="18.42578125" style="1" customWidth="1"/>
    <col min="6" max="6" width="19.5703125" style="1" customWidth="1"/>
    <col min="7" max="8" width="18.42578125" style="1" customWidth="1"/>
    <col min="9" max="9" width="3.28515625" style="1" customWidth="1"/>
    <col min="10" max="10" width="17.85546875" style="1" customWidth="1"/>
    <col min="11" max="16384" width="9.140625" style="1"/>
  </cols>
  <sheetData>
    <row r="1" spans="1:10" hidden="1" x14ac:dyDescent="0.25"/>
    <row r="2" spans="1:10" hidden="1" x14ac:dyDescent="0.25">
      <c r="J2" s="2"/>
    </row>
    <row r="3" spans="1:10" ht="34.5" hidden="1" customHeight="1" x14ac:dyDescent="0.25"/>
    <row r="4" spans="1:10" ht="14.25" customHeight="1" x14ac:dyDescent="0.25"/>
    <row r="5" spans="1:10" ht="16.5" customHeight="1" x14ac:dyDescent="0.25">
      <c r="A5" s="3"/>
      <c r="C5" s="3"/>
    </row>
    <row r="6" spans="1:10" ht="16.5" thickBot="1" x14ac:dyDescent="0.3">
      <c r="B6" s="3"/>
    </row>
    <row r="7" spans="1:10" s="4" customFormat="1" x14ac:dyDescent="0.25">
      <c r="B7" s="5" t="s">
        <v>1</v>
      </c>
      <c r="C7" s="6"/>
      <c r="D7" s="7"/>
      <c r="E7" s="7"/>
      <c r="F7" s="7"/>
      <c r="G7" s="7"/>
      <c r="H7" s="7"/>
      <c r="I7" s="7"/>
      <c r="J7" s="8"/>
    </row>
    <row r="8" spans="1:10" ht="8.25" customHeight="1" x14ac:dyDescent="0.25">
      <c r="B8" s="9"/>
      <c r="J8" s="10"/>
    </row>
    <row r="9" spans="1:10" ht="31.5" x14ac:dyDescent="0.25">
      <c r="B9" s="11"/>
      <c r="C9" s="12" t="s">
        <v>2</v>
      </c>
      <c r="D9" s="12" t="s">
        <v>3</v>
      </c>
      <c r="E9" s="12" t="s">
        <v>4</v>
      </c>
      <c r="F9" s="12" t="s">
        <v>5</v>
      </c>
      <c r="G9" s="12" t="s">
        <v>6</v>
      </c>
      <c r="H9" s="12" t="s">
        <v>7</v>
      </c>
      <c r="I9" s="12"/>
      <c r="J9" s="13" t="s">
        <v>0</v>
      </c>
    </row>
    <row r="10" spans="1:10" x14ac:dyDescent="0.25">
      <c r="B10" s="32" t="s">
        <v>13</v>
      </c>
      <c r="C10" s="14">
        <v>0</v>
      </c>
      <c r="D10" s="14">
        <v>0</v>
      </c>
      <c r="E10" s="14">
        <v>0</v>
      </c>
      <c r="F10" s="14">
        <v>0</v>
      </c>
      <c r="G10" s="14">
        <v>51452993.020000003</v>
      </c>
      <c r="H10" s="14">
        <v>136491654.84</v>
      </c>
      <c r="I10" s="14"/>
      <c r="J10" s="15">
        <f>SUM(C10:H10)</f>
        <v>187944647.86000001</v>
      </c>
    </row>
    <row r="11" spans="1:10" x14ac:dyDescent="0.25">
      <c r="B11" s="32" t="s">
        <v>11</v>
      </c>
      <c r="C11" s="14">
        <v>0</v>
      </c>
      <c r="D11" s="14">
        <v>0</v>
      </c>
      <c r="E11" s="14">
        <v>0</v>
      </c>
      <c r="F11" s="14">
        <v>-50911.040000000001</v>
      </c>
      <c r="G11" s="14">
        <v>-9840912.5199999996</v>
      </c>
      <c r="H11" s="14">
        <v>0</v>
      </c>
      <c r="I11" s="14"/>
      <c r="J11" s="15">
        <f>SUM(C11:H11)</f>
        <v>-9891823.5599999987</v>
      </c>
    </row>
    <row r="12" spans="1:10" x14ac:dyDescent="0.25">
      <c r="B12" s="32" t="s">
        <v>14</v>
      </c>
      <c r="C12" s="14">
        <v>0</v>
      </c>
      <c r="D12" s="14">
        <v>0</v>
      </c>
      <c r="E12" s="14"/>
      <c r="F12" s="14">
        <v>0</v>
      </c>
      <c r="G12" s="14">
        <v>-4173442.76</v>
      </c>
      <c r="H12" s="14">
        <v>0</v>
      </c>
      <c r="I12" s="14"/>
      <c r="J12" s="15">
        <f t="shared" ref="J12:J15" si="0">SUM(C12:H12)</f>
        <v>-4173442.76</v>
      </c>
    </row>
    <row r="13" spans="1:10" x14ac:dyDescent="0.25">
      <c r="B13" s="32" t="s">
        <v>8</v>
      </c>
      <c r="C13" s="14">
        <v>0</v>
      </c>
      <c r="D13" s="14">
        <v>0</v>
      </c>
      <c r="E13" s="14">
        <v>0</v>
      </c>
      <c r="F13" s="14">
        <v>50911.040000000001</v>
      </c>
      <c r="G13" s="14">
        <v>0</v>
      </c>
      <c r="H13" s="14">
        <v>0</v>
      </c>
      <c r="I13" s="14"/>
      <c r="J13" s="15">
        <f t="shared" si="0"/>
        <v>50911.040000000001</v>
      </c>
    </row>
    <row r="14" spans="1:10" x14ac:dyDescent="0.25">
      <c r="B14" s="32" t="s">
        <v>9</v>
      </c>
      <c r="C14" s="14">
        <v>0</v>
      </c>
      <c r="D14" s="14">
        <v>0</v>
      </c>
      <c r="E14" s="14">
        <v>0</v>
      </c>
      <c r="F14" s="14">
        <v>0</v>
      </c>
      <c r="G14" s="14">
        <f>210211.45+0.01</f>
        <v>210211.46000000002</v>
      </c>
      <c r="H14" s="14">
        <v>0</v>
      </c>
      <c r="I14" s="14"/>
      <c r="J14" s="15">
        <f t="shared" si="0"/>
        <v>210211.46000000002</v>
      </c>
    </row>
    <row r="15" spans="1:10" x14ac:dyDescent="0.25">
      <c r="B15" s="32" t="s">
        <v>10</v>
      </c>
      <c r="C15" s="14">
        <v>0</v>
      </c>
      <c r="D15" s="14">
        <v>0</v>
      </c>
      <c r="E15" s="14">
        <v>0</v>
      </c>
      <c r="F15" s="14">
        <v>0</v>
      </c>
      <c r="G15" s="14">
        <v>0</v>
      </c>
      <c r="H15" s="14">
        <v>7282944.6900000004</v>
      </c>
      <c r="I15" s="14" t="s">
        <v>12</v>
      </c>
      <c r="J15" s="15">
        <f t="shared" si="0"/>
        <v>7282944.6900000004</v>
      </c>
    </row>
    <row r="16" spans="1:10" ht="7.5" customHeight="1" thickBot="1" x14ac:dyDescent="0.3">
      <c r="B16" s="16"/>
      <c r="C16" s="17"/>
      <c r="D16" s="18"/>
      <c r="E16" s="17"/>
      <c r="F16" s="17"/>
      <c r="G16" s="17"/>
      <c r="H16" s="17"/>
      <c r="I16" s="17"/>
      <c r="J16" s="19"/>
    </row>
    <row r="17" spans="2:10" s="3" customFormat="1" ht="16.5" thickBot="1" x14ac:dyDescent="0.3">
      <c r="B17" s="20" t="s">
        <v>0</v>
      </c>
      <c r="C17" s="21">
        <f t="shared" ref="C17:J17" si="1">SUM(C10:C16)</f>
        <v>0</v>
      </c>
      <c r="D17" s="21">
        <f t="shared" si="1"/>
        <v>0</v>
      </c>
      <c r="E17" s="21">
        <f t="shared" si="1"/>
        <v>0</v>
      </c>
      <c r="F17" s="21">
        <f t="shared" si="1"/>
        <v>0</v>
      </c>
      <c r="G17" s="21">
        <f t="shared" si="1"/>
        <v>37648849.200000003</v>
      </c>
      <c r="H17" s="21">
        <f t="shared" si="1"/>
        <v>143774599.53</v>
      </c>
      <c r="I17" s="21"/>
      <c r="J17" s="22">
        <f t="shared" si="1"/>
        <v>181423448.73000002</v>
      </c>
    </row>
    <row r="18" spans="2:10" ht="4.5" customHeight="1" thickBot="1" x14ac:dyDescent="0.3">
      <c r="B18" s="16"/>
      <c r="C18" s="23"/>
      <c r="D18" s="24"/>
      <c r="E18" s="25"/>
      <c r="F18" s="25"/>
      <c r="G18" s="25"/>
      <c r="H18" s="25"/>
      <c r="I18" s="25"/>
      <c r="J18" s="26"/>
    </row>
    <row r="19" spans="2:10" x14ac:dyDescent="0.25">
      <c r="B19" s="27"/>
      <c r="C19" s="27"/>
      <c r="D19" s="28"/>
      <c r="E19" s="29"/>
      <c r="F19" s="29"/>
      <c r="G19" s="29"/>
      <c r="H19" s="29"/>
      <c r="I19" s="29"/>
      <c r="J19" s="29"/>
    </row>
    <row r="20" spans="2:10" ht="63" customHeight="1" x14ac:dyDescent="0.25">
      <c r="B20" s="33" t="s">
        <v>15</v>
      </c>
      <c r="C20" s="33"/>
      <c r="D20" s="33"/>
      <c r="E20" s="33"/>
      <c r="F20" s="33"/>
      <c r="G20" s="33"/>
      <c r="H20" s="33"/>
      <c r="I20" s="33"/>
      <c r="J20" s="33"/>
    </row>
    <row r="21" spans="2:10" ht="50.25" customHeight="1" x14ac:dyDescent="0.25">
      <c r="B21" s="33" t="s">
        <v>16</v>
      </c>
      <c r="C21" s="33"/>
      <c r="D21" s="33"/>
      <c r="E21" s="33"/>
      <c r="F21" s="33"/>
      <c r="G21" s="33"/>
      <c r="H21" s="33"/>
      <c r="I21" s="33"/>
      <c r="J21" s="33"/>
    </row>
    <row r="22" spans="2:10" ht="33.75" customHeight="1" x14ac:dyDescent="0.25">
      <c r="B22" s="33" t="s">
        <v>18</v>
      </c>
      <c r="C22" s="33"/>
      <c r="D22" s="33"/>
      <c r="E22" s="33"/>
      <c r="F22" s="33"/>
      <c r="G22" s="33"/>
      <c r="H22" s="33"/>
      <c r="I22" s="33"/>
      <c r="J22" s="33"/>
    </row>
    <row r="23" spans="2:10" x14ac:dyDescent="0.25">
      <c r="B23" s="30"/>
      <c r="C23" s="30"/>
    </row>
    <row r="24" spans="2:10" x14ac:dyDescent="0.25">
      <c r="B24" s="31" t="s">
        <v>17</v>
      </c>
      <c r="C24" s="30"/>
    </row>
    <row r="25" spans="2:10" x14ac:dyDescent="0.25">
      <c r="B25" s="30"/>
      <c r="C25" s="30"/>
    </row>
    <row r="26" spans="2:10" x14ac:dyDescent="0.25">
      <c r="B26" s="30"/>
      <c r="C26" s="30"/>
    </row>
    <row r="27" spans="2:10" x14ac:dyDescent="0.25">
      <c r="B27" s="30"/>
      <c r="C27" s="30"/>
    </row>
    <row r="28" spans="2:10" x14ac:dyDescent="0.25">
      <c r="B28" s="30"/>
      <c r="C28" s="30"/>
    </row>
    <row r="29" spans="2:10" x14ac:dyDescent="0.25">
      <c r="C29" s="30"/>
    </row>
  </sheetData>
  <mergeCells count="3">
    <mergeCell ref="B20:J20"/>
    <mergeCell ref="B21:J21"/>
    <mergeCell ref="B22:J22"/>
  </mergeCells>
  <printOptions horizontalCentered="1"/>
  <pageMargins left="0.45" right="0.45" top="2" bottom="1" header="1.05" footer="0.3"/>
  <pageSetup scale="80" fitToHeight="2" orientation="landscape" r:id="rId1"/>
  <headerFooter>
    <oddHeader>&amp;C&amp;"Century Schoolbook,Bold"&amp;14BIG RIVERS ELECTRIC CORPORATION
CASE NO. 2026-00021
Regulatory Asset Schedule</oddHeader>
    <oddFooter>&amp;L&amp;"Century Schoolbook,Bold"Case No. 2026-00021
Exhibit Mathews- 4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Exhibit</vt:lpstr>
      <vt:lpstr>Exhibit!Print_Area</vt:lpstr>
      <vt:lpstr>Exhibit!Print_Titles</vt:lpstr>
    </vt:vector>
  </TitlesOfParts>
  <Company>Big Rivers Electric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R. Castlen</dc:creator>
  <cp:lastModifiedBy>Santana, Senthia</cp:lastModifiedBy>
  <cp:lastPrinted>2026-02-02T18:34:34Z</cp:lastPrinted>
  <dcterms:created xsi:type="dcterms:W3CDTF">2013-01-23T01:17:31Z</dcterms:created>
  <dcterms:modified xsi:type="dcterms:W3CDTF">2026-02-02T18:36:08Z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