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epenergy.sharepoint.com/sites/RegulatoryServices/OPCO/Kentucky Power/Certificate Filings/2026 KPCo Mitchell Cooling Tower CPCN/05 Discovery/Staff/Staff Set 1/Attachments/"/>
    </mc:Choice>
  </mc:AlternateContent>
  <xr:revisionPtr revIDLastSave="1" documentId="13_ncr:1_{1E8D5E4C-F7E5-4349-9DC1-B5E99FFFDF01}" xr6:coauthVersionLast="47" xr6:coauthVersionMax="47" xr10:uidLastSave="{12984F5B-1494-45E5-B0C2-EC71575917AD}"/>
  <bookViews>
    <workbookView xWindow="28680" yWindow="-120" windowWidth="24240" windowHeight="13020" xr2:uid="{6FA6F7F2-CD59-4FBF-8A5F-970BFE1970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17" i="1"/>
  <c r="D18" i="1"/>
  <c r="D13" i="1"/>
  <c r="D12" i="1"/>
  <c r="D11" i="1"/>
  <c r="E8" i="1" l="1"/>
  <c r="D20" i="1" l="1"/>
  <c r="D14" i="1"/>
</calcChain>
</file>

<file path=xl/sharedStrings.xml><?xml version="1.0" encoding="utf-8"?>
<sst xmlns="http://schemas.openxmlformats.org/spreadsheetml/2006/main" count="17" uniqueCount="9">
  <si>
    <t>Option 1</t>
  </si>
  <si>
    <t>Option 2</t>
  </si>
  <si>
    <t>Option 3</t>
  </si>
  <si>
    <t>Option 4</t>
  </si>
  <si>
    <t>Revenue Requirement</t>
  </si>
  <si>
    <t>Average WACC</t>
  </si>
  <si>
    <t>Average Rev Requirement</t>
  </si>
  <si>
    <t>PV Rev Requirement</t>
  </si>
  <si>
    <t>Total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</si>
</sst>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2" fillId="2" borderId="1" xfId="0" applyFont="1" applyFill="1" applyBorder="1"/>
    <xf numFmtId="0" fontId="2" fillId="2" borderId="10" xfId="0" applyFont="1" applyFill="1" applyBorder="1"/>
    <xf numFmtId="0" fontId="2" fillId="2" borderId="4" xfId="0" applyFont="1" applyFill="1" applyBorder="1"/>
    <xf numFmtId="0" fontId="2" fillId="2" borderId="11" xfId="0" applyFont="1" applyFill="1" applyBorder="1"/>
    <xf numFmtId="0" fontId="3" fillId="2" borderId="18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Font="1" applyFill="1" applyBorder="1"/>
    <xf numFmtId="164" fontId="2" fillId="2" borderId="11" xfId="2" applyNumberFormat="1" applyFont="1" applyFill="1" applyBorder="1"/>
    <xf numFmtId="164" fontId="2" fillId="2" borderId="19" xfId="2" applyNumberFormat="1" applyFont="1" applyFill="1" applyBorder="1"/>
    <xf numFmtId="164" fontId="2" fillId="2" borderId="15" xfId="2" applyNumberFormat="1" applyFont="1" applyFill="1" applyBorder="1"/>
    <xf numFmtId="164" fontId="2" fillId="2" borderId="5" xfId="2" applyNumberFormat="1" applyFont="1" applyFill="1" applyBorder="1"/>
    <xf numFmtId="0" fontId="3" fillId="2" borderId="6" xfId="0" applyFont="1" applyFill="1" applyBorder="1"/>
    <xf numFmtId="164" fontId="2" fillId="2" borderId="18" xfId="2" applyNumberFormat="1" applyFont="1" applyFill="1" applyBorder="1"/>
    <xf numFmtId="164" fontId="2" fillId="2" borderId="14" xfId="2" applyNumberFormat="1" applyFont="1" applyFill="1" applyBorder="1"/>
    <xf numFmtId="164" fontId="2" fillId="2" borderId="7" xfId="2" applyNumberFormat="1" applyFont="1" applyFill="1" applyBorder="1"/>
    <xf numFmtId="164" fontId="2" fillId="2" borderId="12" xfId="2" applyNumberFormat="1" applyFont="1" applyFill="1" applyBorder="1"/>
    <xf numFmtId="165" fontId="2" fillId="2" borderId="18" xfId="1" applyNumberFormat="1" applyFont="1" applyFill="1" applyBorder="1"/>
    <xf numFmtId="0" fontId="3" fillId="2" borderId="2" xfId="0" applyFont="1" applyFill="1" applyBorder="1"/>
    <xf numFmtId="164" fontId="2" fillId="2" borderId="13" xfId="2" applyNumberFormat="1" applyFont="1" applyFill="1" applyBorder="1"/>
    <xf numFmtId="164" fontId="2" fillId="2" borderId="20" xfId="2" applyNumberFormat="1" applyFont="1" applyFill="1" applyBorder="1"/>
    <xf numFmtId="164" fontId="2" fillId="2" borderId="16" xfId="2" applyNumberFormat="1" applyFont="1" applyFill="1" applyBorder="1"/>
    <xf numFmtId="164" fontId="2" fillId="2" borderId="3" xfId="2" applyNumberFormat="1" applyFont="1" applyFill="1" applyBorder="1"/>
    <xf numFmtId="0" fontId="3" fillId="0" borderId="18" xfId="0" applyFont="1" applyBorder="1"/>
    <xf numFmtId="6" fontId="2" fillId="0" borderId="7" xfId="0" applyNumberFormat="1" applyFont="1" applyBorder="1"/>
    <xf numFmtId="0" fontId="3" fillId="0" borderId="20" xfId="0" applyFont="1" applyBorder="1"/>
    <xf numFmtId="6" fontId="2" fillId="0" borderId="3" xfId="0" applyNumberFormat="1" applyFont="1" applyBorder="1"/>
    <xf numFmtId="164" fontId="2" fillId="0" borderId="7" xfId="0" applyNumberFormat="1" applyFont="1" applyBorder="1"/>
    <xf numFmtId="164" fontId="2" fillId="0" borderId="3" xfId="0" applyNumberFormat="1" applyFont="1" applyBorder="1"/>
    <xf numFmtId="0" fontId="2" fillId="0" borderId="0" xfId="0" applyFont="1"/>
    <xf numFmtId="10" fontId="2" fillId="0" borderId="0" xfId="3" applyNumberFormat="1" applyFont="1"/>
    <xf numFmtId="0" fontId="2" fillId="2" borderId="17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8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75C95-5FA8-427B-B62F-0937789D3085}">
  <sheetPr>
    <pageSetUpPr autoPageBreaks="0" fitToPage="1"/>
  </sheetPr>
  <dimension ref="C2:P20"/>
  <sheetViews>
    <sheetView tabSelected="1" view="pageLayout" topLeftCell="E1" zoomScaleNormal="100" workbookViewId="0">
      <selection activeCell="E8" sqref="E8"/>
    </sheetView>
  </sheetViews>
  <sheetFormatPr defaultRowHeight="15" x14ac:dyDescent="0.25"/>
  <cols>
    <col min="3" max="3" width="15.42578125" bestFit="1" customWidth="1"/>
    <col min="4" max="4" width="16" bestFit="1" customWidth="1"/>
    <col min="5" max="5" width="14.42578125" bestFit="1" customWidth="1"/>
    <col min="6" max="15" width="15.5703125" bestFit="1" customWidth="1"/>
    <col min="16" max="16" width="14.42578125" bestFit="1" customWidth="1"/>
  </cols>
  <sheetData>
    <row r="2" spans="3:16" ht="16.5" thickBot="1" x14ac:dyDescent="0.3">
      <c r="C2" s="30" t="s">
        <v>5</v>
      </c>
      <c r="D2" s="31">
        <v>6.9533995942596558E-2</v>
      </c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3:16" ht="15.75" x14ac:dyDescent="0.25">
      <c r="C3" s="1"/>
      <c r="D3" s="2"/>
      <c r="E3" s="32" t="s">
        <v>4</v>
      </c>
      <c r="F3" s="33"/>
      <c r="G3" s="33"/>
      <c r="H3" s="33"/>
      <c r="I3" s="33"/>
      <c r="J3" s="33"/>
      <c r="K3" s="33"/>
      <c r="L3" s="33"/>
      <c r="M3" s="33"/>
      <c r="N3" s="33"/>
      <c r="O3" s="33"/>
      <c r="P3" s="34"/>
    </row>
    <row r="4" spans="3:16" ht="15.75" x14ac:dyDescent="0.25">
      <c r="C4" s="3"/>
      <c r="D4" s="4" t="s">
        <v>8</v>
      </c>
      <c r="E4" s="5">
        <v>2027</v>
      </c>
      <c r="F4" s="6">
        <v>2028</v>
      </c>
      <c r="G4" s="6">
        <v>2029</v>
      </c>
      <c r="H4" s="6">
        <v>2030</v>
      </c>
      <c r="I4" s="6">
        <v>2031</v>
      </c>
      <c r="J4" s="6">
        <v>2032</v>
      </c>
      <c r="K4" s="6">
        <v>2033</v>
      </c>
      <c r="L4" s="6">
        <v>2034</v>
      </c>
      <c r="M4" s="6">
        <v>2035</v>
      </c>
      <c r="N4" s="6">
        <v>2036</v>
      </c>
      <c r="O4" s="6">
        <v>2037</v>
      </c>
      <c r="P4" s="7">
        <v>2038</v>
      </c>
    </row>
    <row r="5" spans="3:16" ht="15.75" x14ac:dyDescent="0.25">
      <c r="C5" s="8" t="s">
        <v>0</v>
      </c>
      <c r="D5" s="9">
        <v>167917000</v>
      </c>
      <c r="E5" s="10"/>
      <c r="F5" s="11"/>
      <c r="G5" s="11">
        <v>23907454.624210145</v>
      </c>
      <c r="H5" s="11">
        <v>22852929.899495579</v>
      </c>
      <c r="I5" s="11">
        <v>21813732.029340722</v>
      </c>
      <c r="J5" s="11">
        <v>20788673.323908847</v>
      </c>
      <c r="K5" s="11">
        <v>19776735.763339896</v>
      </c>
      <c r="L5" s="11">
        <v>18776901.327773809</v>
      </c>
      <c r="M5" s="11">
        <v>17788293.388997763</v>
      </c>
      <c r="N5" s="11">
        <v>16810035.318798944</v>
      </c>
      <c r="O5" s="11">
        <v>15833473.948366882</v>
      </c>
      <c r="P5" s="12">
        <v>19940263.395736944</v>
      </c>
    </row>
    <row r="6" spans="3:16" ht="15.75" x14ac:dyDescent="0.25">
      <c r="C6" s="13" t="s">
        <v>1</v>
      </c>
      <c r="D6" s="9">
        <v>1043942412</v>
      </c>
      <c r="E6" s="14">
        <v>46210782.916666672</v>
      </c>
      <c r="F6" s="15">
        <v>101674565.00000001</v>
      </c>
      <c r="G6" s="15">
        <v>107773194.99999999</v>
      </c>
      <c r="H6" s="15">
        <v>110126829.58333337</v>
      </c>
      <c r="I6" s="15">
        <v>183828705.71477115</v>
      </c>
      <c r="J6" s="15">
        <v>106440178.53220522</v>
      </c>
      <c r="K6" s="15">
        <v>101523707.72927442</v>
      </c>
      <c r="L6" s="15">
        <v>101693922.73963386</v>
      </c>
      <c r="M6" s="15">
        <v>104923763.25193503</v>
      </c>
      <c r="N6" s="15">
        <v>111073953.8130905</v>
      </c>
      <c r="O6" s="15">
        <v>102068738.47581917</v>
      </c>
      <c r="P6" s="16">
        <v>98471687.796644509</v>
      </c>
    </row>
    <row r="7" spans="3:16" ht="15.75" x14ac:dyDescent="0.25">
      <c r="C7" s="13" t="s">
        <v>2</v>
      </c>
      <c r="D7" s="17">
        <v>196134000</v>
      </c>
      <c r="E7" s="18"/>
      <c r="F7" s="15">
        <v>19589755.869457692</v>
      </c>
      <c r="G7" s="15">
        <v>22284790.801413853</v>
      </c>
      <c r="H7" s="15">
        <v>21528484.822609473</v>
      </c>
      <c r="I7" s="15">
        <v>20959872.957157917</v>
      </c>
      <c r="J7" s="15">
        <v>20056601.139780425</v>
      </c>
      <c r="K7" s="15">
        <v>19593423.771150425</v>
      </c>
      <c r="L7" s="15">
        <v>18895663.290628884</v>
      </c>
      <c r="M7" s="15">
        <v>18164363.968064345</v>
      </c>
      <c r="N7" s="15">
        <v>17575247.391062383</v>
      </c>
      <c r="O7" s="15">
        <v>16913043.097522534</v>
      </c>
      <c r="P7" s="16">
        <v>16250810.671203472</v>
      </c>
    </row>
    <row r="8" spans="3:16" ht="16.5" thickBot="1" x14ac:dyDescent="0.3">
      <c r="C8" s="19" t="s">
        <v>3</v>
      </c>
      <c r="D8" s="20">
        <v>111917000</v>
      </c>
      <c r="E8" s="21">
        <f>75749311.1161111+17818040</f>
        <v>93567351.1161111</v>
      </c>
      <c r="F8" s="22">
        <v>18505877.420430247</v>
      </c>
      <c r="G8" s="22">
        <v>17296479.122785311</v>
      </c>
      <c r="H8" s="22">
        <v>16847855.975403629</v>
      </c>
      <c r="I8" s="22">
        <v>16398782.627438029</v>
      </c>
      <c r="J8" s="22">
        <v>15230660.774545755</v>
      </c>
      <c r="K8" s="22">
        <v>14474489.276940994</v>
      </c>
      <c r="L8" s="22">
        <v>13839470.888021978</v>
      </c>
      <c r="M8" s="22">
        <v>13178685.095364148</v>
      </c>
      <c r="N8" s="22">
        <v>12680400.603193205</v>
      </c>
      <c r="O8" s="22">
        <v>11898334.02383629</v>
      </c>
      <c r="P8" s="23">
        <v>959870.0765993516</v>
      </c>
    </row>
    <row r="9" spans="3:16" ht="16.5" thickBot="1" x14ac:dyDescent="0.3"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</row>
    <row r="10" spans="3:16" ht="15.75" x14ac:dyDescent="0.25">
      <c r="C10" s="35" t="s">
        <v>7</v>
      </c>
      <c r="D10" s="36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</row>
    <row r="11" spans="3:16" ht="15.75" x14ac:dyDescent="0.25">
      <c r="C11" s="24" t="s">
        <v>0</v>
      </c>
      <c r="D11" s="25">
        <f>NPV($D$2,E5:P5)</f>
        <v>142480377.53525573</v>
      </c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</row>
    <row r="12" spans="3:16" ht="15.75" x14ac:dyDescent="0.25">
      <c r="C12" s="24" t="s">
        <v>1</v>
      </c>
      <c r="D12" s="25">
        <f>NPV($D$2,E6:P6)</f>
        <v>836300298.8769629</v>
      </c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</row>
    <row r="13" spans="3:16" ht="15.75" x14ac:dyDescent="0.25">
      <c r="C13" s="24" t="s">
        <v>2</v>
      </c>
      <c r="D13" s="25">
        <f>NPV($D$2,E7:P7)</f>
        <v>147235844.47852689</v>
      </c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</row>
    <row r="14" spans="3:16" ht="16.5" thickBot="1" x14ac:dyDescent="0.3">
      <c r="C14" s="26" t="s">
        <v>3</v>
      </c>
      <c r="D14" s="27">
        <f>NPV($D$2,E8:P8)</f>
        <v>189471586.40567449</v>
      </c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</row>
    <row r="15" spans="3:16" ht="16.5" thickBot="1" x14ac:dyDescent="0.3"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</row>
    <row r="16" spans="3:16" ht="15.75" x14ac:dyDescent="0.25">
      <c r="C16" s="35" t="s">
        <v>6</v>
      </c>
      <c r="D16" s="36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</row>
    <row r="17" spans="3:16" ht="15.75" x14ac:dyDescent="0.25">
      <c r="C17" s="24" t="s">
        <v>0</v>
      </c>
      <c r="D17" s="28">
        <f>AVERAGE(G5:P5)</f>
        <v>19828849.301996954</v>
      </c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</row>
    <row r="18" spans="3:16" ht="15.75" x14ac:dyDescent="0.25">
      <c r="C18" s="24" t="s">
        <v>1</v>
      </c>
      <c r="D18" s="28">
        <f>AVERAGE(E6:P6)</f>
        <v>106317502.54611449</v>
      </c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</row>
    <row r="19" spans="3:16" ht="15.75" x14ac:dyDescent="0.25">
      <c r="C19" s="24" t="s">
        <v>2</v>
      </c>
      <c r="D19" s="28">
        <f>AVERAGE(F7:P7)</f>
        <v>19255641.616368309</v>
      </c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</row>
    <row r="20" spans="3:16" ht="16.5" thickBot="1" x14ac:dyDescent="0.3">
      <c r="C20" s="26" t="s">
        <v>3</v>
      </c>
      <c r="D20" s="29">
        <f>AVERAGE(E8:P8)</f>
        <v>20406521.416722503</v>
      </c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</row>
  </sheetData>
  <mergeCells count="3">
    <mergeCell ref="E3:P3"/>
    <mergeCell ref="C10:D10"/>
    <mergeCell ref="C16:D16"/>
  </mergeCells>
  <pageMargins left="0.7" right="0.7" top="0.75" bottom="0.75" header="0.3" footer="0.3"/>
  <pageSetup scale="52" orientation="landscape" r:id="rId1"/>
  <headerFooter>
    <oddHeader>&amp;RCase No. 2026-00001
KPCO_R_KPSC_1_10_Attachment1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_Flow_SignoffStatus xmlns="f88ffb1c-9230-4705-a789-27bae69f582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049995464e7bd8919604ce5b50842935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d05b0b3c092d42dd81fdac30d210b6a3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OriginalFileDate" minOccurs="0"/>
                <xsd:element ref="ns2:_Flow_SignoffStatu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OriginalFileDate" ma:index="23" nillable="true" ma:displayName="Original File Date" ma:format="DateOnly" ma:internalName="OriginalFileDate">
      <xsd:simpleType>
        <xsd:restriction base="dms:DateTime"/>
      </xsd:simpleType>
    </xsd:element>
    <xsd:element name="_Flow_SignoffStatus" ma:index="24" nillable="true" ma:displayName="Sign-off status" ma:internalName="_x0024_Resources_x003a_core_x002c_Signoff_Status">
      <xsd:simpleType>
        <xsd:restriction base="dms:Text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WQ+ezQ5REFCNzE3LTkyRTUtNEUwRi1BNzAyLUI5NzU4NEMzQjQ2Q308L2lkPjxWYWxpZD50cnVlPC9WYWxpZD48aXRlbT48c2lzbCBzaXNsVmVyc2lvbj0iMCIgcG9saWN5PSJlOWMwYjhkNy1iZGI0LTRmZDMtYjYyYS1mNTAzMjdhYWVmY2UiIG9yaWdpbj0idXNlclNlbGVjdGVkIj48ZWxlbWVudCB1aWQ9ImRmMDYxYzU4LWJjMDYtNDFmNy1hM2YyLWNlZmE2MjQ1MTdjMSIgdmFsdWU9IiIgeG1sbnM9Imh0dHA6Ly93d3cuYm9sZG9uamFtZXMuY29tLzIwMDgvMDEvc2llL2ludGVybmFsL2xhYmVsIiAvPjxlbGVtZW50IHVpZD0iNGZjODM0NzAtMGI2MS00MzU1LTk2ZWMtOGM4NzAxZjEwMTcxIiB2YWx1ZT0iIiB4bWxucz0iaHR0cDovL3d3dy5ib2xkb25qYW1lcy5jb20vMjAwOC8wMS9zaWUvaW50ZXJuYWwvbGFiZWwiIC8+PGVsZW1lbnQgdWlkPSJiNzYwYWRhNS0xMmJlLTRhOTktOWM1OC1lMzg2NTU3ODdlMzMiIHZhbHVlPSIiIHhtbG5zPSJodHRwOi8vd3d3LmJvbGRvbmphbWVzLmNvbS8yMDA4LzAxL3NpZS9pbnRlcm5hbC9sYWJlbCIgLz48ZWxlbWVudCB1aWQ9IjQ3MjU3NTk4LTBjODItNDQwMi05MDIyLWRjMTNkNTRhYWY1MyIgdmFsdWU9IiIgeG1sbnM9Imh0dHA6Ly93d3cuYm9sZG9uamFtZXMuY29tLzIwMDgvMDEvc2llL2ludGVybmFsL2xhYmVsIiAvPjwvc2lzbD48VXNlck5hbWU+Q09SUFxzMzExNzM1PC9Vc2VyTmFtZT48RGF0ZVRpbWU+MTAvMTQvMjAyNSA2OjU5OjMzIFBNPC9EYXRlVGltZT48TGFiZWxTdHJpbmc+QUVQIENvbmZpZGVudGlhbCBTcGVjaWFsIEhhbmRsaW5nPC9MYWJlbFN0cmluZz48L2l0ZW0+PGl0ZW0+PHNpc2wgc2lzbFZlcnNpb249IjAiIHBvbGljeT0iZTljMGI4ZDctYmRiNC00ZmQzLWI2MmEtZjUwMzI3YWFlZmNlIiBvcmlnaW49InVzZXJTZWxlY3RlZCI+PGVsZW1lbnQgdWlkPSI5MzZlMjJkNS00NWE3LTRjYjctOTVhYi0xYWE4YzdjODg3ODkiIHZhbHVlPSIiIHhtbG5zPSJodHRwOi8vd3d3LmJvbGRvbmphbWVzLmNvbS8yMDA4LzAxL3NpZS9pbnRlcm5hbC9sYWJlbCIgLz48ZWxlbWVudCB1aWQ9ImQxNGY1YzM2LWY0NGEtNDMxNS1iNDM4LTAwNWNmZThmMDY5ZiIgdmFsdWU9IiIgeG1sbnM9Imh0dHA6Ly93d3cuYm9sZG9uamFtZXMuY29tLzIwMDgvMDEvc2llL2ludGVybmFsL2xhYmVsIiAvPjwvc2lzbD48VXNlck5hbWU+Q09SUFxzMzExNzM1PC9Vc2VyTmFtZT48RGF0ZVRpbWU+Mi81LzIwMjYgMTo1MzowOSBQTTwvRGF0ZVRpbWU+PExhYmVsU3RyaW5nPlVuY2F0ZWdvcml6ZWQ8L0xhYmVsU3RyaW5nPjwvaXRlbT48L2xhYmVsSGlzdG9yeT4=</Value>
  <Signature xmlns="http://www.w3.org/2000/09/xmldsig#">
    <SignedInfo>
      <CanonicalizationMethod Algorithm="http://www.w3.org/TR/2001/REC-xml-c14n-20010315"/>
      <SignatureMethod Algorithm="http://www.w3.org/2001/04/xmldsig-more#rsa-sha256"/>
      <Reference URI="">
        <Transforms>
          <Transform Algorithm="http://www.w3.org/2000/09/xmldsig#enveloped-signature"/>
        </Transforms>
        <DigestMethod Algorithm="http://www.w3.org/2001/04/xmlenc#sha256"/>
        <DigestValue>WSBzxNyQuLS7paaoDajXOhVOgnYn6IcEJCK4c3ovjn0=</DigestValue>
      </Reference>
      <Reference URI="#CLASSIFICATIONHISTORY">
        <DigestMethod Algorithm="http://www.w3.org/2001/04/xmlenc#sha256"/>
        <DigestValue>fxgH3UOlnpTEQvSD4IwmBy9vWzZ2NB7Onz2v26EUGFc=</DigestValue>
      </Reference>
    </SignedInfo>
    <SignatureValue>F+f9OH0bu5mHCl3tFroF7w3BGRtnQ0QAG9LZN2ljN+Ua6arqgv4+ypR5LqVMmkHWgWzpm9h6yWUxWIAtdmK4tA==</SignatureValue>
    <Object Id="CLASSIFICATIONHISTORY">
      <ArrayOfString xmlns:xsd="http://www.w3.org/2001/XMLSchema" xmlns:xsi="http://www.w3.org/2001/XMLSchema-instance" xmlns="">
        <string>xJc/8UiSORwBFRX0ndqMNlGo4hsI2l/l</string>
      </ArrayOfString>
    </Object>
  </Signature>
</WrappedLabelHistory>
</file>

<file path=customXml/item5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936e22d5-45a7-4cb7-95ab-1aa8c7c88789" value=""/>
  <element uid="d14f5c36-f44a-4315-b438-005cfe8f069f" value=""/>
</sisl>
</file>

<file path=customXml/itemProps1.xml><?xml version="1.0" encoding="utf-8"?>
<ds:datastoreItem xmlns:ds="http://schemas.openxmlformats.org/officeDocument/2006/customXml" ds:itemID="{4C5C2A87-96D9-4B3C-A89E-D7D046D4BD70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b6888f76-1100-40b0-929b-1efe9044426d"/>
    <ds:schemaRef ds:uri="http://purl.org/dc/elements/1.1/"/>
    <ds:schemaRef ds:uri="http://schemas.microsoft.com/office/2006/metadata/properties"/>
    <ds:schemaRef ds:uri="f88ffb1c-9230-4705-a789-27bae69f5829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9A572E3-A1D0-413B-B2A5-393D2028E5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576B89-D5CE-48E0-B138-1E7C2E8305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8ffb1c-9230-4705-a789-27bae69f5829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9DAB717-92E5-4E0F-A702-B97584C3B46C}">
  <ds:schemaRefs>
    <ds:schemaRef ds:uri="http://www.w3.org/2001/XMLSchema"/>
    <ds:schemaRef ds:uri="http://www.boldonjames.com/2016/02/Classifier/internal/wrappedLabelHistory"/>
    <ds:schemaRef ds:uri="http://www.w3.org/2000/09/xmldsig#"/>
    <ds:schemaRef ds:uri=""/>
  </ds:schemaRefs>
</ds:datastoreItem>
</file>

<file path=customXml/itemProps5.xml><?xml version="1.0" encoding="utf-8"?>
<ds:datastoreItem xmlns:ds="http://schemas.openxmlformats.org/officeDocument/2006/customXml" ds:itemID="{45316CF7-13E8-4FFD-851E-957AC528027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M Coon</dc:creator>
  <cp:keywords/>
  <cp:lastModifiedBy>Michelle Caldwell</cp:lastModifiedBy>
  <cp:lastPrinted>2026-02-05T13:52:28Z</cp:lastPrinted>
  <dcterms:created xsi:type="dcterms:W3CDTF">2025-10-14T18:38:32Z</dcterms:created>
  <dcterms:modified xsi:type="dcterms:W3CDTF">2026-04-01T01:11:57Z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f9c4e5d8-86c2-407c-9f1f-3f148c6adf8a</vt:lpwstr>
  </property>
  <property fmtid="{D5CDD505-2E9C-101B-9397-08002B2CF9AE}" pid="3" name="bjClsUserRVM">
    <vt:lpwstr>[]</vt:lpwstr>
  </property>
  <property fmtid="{D5CDD505-2E9C-101B-9397-08002B2CF9AE}" pid="4" name="bjSaver">
    <vt:lpwstr>6EXY9LX7ilsWkf3BL9EUn8v8dtUUsOWL</vt:lpwstr>
  </property>
  <property fmtid="{D5CDD505-2E9C-101B-9397-08002B2CF9AE}" pid="5" name="MSIP_Label_574d496c-7ac4-4b13-81fd-698eca66b217_Enabled">
    <vt:lpwstr>true</vt:lpwstr>
  </property>
  <property fmtid="{D5CDD505-2E9C-101B-9397-08002B2CF9AE}" pid="6" name="MSIP_Label_574d496c-7ac4-4b13-81fd-698eca66b217_SetDate">
    <vt:lpwstr>2026-02-04T18:52:27Z</vt:lpwstr>
  </property>
  <property fmtid="{D5CDD505-2E9C-101B-9397-08002B2CF9AE}" pid="7" name="MSIP_Label_574d496c-7ac4-4b13-81fd-698eca66b217_Method">
    <vt:lpwstr>Privileged</vt:lpwstr>
  </property>
  <property fmtid="{D5CDD505-2E9C-101B-9397-08002B2CF9AE}" pid="8" name="MSIP_Label_574d496c-7ac4-4b13-81fd-698eca66b217_Name">
    <vt:lpwstr>Uncategorized</vt:lpwstr>
  </property>
  <property fmtid="{D5CDD505-2E9C-101B-9397-08002B2CF9AE}" pid="9" name="MSIP_Label_574d496c-7ac4-4b13-81fd-698eca66b217_SiteId">
    <vt:lpwstr>15f3c881-6b03-4ff6-8559-77bf5177818f</vt:lpwstr>
  </property>
  <property fmtid="{D5CDD505-2E9C-101B-9397-08002B2CF9AE}" pid="10" name="MSIP_Label_574d496c-7ac4-4b13-81fd-698eca66b217_ActionId">
    <vt:lpwstr>4646e617-a636-4c44-a265-0b56223ffe43</vt:lpwstr>
  </property>
  <property fmtid="{D5CDD505-2E9C-101B-9397-08002B2CF9AE}" pid="11" name="MSIP_Label_574d496c-7ac4-4b13-81fd-698eca66b217_ContentBits">
    <vt:lpwstr>0</vt:lpwstr>
  </property>
  <property fmtid="{D5CDD505-2E9C-101B-9397-08002B2CF9AE}" pid="12" name="MSIP_Label_574d496c-7ac4-4b13-81fd-698eca66b217_Tag">
    <vt:lpwstr>10, 0, 1, 1</vt:lpwstr>
  </property>
  <property fmtid="{D5CDD505-2E9C-101B-9397-08002B2CF9AE}" pid="13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14" name="bjDocumentLabelXML-0">
    <vt:lpwstr>ames.com/2008/01/sie/internal/label"&gt;&lt;element uid="936e22d5-45a7-4cb7-95ab-1aa8c7c88789" value="" /&gt;&lt;element uid="d14f5c36-f44a-4315-b438-005cfe8f069f" value="" /&gt;&lt;/sisl&gt;</vt:lpwstr>
  </property>
  <property fmtid="{D5CDD505-2E9C-101B-9397-08002B2CF9AE}" pid="15" name="bjDocumentSecurityLabel">
    <vt:lpwstr>Uncategorized</vt:lpwstr>
  </property>
  <property fmtid="{D5CDD505-2E9C-101B-9397-08002B2CF9AE}" pid="16" name="bjpmDocIH">
    <vt:lpwstr>9NdFsjVERFzU54EWMO8KSTrTLfpJD/2q</vt:lpwstr>
  </property>
  <property fmtid="{D5CDD505-2E9C-101B-9397-08002B2CF9AE}" pid="17" name="bjLabelHistoryID">
    <vt:lpwstr>{49DAB717-92E5-4E0F-A702-B97584C3B46C}</vt:lpwstr>
  </property>
  <property fmtid="{D5CDD505-2E9C-101B-9397-08002B2CF9AE}" pid="18" name="ContentTypeId">
    <vt:lpwstr>0x0101004DF805D1E1DA4A49A223477D3B105720</vt:lpwstr>
  </property>
  <property fmtid="{D5CDD505-2E9C-101B-9397-08002B2CF9AE}" pid="19" name="MediaServiceImageTags">
    <vt:lpwstr/>
  </property>
</Properties>
</file>