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olors7.xml" ContentType="application/vnd.ms-office.chartcolorstyle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ternal\01_Regulatory Services\02_Cases\2025 Cases\2025-00365 DSM\06_All Filed Discovery\01_Staff Discovery\PHDR\"/>
    </mc:Choice>
  </mc:AlternateContent>
  <xr:revisionPtr revIDLastSave="0" documentId="13_ncr:1_{73AF2A74-A6DA-4A80-8404-56D6207C5F7E}" xr6:coauthVersionLast="47" xr6:coauthVersionMax="47" xr10:uidLastSave="{00000000-0000-0000-0000-000000000000}"/>
  <bookViews>
    <workbookView xWindow="-38520" yWindow="-120" windowWidth="38640" windowHeight="21120" xr2:uid="{5B546F37-64F5-40C5-AC26-8BB20C76B697}"/>
  </bookViews>
  <sheets>
    <sheet name="Charts" sheetId="6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5" i="1" l="1"/>
  <c r="D55" i="1"/>
  <c r="G55" i="1" s="1"/>
  <c r="E55" i="1"/>
  <c r="F55" i="1"/>
  <c r="M29" i="1"/>
  <c r="L29" i="1"/>
  <c r="K29" i="1"/>
  <c r="J29" i="1"/>
  <c r="M28" i="1"/>
  <c r="L28" i="1"/>
  <c r="K28" i="1"/>
  <c r="J28" i="1"/>
  <c r="G28" i="1"/>
  <c r="N29" i="1" s="1"/>
  <c r="M56" i="1"/>
  <c r="L56" i="1"/>
  <c r="K56" i="1"/>
  <c r="J56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G54" i="1"/>
  <c r="G53" i="1"/>
  <c r="G52" i="1"/>
  <c r="G51" i="1"/>
  <c r="G50" i="1"/>
  <c r="G49" i="1"/>
  <c r="G48" i="1"/>
  <c r="G47" i="1"/>
  <c r="G46" i="1"/>
  <c r="G45" i="1"/>
  <c r="G44" i="1"/>
  <c r="G43" i="1"/>
  <c r="N44" i="1" s="1"/>
  <c r="G42" i="1"/>
  <c r="N43" i="1" s="1"/>
  <c r="G41" i="1"/>
  <c r="G40" i="1"/>
  <c r="G39" i="1"/>
  <c r="G38" i="1"/>
  <c r="G37" i="1"/>
  <c r="G36" i="1"/>
  <c r="G35" i="1"/>
  <c r="G34" i="1"/>
  <c r="G17" i="1"/>
  <c r="G27" i="1"/>
  <c r="G26" i="1"/>
  <c r="G23" i="1"/>
  <c r="G22" i="1"/>
  <c r="G13" i="1"/>
  <c r="G12" i="1"/>
  <c r="G11" i="1"/>
  <c r="G10" i="1"/>
  <c r="G9" i="1"/>
  <c r="G7" i="1"/>
  <c r="N28" i="1" l="1"/>
  <c r="N46" i="1"/>
  <c r="N27" i="1"/>
  <c r="N47" i="1"/>
  <c r="N35" i="1"/>
  <c r="N49" i="1"/>
  <c r="N51" i="1"/>
  <c r="N38" i="1"/>
  <c r="N12" i="1"/>
  <c r="N52" i="1"/>
  <c r="N37" i="1"/>
  <c r="N23" i="1"/>
  <c r="N10" i="1"/>
  <c r="N36" i="1"/>
  <c r="N50" i="1"/>
  <c r="N39" i="1"/>
  <c r="N54" i="1"/>
  <c r="N11" i="1"/>
  <c r="N42" i="1"/>
  <c r="N45" i="1"/>
  <c r="N53" i="1"/>
  <c r="N40" i="1"/>
  <c r="N13" i="1"/>
  <c r="N48" i="1"/>
  <c r="N41" i="1"/>
  <c r="N56" i="1"/>
  <c r="G21" i="1"/>
  <c r="G24" i="1"/>
  <c r="N24" i="1" s="1"/>
  <c r="G25" i="1"/>
  <c r="G14" i="1"/>
  <c r="N14" i="1" s="1"/>
  <c r="G15" i="1"/>
  <c r="G16" i="1"/>
  <c r="G19" i="1"/>
  <c r="G18" i="1"/>
  <c r="N18" i="1" s="1"/>
  <c r="G20" i="1"/>
  <c r="G8" i="1"/>
  <c r="N8" i="1" s="1"/>
  <c r="N15" i="1" l="1"/>
  <c r="N19" i="1"/>
  <c r="N20" i="1"/>
  <c r="N17" i="1"/>
  <c r="N16" i="1"/>
  <c r="N26" i="1"/>
  <c r="N25" i="1"/>
  <c r="N21" i="1"/>
  <c r="N22" i="1"/>
  <c r="N9" i="1"/>
</calcChain>
</file>

<file path=xl/sharedStrings.xml><?xml version="1.0" encoding="utf-8"?>
<sst xmlns="http://schemas.openxmlformats.org/spreadsheetml/2006/main" count="38" uniqueCount="14">
  <si>
    <t>Year</t>
  </si>
  <si>
    <t>Residential</t>
  </si>
  <si>
    <t>Commercial</t>
  </si>
  <si>
    <t>Industrial</t>
  </si>
  <si>
    <t>Street Lighting</t>
  </si>
  <si>
    <t>Total</t>
  </si>
  <si>
    <t>Customer Count</t>
  </si>
  <si>
    <t>Customer Count - YOY % Change</t>
  </si>
  <si>
    <t>Usage - YOY % Change</t>
  </si>
  <si>
    <t>Source:</t>
  </si>
  <si>
    <t xml:space="preserve"> FERC Form 1 (2005-2025)</t>
  </si>
  <si>
    <t>Billed and Accrued (2026 YTD)</t>
  </si>
  <si>
    <t>2026 YTD</t>
  </si>
  <si>
    <t>Usage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</si>
</sst>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lightUp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9" fontId="3" fillId="0" borderId="0" xfId="2" applyFont="1" applyBorder="1"/>
    <xf numFmtId="164" fontId="3" fillId="0" borderId="0" xfId="1" applyNumberFormat="1" applyFont="1" applyBorder="1"/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center"/>
    </xf>
    <xf numFmtId="9" fontId="3" fillId="3" borderId="0" xfId="2" applyFont="1" applyFill="1" applyBorder="1"/>
    <xf numFmtId="0" fontId="4" fillId="0" borderId="1" xfId="0" applyFont="1" applyBorder="1" applyAlignment="1">
      <alignment horizontal="center"/>
    </xf>
    <xf numFmtId="9" fontId="3" fillId="0" borderId="0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Customer 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Data!$C$6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Data!$B$7:$B$28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Data!$C$7:$C$28</c:f>
              <c:numCache>
                <c:formatCode>_(* #,##0_);_(* \(#,##0\);_(* "-"??_);_(@_)</c:formatCode>
                <c:ptCount val="22"/>
                <c:pt idx="0">
                  <c:v>144513</c:v>
                </c:pt>
                <c:pt idx="1">
                  <c:v>144447</c:v>
                </c:pt>
                <c:pt idx="2">
                  <c:v>144207</c:v>
                </c:pt>
                <c:pt idx="3">
                  <c:v>144105</c:v>
                </c:pt>
                <c:pt idx="4">
                  <c:v>143628</c:v>
                </c:pt>
                <c:pt idx="5">
                  <c:v>142971</c:v>
                </c:pt>
                <c:pt idx="6">
                  <c:v>141860</c:v>
                </c:pt>
                <c:pt idx="7">
                  <c:v>140929</c:v>
                </c:pt>
                <c:pt idx="8">
                  <c:v>140164</c:v>
                </c:pt>
                <c:pt idx="9">
                  <c:v>138958</c:v>
                </c:pt>
                <c:pt idx="10">
                  <c:v>137944</c:v>
                </c:pt>
                <c:pt idx="11">
                  <c:v>137013</c:v>
                </c:pt>
                <c:pt idx="12">
                  <c:v>135890</c:v>
                </c:pt>
                <c:pt idx="13">
                  <c:v>134959</c:v>
                </c:pt>
                <c:pt idx="14">
                  <c:v>133978</c:v>
                </c:pt>
                <c:pt idx="15">
                  <c:v>134284</c:v>
                </c:pt>
                <c:pt idx="16">
                  <c:v>133805</c:v>
                </c:pt>
                <c:pt idx="17">
                  <c:v>132619</c:v>
                </c:pt>
                <c:pt idx="18">
                  <c:v>131090</c:v>
                </c:pt>
                <c:pt idx="19">
                  <c:v>130852</c:v>
                </c:pt>
                <c:pt idx="20">
                  <c:v>130322</c:v>
                </c:pt>
                <c:pt idx="21">
                  <c:v>129935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4-44ED-AF87-6BBF9A2E9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1198848"/>
        <c:axId val="2120172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Data!$D$6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Data!$D$7:$D$28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28866</c:v>
                      </c:pt>
                      <c:pt idx="1">
                        <c:v>29283</c:v>
                      </c:pt>
                      <c:pt idx="2">
                        <c:v>29687</c:v>
                      </c:pt>
                      <c:pt idx="3">
                        <c:v>29730</c:v>
                      </c:pt>
                      <c:pt idx="4">
                        <c:v>29555</c:v>
                      </c:pt>
                      <c:pt idx="5">
                        <c:v>29791</c:v>
                      </c:pt>
                      <c:pt idx="6">
                        <c:v>29964</c:v>
                      </c:pt>
                      <c:pt idx="7">
                        <c:v>30059</c:v>
                      </c:pt>
                      <c:pt idx="8">
                        <c:v>30265</c:v>
                      </c:pt>
                      <c:pt idx="9">
                        <c:v>30387</c:v>
                      </c:pt>
                      <c:pt idx="10">
                        <c:v>30458</c:v>
                      </c:pt>
                      <c:pt idx="11">
                        <c:v>30293</c:v>
                      </c:pt>
                      <c:pt idx="12">
                        <c:v>30210</c:v>
                      </c:pt>
                      <c:pt idx="13">
                        <c:v>30158</c:v>
                      </c:pt>
                      <c:pt idx="14">
                        <c:v>29967</c:v>
                      </c:pt>
                      <c:pt idx="15">
                        <c:v>30041</c:v>
                      </c:pt>
                      <c:pt idx="16">
                        <c:v>30222</c:v>
                      </c:pt>
                      <c:pt idx="17">
                        <c:v>30207</c:v>
                      </c:pt>
                      <c:pt idx="18">
                        <c:v>30341</c:v>
                      </c:pt>
                      <c:pt idx="19">
                        <c:v>30391</c:v>
                      </c:pt>
                      <c:pt idx="20">
                        <c:v>30304</c:v>
                      </c:pt>
                      <c:pt idx="21">
                        <c:v>30505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864-44ED-AF87-6BBF9A2E9AD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Data!$E$6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Data!$E$7:$E$28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1457</c:v>
                      </c:pt>
                      <c:pt idx="1">
                        <c:v>1461</c:v>
                      </c:pt>
                      <c:pt idx="2">
                        <c:v>1436</c:v>
                      </c:pt>
                      <c:pt idx="3">
                        <c:v>1432</c:v>
                      </c:pt>
                      <c:pt idx="4">
                        <c:v>1438</c:v>
                      </c:pt>
                      <c:pt idx="5">
                        <c:v>1426</c:v>
                      </c:pt>
                      <c:pt idx="6">
                        <c:v>1406</c:v>
                      </c:pt>
                      <c:pt idx="7">
                        <c:v>1368</c:v>
                      </c:pt>
                      <c:pt idx="8">
                        <c:v>1324</c:v>
                      </c:pt>
                      <c:pt idx="9">
                        <c:v>1296</c:v>
                      </c:pt>
                      <c:pt idx="10">
                        <c:v>1258</c:v>
                      </c:pt>
                      <c:pt idx="11">
                        <c:v>1191</c:v>
                      </c:pt>
                      <c:pt idx="12">
                        <c:v>1154</c:v>
                      </c:pt>
                      <c:pt idx="13">
                        <c:v>1149</c:v>
                      </c:pt>
                      <c:pt idx="14">
                        <c:v>1187</c:v>
                      </c:pt>
                      <c:pt idx="15">
                        <c:v>1120</c:v>
                      </c:pt>
                      <c:pt idx="16">
                        <c:v>1079</c:v>
                      </c:pt>
                      <c:pt idx="17">
                        <c:v>1049</c:v>
                      </c:pt>
                      <c:pt idx="18">
                        <c:v>1001</c:v>
                      </c:pt>
                      <c:pt idx="19">
                        <c:v>958</c:v>
                      </c:pt>
                      <c:pt idx="20">
                        <c:v>927</c:v>
                      </c:pt>
                      <c:pt idx="21">
                        <c:v>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864-44ED-AF87-6BBF9A2E9AD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Data!$F$6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Data!$F$7:$F$28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419</c:v>
                      </c:pt>
                      <c:pt idx="1">
                        <c:v>380</c:v>
                      </c:pt>
                      <c:pt idx="2">
                        <c:v>375</c:v>
                      </c:pt>
                      <c:pt idx="3">
                        <c:v>379</c:v>
                      </c:pt>
                      <c:pt idx="4">
                        <c:v>373</c:v>
                      </c:pt>
                      <c:pt idx="5">
                        <c:v>391</c:v>
                      </c:pt>
                      <c:pt idx="6">
                        <c:v>411</c:v>
                      </c:pt>
                      <c:pt idx="7">
                        <c:v>401</c:v>
                      </c:pt>
                      <c:pt idx="8">
                        <c:v>385</c:v>
                      </c:pt>
                      <c:pt idx="9">
                        <c:v>370</c:v>
                      </c:pt>
                      <c:pt idx="10">
                        <c:v>360</c:v>
                      </c:pt>
                      <c:pt idx="11">
                        <c:v>351</c:v>
                      </c:pt>
                      <c:pt idx="12">
                        <c:v>345</c:v>
                      </c:pt>
                      <c:pt idx="13">
                        <c:v>337</c:v>
                      </c:pt>
                      <c:pt idx="14">
                        <c:v>329</c:v>
                      </c:pt>
                      <c:pt idx="15">
                        <c:v>317</c:v>
                      </c:pt>
                      <c:pt idx="16">
                        <c:v>310</c:v>
                      </c:pt>
                      <c:pt idx="17">
                        <c:v>309</c:v>
                      </c:pt>
                      <c:pt idx="18">
                        <c:v>311</c:v>
                      </c:pt>
                      <c:pt idx="19">
                        <c:v>306</c:v>
                      </c:pt>
                      <c:pt idx="20">
                        <c:v>294</c:v>
                      </c:pt>
                      <c:pt idx="21">
                        <c:v>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864-44ED-AF87-6BBF9A2E9AD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Data!$G$7:$G$28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175255</c:v>
                      </c:pt>
                      <c:pt idx="1">
                        <c:v>175571</c:v>
                      </c:pt>
                      <c:pt idx="2">
                        <c:v>175705</c:v>
                      </c:pt>
                      <c:pt idx="3">
                        <c:v>175646</c:v>
                      </c:pt>
                      <c:pt idx="4">
                        <c:v>174994</c:v>
                      </c:pt>
                      <c:pt idx="5">
                        <c:v>174579</c:v>
                      </c:pt>
                      <c:pt idx="6">
                        <c:v>173641</c:v>
                      </c:pt>
                      <c:pt idx="7">
                        <c:v>172757</c:v>
                      </c:pt>
                      <c:pt idx="8">
                        <c:v>172138</c:v>
                      </c:pt>
                      <c:pt idx="9">
                        <c:v>171011</c:v>
                      </c:pt>
                      <c:pt idx="10">
                        <c:v>170020</c:v>
                      </c:pt>
                      <c:pt idx="11">
                        <c:v>168848</c:v>
                      </c:pt>
                      <c:pt idx="12">
                        <c:v>167599</c:v>
                      </c:pt>
                      <c:pt idx="13">
                        <c:v>166603</c:v>
                      </c:pt>
                      <c:pt idx="14">
                        <c:v>165461</c:v>
                      </c:pt>
                      <c:pt idx="15">
                        <c:v>165762</c:v>
                      </c:pt>
                      <c:pt idx="16">
                        <c:v>165416</c:v>
                      </c:pt>
                      <c:pt idx="17">
                        <c:v>164184</c:v>
                      </c:pt>
                      <c:pt idx="18">
                        <c:v>162743</c:v>
                      </c:pt>
                      <c:pt idx="19">
                        <c:v>162507</c:v>
                      </c:pt>
                      <c:pt idx="20">
                        <c:v>161847</c:v>
                      </c:pt>
                      <c:pt idx="21">
                        <c:v>161671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864-44ED-AF87-6BBF9A2E9AD1}"/>
                  </c:ext>
                </c:extLst>
              </c15:ser>
            </c15:filteredBarSeries>
          </c:ext>
        </c:extLst>
      </c:barChart>
      <c:catAx>
        <c:axId val="211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1728"/>
        <c:crosses val="autoZero"/>
        <c:auto val="1"/>
        <c:lblAlgn val="ctr"/>
        <c:lblOffset val="100"/>
        <c:noMultiLvlLbl val="0"/>
      </c:catAx>
      <c:valAx>
        <c:axId val="21201728"/>
        <c:scaling>
          <c:orientation val="minMax"/>
          <c:max val="1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Usage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Data!$C$33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Data!$B$34:$B$54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Data!$C$34:$C$54</c:f>
              <c:numCache>
                <c:formatCode>_(* #,##0_);_(* \(#,##0\);_(* "-"??_);_(@_)</c:formatCode>
                <c:ptCount val="21"/>
                <c:pt idx="0">
                  <c:v>2533727</c:v>
                </c:pt>
                <c:pt idx="1">
                  <c:v>2409237</c:v>
                </c:pt>
                <c:pt idx="2">
                  <c:v>2484565</c:v>
                </c:pt>
                <c:pt idx="3">
                  <c:v>2481169</c:v>
                </c:pt>
                <c:pt idx="4">
                  <c:v>2425612</c:v>
                </c:pt>
                <c:pt idx="5">
                  <c:v>2613510</c:v>
                </c:pt>
                <c:pt idx="6">
                  <c:v>2342021</c:v>
                </c:pt>
                <c:pt idx="7">
                  <c:v>2240727</c:v>
                </c:pt>
                <c:pt idx="8">
                  <c:v>2311805</c:v>
                </c:pt>
                <c:pt idx="9">
                  <c:v>2350431</c:v>
                </c:pt>
                <c:pt idx="10">
                  <c:v>2192126</c:v>
                </c:pt>
                <c:pt idx="11">
                  <c:v>2128530</c:v>
                </c:pt>
                <c:pt idx="12">
                  <c:v>1932804</c:v>
                </c:pt>
                <c:pt idx="13">
                  <c:v>2158539</c:v>
                </c:pt>
                <c:pt idx="14">
                  <c:v>2051369</c:v>
                </c:pt>
                <c:pt idx="15">
                  <c:v>1990290</c:v>
                </c:pt>
                <c:pt idx="16">
                  <c:v>1979060</c:v>
                </c:pt>
                <c:pt idx="17">
                  <c:v>1968490</c:v>
                </c:pt>
                <c:pt idx="18">
                  <c:v>1755606</c:v>
                </c:pt>
                <c:pt idx="19">
                  <c:v>1858160</c:v>
                </c:pt>
                <c:pt idx="20">
                  <c:v>1931253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5-4FD2-9440-306DC7E70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265704656"/>
        <c:axId val="126569937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Data!$D$33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Data!$D$34:$D$54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1422636</c:v>
                      </c:pt>
                      <c:pt idx="1">
                        <c:v>1392233</c:v>
                      </c:pt>
                      <c:pt idx="2">
                        <c:v>1445809</c:v>
                      </c:pt>
                      <c:pt idx="3">
                        <c:v>1428742</c:v>
                      </c:pt>
                      <c:pt idx="4">
                        <c:v>1426264</c:v>
                      </c:pt>
                      <c:pt idx="5">
                        <c:v>1468960</c:v>
                      </c:pt>
                      <c:pt idx="6">
                        <c:v>1380707</c:v>
                      </c:pt>
                      <c:pt idx="7">
                        <c:v>1349653</c:v>
                      </c:pt>
                      <c:pt idx="8">
                        <c:v>1345467</c:v>
                      </c:pt>
                      <c:pt idx="9">
                        <c:v>1360775</c:v>
                      </c:pt>
                      <c:pt idx="10">
                        <c:v>1322718</c:v>
                      </c:pt>
                      <c:pt idx="11">
                        <c:v>1315497</c:v>
                      </c:pt>
                      <c:pt idx="12">
                        <c:v>1243883</c:v>
                      </c:pt>
                      <c:pt idx="13">
                        <c:v>1280235</c:v>
                      </c:pt>
                      <c:pt idx="14">
                        <c:v>1250640</c:v>
                      </c:pt>
                      <c:pt idx="15">
                        <c:v>1152737</c:v>
                      </c:pt>
                      <c:pt idx="16">
                        <c:v>1144445</c:v>
                      </c:pt>
                      <c:pt idx="17">
                        <c:v>1344936</c:v>
                      </c:pt>
                      <c:pt idx="18">
                        <c:v>1343396</c:v>
                      </c:pt>
                      <c:pt idx="19">
                        <c:v>1438141</c:v>
                      </c:pt>
                      <c:pt idx="20">
                        <c:v>1421636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715-4FD2-9440-306DC7E7040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Data!$E$33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Data!$E$34:$E$54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3342619</c:v>
                      </c:pt>
                      <c:pt idx="1">
                        <c:v>3311180</c:v>
                      </c:pt>
                      <c:pt idx="2">
                        <c:v>3174047</c:v>
                      </c:pt>
                      <c:pt idx="3">
                        <c:v>3321760</c:v>
                      </c:pt>
                      <c:pt idx="4">
                        <c:v>3206312</c:v>
                      </c:pt>
                      <c:pt idx="5">
                        <c:v>3255731</c:v>
                      </c:pt>
                      <c:pt idx="6">
                        <c:v>3249891</c:v>
                      </c:pt>
                      <c:pt idx="7">
                        <c:v>3059752</c:v>
                      </c:pt>
                      <c:pt idx="8">
                        <c:v>2869662</c:v>
                      </c:pt>
                      <c:pt idx="9">
                        <c:v>2810191</c:v>
                      </c:pt>
                      <c:pt idx="10">
                        <c:v>2693461</c:v>
                      </c:pt>
                      <c:pt idx="11">
                        <c:v>2408194</c:v>
                      </c:pt>
                      <c:pt idx="12">
                        <c:v>2403071</c:v>
                      </c:pt>
                      <c:pt idx="13">
                        <c:v>2398544</c:v>
                      </c:pt>
                      <c:pt idx="14">
                        <c:v>2319294</c:v>
                      </c:pt>
                      <c:pt idx="15">
                        <c:v>1963685</c:v>
                      </c:pt>
                      <c:pt idx="16">
                        <c:v>1960411</c:v>
                      </c:pt>
                      <c:pt idx="17">
                        <c:v>2068484</c:v>
                      </c:pt>
                      <c:pt idx="18">
                        <c:v>2059998</c:v>
                      </c:pt>
                      <c:pt idx="19">
                        <c:v>2016139</c:v>
                      </c:pt>
                      <c:pt idx="20">
                        <c:v>1917023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715-4FD2-9440-306DC7E7040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Data!$F$33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Data!$F$34:$F$54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10034</c:v>
                      </c:pt>
                      <c:pt idx="1">
                        <c:v>9809</c:v>
                      </c:pt>
                      <c:pt idx="2">
                        <c:v>10085</c:v>
                      </c:pt>
                      <c:pt idx="3">
                        <c:v>10231</c:v>
                      </c:pt>
                      <c:pt idx="4">
                        <c:v>10268</c:v>
                      </c:pt>
                      <c:pt idx="5">
                        <c:v>10328</c:v>
                      </c:pt>
                      <c:pt idx="6">
                        <c:v>10544</c:v>
                      </c:pt>
                      <c:pt idx="7">
                        <c:v>10524</c:v>
                      </c:pt>
                      <c:pt idx="8">
                        <c:v>10587</c:v>
                      </c:pt>
                      <c:pt idx="9">
                        <c:v>10507</c:v>
                      </c:pt>
                      <c:pt idx="10">
                        <c:v>10496</c:v>
                      </c:pt>
                      <c:pt idx="11">
                        <c:v>10476</c:v>
                      </c:pt>
                      <c:pt idx="12">
                        <c:v>10448</c:v>
                      </c:pt>
                      <c:pt idx="13">
                        <c:v>10310</c:v>
                      </c:pt>
                      <c:pt idx="14">
                        <c:v>10467</c:v>
                      </c:pt>
                      <c:pt idx="15">
                        <c:v>9765</c:v>
                      </c:pt>
                      <c:pt idx="16">
                        <c:v>9393</c:v>
                      </c:pt>
                      <c:pt idx="17">
                        <c:v>9388</c:v>
                      </c:pt>
                      <c:pt idx="18">
                        <c:v>9346</c:v>
                      </c:pt>
                      <c:pt idx="19">
                        <c:v>8838</c:v>
                      </c:pt>
                      <c:pt idx="20">
                        <c:v>7692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715-4FD2-9440-306DC7E7040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Data!$G$34:$G$54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7309016</c:v>
                      </c:pt>
                      <c:pt idx="1">
                        <c:v>7122459</c:v>
                      </c:pt>
                      <c:pt idx="2">
                        <c:v>7114506</c:v>
                      </c:pt>
                      <c:pt idx="3">
                        <c:v>7241902</c:v>
                      </c:pt>
                      <c:pt idx="4">
                        <c:v>7068456</c:v>
                      </c:pt>
                      <c:pt idx="5">
                        <c:v>7348529</c:v>
                      </c:pt>
                      <c:pt idx="6">
                        <c:v>6983163</c:v>
                      </c:pt>
                      <c:pt idx="7">
                        <c:v>6660656</c:v>
                      </c:pt>
                      <c:pt idx="8">
                        <c:v>6537521</c:v>
                      </c:pt>
                      <c:pt idx="9">
                        <c:v>6531904</c:v>
                      </c:pt>
                      <c:pt idx="10">
                        <c:v>6218801</c:v>
                      </c:pt>
                      <c:pt idx="11">
                        <c:v>5862697</c:v>
                      </c:pt>
                      <c:pt idx="12">
                        <c:v>5590206</c:v>
                      </c:pt>
                      <c:pt idx="13">
                        <c:v>5847628</c:v>
                      </c:pt>
                      <c:pt idx="14">
                        <c:v>5631770</c:v>
                      </c:pt>
                      <c:pt idx="15">
                        <c:v>5116477</c:v>
                      </c:pt>
                      <c:pt idx="16">
                        <c:v>5093309</c:v>
                      </c:pt>
                      <c:pt idx="17">
                        <c:v>5391298</c:v>
                      </c:pt>
                      <c:pt idx="18">
                        <c:v>5168346</c:v>
                      </c:pt>
                      <c:pt idx="19">
                        <c:v>5321278</c:v>
                      </c:pt>
                      <c:pt idx="20">
                        <c:v>5277604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715-4FD2-9440-306DC7E70406}"/>
                  </c:ext>
                </c:extLst>
              </c15:ser>
            </c15:filteredBarSeries>
          </c:ext>
        </c:extLst>
      </c:barChart>
      <c:catAx>
        <c:axId val="12657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699376"/>
        <c:crosses val="autoZero"/>
        <c:auto val="1"/>
        <c:lblAlgn val="ctr"/>
        <c:lblOffset val="100"/>
        <c:noMultiLvlLbl val="0"/>
      </c:catAx>
      <c:valAx>
        <c:axId val="1265699376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0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Customer 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Data!$B$7:$B$28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Data!$D$7:$D$28</c:f>
              <c:numCache>
                <c:formatCode>_(* #,##0_);_(* \(#,##0\);_(* "-"??_);_(@_)</c:formatCode>
                <c:ptCount val="22"/>
                <c:pt idx="0">
                  <c:v>28866</c:v>
                </c:pt>
                <c:pt idx="1">
                  <c:v>29283</c:v>
                </c:pt>
                <c:pt idx="2">
                  <c:v>29687</c:v>
                </c:pt>
                <c:pt idx="3">
                  <c:v>29730</c:v>
                </c:pt>
                <c:pt idx="4">
                  <c:v>29555</c:v>
                </c:pt>
                <c:pt idx="5">
                  <c:v>29791</c:v>
                </c:pt>
                <c:pt idx="6">
                  <c:v>29964</c:v>
                </c:pt>
                <c:pt idx="7">
                  <c:v>30059</c:v>
                </c:pt>
                <c:pt idx="8">
                  <c:v>30265</c:v>
                </c:pt>
                <c:pt idx="9">
                  <c:v>30387</c:v>
                </c:pt>
                <c:pt idx="10">
                  <c:v>30458</c:v>
                </c:pt>
                <c:pt idx="11">
                  <c:v>30293</c:v>
                </c:pt>
                <c:pt idx="12">
                  <c:v>30210</c:v>
                </c:pt>
                <c:pt idx="13">
                  <c:v>30158</c:v>
                </c:pt>
                <c:pt idx="14">
                  <c:v>29967</c:v>
                </c:pt>
                <c:pt idx="15">
                  <c:v>30041</c:v>
                </c:pt>
                <c:pt idx="16">
                  <c:v>30222</c:v>
                </c:pt>
                <c:pt idx="17">
                  <c:v>30207</c:v>
                </c:pt>
                <c:pt idx="18">
                  <c:v>30341</c:v>
                </c:pt>
                <c:pt idx="19">
                  <c:v>30391</c:v>
                </c:pt>
                <c:pt idx="20">
                  <c:v>30304</c:v>
                </c:pt>
                <c:pt idx="21">
                  <c:v>30505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1-4C31-9075-B70C4785B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1198848"/>
        <c:axId val="212017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Data!$C$6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Data!$C$7:$C$28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144513</c:v>
                      </c:pt>
                      <c:pt idx="1">
                        <c:v>144447</c:v>
                      </c:pt>
                      <c:pt idx="2">
                        <c:v>144207</c:v>
                      </c:pt>
                      <c:pt idx="3">
                        <c:v>144105</c:v>
                      </c:pt>
                      <c:pt idx="4">
                        <c:v>143628</c:v>
                      </c:pt>
                      <c:pt idx="5">
                        <c:v>142971</c:v>
                      </c:pt>
                      <c:pt idx="6">
                        <c:v>141860</c:v>
                      </c:pt>
                      <c:pt idx="7">
                        <c:v>140929</c:v>
                      </c:pt>
                      <c:pt idx="8">
                        <c:v>140164</c:v>
                      </c:pt>
                      <c:pt idx="9">
                        <c:v>138958</c:v>
                      </c:pt>
                      <c:pt idx="10">
                        <c:v>137944</c:v>
                      </c:pt>
                      <c:pt idx="11">
                        <c:v>137013</c:v>
                      </c:pt>
                      <c:pt idx="12">
                        <c:v>135890</c:v>
                      </c:pt>
                      <c:pt idx="13">
                        <c:v>134959</c:v>
                      </c:pt>
                      <c:pt idx="14">
                        <c:v>133978</c:v>
                      </c:pt>
                      <c:pt idx="15">
                        <c:v>134284</c:v>
                      </c:pt>
                      <c:pt idx="16">
                        <c:v>133805</c:v>
                      </c:pt>
                      <c:pt idx="17">
                        <c:v>132619</c:v>
                      </c:pt>
                      <c:pt idx="18">
                        <c:v>131090</c:v>
                      </c:pt>
                      <c:pt idx="19">
                        <c:v>130852</c:v>
                      </c:pt>
                      <c:pt idx="20">
                        <c:v>130322</c:v>
                      </c:pt>
                      <c:pt idx="21">
                        <c:v>129935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E1-4C31-9075-B70C4785BBA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Data!$E$6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Data!$E$7:$E$28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1457</c:v>
                      </c:pt>
                      <c:pt idx="1">
                        <c:v>1461</c:v>
                      </c:pt>
                      <c:pt idx="2">
                        <c:v>1436</c:v>
                      </c:pt>
                      <c:pt idx="3">
                        <c:v>1432</c:v>
                      </c:pt>
                      <c:pt idx="4">
                        <c:v>1438</c:v>
                      </c:pt>
                      <c:pt idx="5">
                        <c:v>1426</c:v>
                      </c:pt>
                      <c:pt idx="6">
                        <c:v>1406</c:v>
                      </c:pt>
                      <c:pt idx="7">
                        <c:v>1368</c:v>
                      </c:pt>
                      <c:pt idx="8">
                        <c:v>1324</c:v>
                      </c:pt>
                      <c:pt idx="9">
                        <c:v>1296</c:v>
                      </c:pt>
                      <c:pt idx="10">
                        <c:v>1258</c:v>
                      </c:pt>
                      <c:pt idx="11">
                        <c:v>1191</c:v>
                      </c:pt>
                      <c:pt idx="12">
                        <c:v>1154</c:v>
                      </c:pt>
                      <c:pt idx="13">
                        <c:v>1149</c:v>
                      </c:pt>
                      <c:pt idx="14">
                        <c:v>1187</c:v>
                      </c:pt>
                      <c:pt idx="15">
                        <c:v>1120</c:v>
                      </c:pt>
                      <c:pt idx="16">
                        <c:v>1079</c:v>
                      </c:pt>
                      <c:pt idx="17">
                        <c:v>1049</c:v>
                      </c:pt>
                      <c:pt idx="18">
                        <c:v>1001</c:v>
                      </c:pt>
                      <c:pt idx="19">
                        <c:v>958</c:v>
                      </c:pt>
                      <c:pt idx="20">
                        <c:v>927</c:v>
                      </c:pt>
                      <c:pt idx="21">
                        <c:v>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3E1-4C31-9075-B70C4785BBA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Data!$F$6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Data!$F$7:$F$28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419</c:v>
                      </c:pt>
                      <c:pt idx="1">
                        <c:v>380</c:v>
                      </c:pt>
                      <c:pt idx="2">
                        <c:v>375</c:v>
                      </c:pt>
                      <c:pt idx="3">
                        <c:v>379</c:v>
                      </c:pt>
                      <c:pt idx="4">
                        <c:v>373</c:v>
                      </c:pt>
                      <c:pt idx="5">
                        <c:v>391</c:v>
                      </c:pt>
                      <c:pt idx="6">
                        <c:v>411</c:v>
                      </c:pt>
                      <c:pt idx="7">
                        <c:v>401</c:v>
                      </c:pt>
                      <c:pt idx="8">
                        <c:v>385</c:v>
                      </c:pt>
                      <c:pt idx="9">
                        <c:v>370</c:v>
                      </c:pt>
                      <c:pt idx="10">
                        <c:v>360</c:v>
                      </c:pt>
                      <c:pt idx="11">
                        <c:v>351</c:v>
                      </c:pt>
                      <c:pt idx="12">
                        <c:v>345</c:v>
                      </c:pt>
                      <c:pt idx="13">
                        <c:v>337</c:v>
                      </c:pt>
                      <c:pt idx="14">
                        <c:v>329</c:v>
                      </c:pt>
                      <c:pt idx="15">
                        <c:v>317</c:v>
                      </c:pt>
                      <c:pt idx="16">
                        <c:v>310</c:v>
                      </c:pt>
                      <c:pt idx="17">
                        <c:v>309</c:v>
                      </c:pt>
                      <c:pt idx="18">
                        <c:v>311</c:v>
                      </c:pt>
                      <c:pt idx="19">
                        <c:v>306</c:v>
                      </c:pt>
                      <c:pt idx="20">
                        <c:v>294</c:v>
                      </c:pt>
                      <c:pt idx="21">
                        <c:v>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3E1-4C31-9075-B70C4785BBA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Data!$G$7:$G$28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175255</c:v>
                      </c:pt>
                      <c:pt idx="1">
                        <c:v>175571</c:v>
                      </c:pt>
                      <c:pt idx="2">
                        <c:v>175705</c:v>
                      </c:pt>
                      <c:pt idx="3">
                        <c:v>175646</c:v>
                      </c:pt>
                      <c:pt idx="4">
                        <c:v>174994</c:v>
                      </c:pt>
                      <c:pt idx="5">
                        <c:v>174579</c:v>
                      </c:pt>
                      <c:pt idx="6">
                        <c:v>173641</c:v>
                      </c:pt>
                      <c:pt idx="7">
                        <c:v>172757</c:v>
                      </c:pt>
                      <c:pt idx="8">
                        <c:v>172138</c:v>
                      </c:pt>
                      <c:pt idx="9">
                        <c:v>171011</c:v>
                      </c:pt>
                      <c:pt idx="10">
                        <c:v>170020</c:v>
                      </c:pt>
                      <c:pt idx="11">
                        <c:v>168848</c:v>
                      </c:pt>
                      <c:pt idx="12">
                        <c:v>167599</c:v>
                      </c:pt>
                      <c:pt idx="13">
                        <c:v>166603</c:v>
                      </c:pt>
                      <c:pt idx="14">
                        <c:v>165461</c:v>
                      </c:pt>
                      <c:pt idx="15">
                        <c:v>165762</c:v>
                      </c:pt>
                      <c:pt idx="16">
                        <c:v>165416</c:v>
                      </c:pt>
                      <c:pt idx="17">
                        <c:v>164184</c:v>
                      </c:pt>
                      <c:pt idx="18">
                        <c:v>162743</c:v>
                      </c:pt>
                      <c:pt idx="19">
                        <c:v>162507</c:v>
                      </c:pt>
                      <c:pt idx="20">
                        <c:v>161847</c:v>
                      </c:pt>
                      <c:pt idx="21">
                        <c:v>161671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E1-4C31-9075-B70C4785BBA9}"/>
                  </c:ext>
                </c:extLst>
              </c15:ser>
            </c15:filteredBarSeries>
          </c:ext>
        </c:extLst>
      </c:barChart>
      <c:catAx>
        <c:axId val="211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1728"/>
        <c:crosses val="autoZero"/>
        <c:auto val="1"/>
        <c:lblAlgn val="ctr"/>
        <c:lblOffset val="100"/>
        <c:noMultiLvlLbl val="0"/>
      </c:catAx>
      <c:valAx>
        <c:axId val="21201728"/>
        <c:scaling>
          <c:orientation val="minMax"/>
          <c:max val="32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Usage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Data!$D$33</c:f>
              <c:strCache>
                <c:ptCount val="1"/>
                <c:pt idx="0">
                  <c:v>Commercial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Data!$B$34:$B$54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  <c:extLst xmlns:c15="http://schemas.microsoft.com/office/drawing/2012/chart"/>
            </c:numRef>
          </c:cat>
          <c:val>
            <c:numRef>
              <c:f>Data!$D$34:$D$54</c:f>
              <c:numCache>
                <c:formatCode>_(* #,##0_);_(* \(#,##0\);_(* "-"??_);_(@_)</c:formatCode>
                <c:ptCount val="21"/>
                <c:pt idx="0">
                  <c:v>1422636</c:v>
                </c:pt>
                <c:pt idx="1">
                  <c:v>1392233</c:v>
                </c:pt>
                <c:pt idx="2">
                  <c:v>1445809</c:v>
                </c:pt>
                <c:pt idx="3">
                  <c:v>1428742</c:v>
                </c:pt>
                <c:pt idx="4">
                  <c:v>1426264</c:v>
                </c:pt>
                <c:pt idx="5">
                  <c:v>1468960</c:v>
                </c:pt>
                <c:pt idx="6">
                  <c:v>1380707</c:v>
                </c:pt>
                <c:pt idx="7">
                  <c:v>1349653</c:v>
                </c:pt>
                <c:pt idx="8">
                  <c:v>1345467</c:v>
                </c:pt>
                <c:pt idx="9">
                  <c:v>1360775</c:v>
                </c:pt>
                <c:pt idx="10">
                  <c:v>1322718</c:v>
                </c:pt>
                <c:pt idx="11">
                  <c:v>1315497</c:v>
                </c:pt>
                <c:pt idx="12">
                  <c:v>1243883</c:v>
                </c:pt>
                <c:pt idx="13">
                  <c:v>1280235</c:v>
                </c:pt>
                <c:pt idx="14">
                  <c:v>1250640</c:v>
                </c:pt>
                <c:pt idx="15">
                  <c:v>1152737</c:v>
                </c:pt>
                <c:pt idx="16">
                  <c:v>1144445</c:v>
                </c:pt>
                <c:pt idx="17">
                  <c:v>1344936</c:v>
                </c:pt>
                <c:pt idx="18">
                  <c:v>1343396</c:v>
                </c:pt>
                <c:pt idx="19">
                  <c:v>1438141</c:v>
                </c:pt>
                <c:pt idx="20">
                  <c:v>1421636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AB86-4386-94B9-9E36C9C7E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265704656"/>
        <c:axId val="1265699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Data!$C$33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Data!$C$34:$C$54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2533727</c:v>
                      </c:pt>
                      <c:pt idx="1">
                        <c:v>2409237</c:v>
                      </c:pt>
                      <c:pt idx="2">
                        <c:v>2484565</c:v>
                      </c:pt>
                      <c:pt idx="3">
                        <c:v>2481169</c:v>
                      </c:pt>
                      <c:pt idx="4">
                        <c:v>2425612</c:v>
                      </c:pt>
                      <c:pt idx="5">
                        <c:v>2613510</c:v>
                      </c:pt>
                      <c:pt idx="6">
                        <c:v>2342021</c:v>
                      </c:pt>
                      <c:pt idx="7">
                        <c:v>2240727</c:v>
                      </c:pt>
                      <c:pt idx="8">
                        <c:v>2311805</c:v>
                      </c:pt>
                      <c:pt idx="9">
                        <c:v>2350431</c:v>
                      </c:pt>
                      <c:pt idx="10">
                        <c:v>2192126</c:v>
                      </c:pt>
                      <c:pt idx="11">
                        <c:v>2128530</c:v>
                      </c:pt>
                      <c:pt idx="12">
                        <c:v>1932804</c:v>
                      </c:pt>
                      <c:pt idx="13">
                        <c:v>2158539</c:v>
                      </c:pt>
                      <c:pt idx="14">
                        <c:v>2051369</c:v>
                      </c:pt>
                      <c:pt idx="15">
                        <c:v>1990290</c:v>
                      </c:pt>
                      <c:pt idx="16">
                        <c:v>1979060</c:v>
                      </c:pt>
                      <c:pt idx="17">
                        <c:v>1968490</c:v>
                      </c:pt>
                      <c:pt idx="18">
                        <c:v>1755606</c:v>
                      </c:pt>
                      <c:pt idx="19">
                        <c:v>1858160</c:v>
                      </c:pt>
                      <c:pt idx="20">
                        <c:v>1931253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86-4386-94B9-9E36C9C7ED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Data!$E$33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Data!$E$34:$E$54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3342619</c:v>
                      </c:pt>
                      <c:pt idx="1">
                        <c:v>3311180</c:v>
                      </c:pt>
                      <c:pt idx="2">
                        <c:v>3174047</c:v>
                      </c:pt>
                      <c:pt idx="3">
                        <c:v>3321760</c:v>
                      </c:pt>
                      <c:pt idx="4">
                        <c:v>3206312</c:v>
                      </c:pt>
                      <c:pt idx="5">
                        <c:v>3255731</c:v>
                      </c:pt>
                      <c:pt idx="6">
                        <c:v>3249891</c:v>
                      </c:pt>
                      <c:pt idx="7">
                        <c:v>3059752</c:v>
                      </c:pt>
                      <c:pt idx="8">
                        <c:v>2869662</c:v>
                      </c:pt>
                      <c:pt idx="9">
                        <c:v>2810191</c:v>
                      </c:pt>
                      <c:pt idx="10">
                        <c:v>2693461</c:v>
                      </c:pt>
                      <c:pt idx="11">
                        <c:v>2408194</c:v>
                      </c:pt>
                      <c:pt idx="12">
                        <c:v>2403071</c:v>
                      </c:pt>
                      <c:pt idx="13">
                        <c:v>2398544</c:v>
                      </c:pt>
                      <c:pt idx="14">
                        <c:v>2319294</c:v>
                      </c:pt>
                      <c:pt idx="15">
                        <c:v>1963685</c:v>
                      </c:pt>
                      <c:pt idx="16">
                        <c:v>1960411</c:v>
                      </c:pt>
                      <c:pt idx="17">
                        <c:v>2068484</c:v>
                      </c:pt>
                      <c:pt idx="18">
                        <c:v>2059998</c:v>
                      </c:pt>
                      <c:pt idx="19">
                        <c:v>2016139</c:v>
                      </c:pt>
                      <c:pt idx="20">
                        <c:v>1917023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B86-4386-94B9-9E36C9C7ED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Data!$F$33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Data!$F$34:$F$54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10034</c:v>
                      </c:pt>
                      <c:pt idx="1">
                        <c:v>9809</c:v>
                      </c:pt>
                      <c:pt idx="2">
                        <c:v>10085</c:v>
                      </c:pt>
                      <c:pt idx="3">
                        <c:v>10231</c:v>
                      </c:pt>
                      <c:pt idx="4">
                        <c:v>10268</c:v>
                      </c:pt>
                      <c:pt idx="5">
                        <c:v>10328</c:v>
                      </c:pt>
                      <c:pt idx="6">
                        <c:v>10544</c:v>
                      </c:pt>
                      <c:pt idx="7">
                        <c:v>10524</c:v>
                      </c:pt>
                      <c:pt idx="8">
                        <c:v>10587</c:v>
                      </c:pt>
                      <c:pt idx="9">
                        <c:v>10507</c:v>
                      </c:pt>
                      <c:pt idx="10">
                        <c:v>10496</c:v>
                      </c:pt>
                      <c:pt idx="11">
                        <c:v>10476</c:v>
                      </c:pt>
                      <c:pt idx="12">
                        <c:v>10448</c:v>
                      </c:pt>
                      <c:pt idx="13">
                        <c:v>10310</c:v>
                      </c:pt>
                      <c:pt idx="14">
                        <c:v>10467</c:v>
                      </c:pt>
                      <c:pt idx="15">
                        <c:v>9765</c:v>
                      </c:pt>
                      <c:pt idx="16">
                        <c:v>9393</c:v>
                      </c:pt>
                      <c:pt idx="17">
                        <c:v>9388</c:v>
                      </c:pt>
                      <c:pt idx="18">
                        <c:v>9346</c:v>
                      </c:pt>
                      <c:pt idx="19">
                        <c:v>8838</c:v>
                      </c:pt>
                      <c:pt idx="20">
                        <c:v>7692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B86-4386-94B9-9E36C9C7ED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Data!$G$34:$G$54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7309016</c:v>
                      </c:pt>
                      <c:pt idx="1">
                        <c:v>7122459</c:v>
                      </c:pt>
                      <c:pt idx="2">
                        <c:v>7114506</c:v>
                      </c:pt>
                      <c:pt idx="3">
                        <c:v>7241902</c:v>
                      </c:pt>
                      <c:pt idx="4">
                        <c:v>7068456</c:v>
                      </c:pt>
                      <c:pt idx="5">
                        <c:v>7348529</c:v>
                      </c:pt>
                      <c:pt idx="6">
                        <c:v>6983163</c:v>
                      </c:pt>
                      <c:pt idx="7">
                        <c:v>6660656</c:v>
                      </c:pt>
                      <c:pt idx="8">
                        <c:v>6537521</c:v>
                      </c:pt>
                      <c:pt idx="9">
                        <c:v>6531904</c:v>
                      </c:pt>
                      <c:pt idx="10">
                        <c:v>6218801</c:v>
                      </c:pt>
                      <c:pt idx="11">
                        <c:v>5862697</c:v>
                      </c:pt>
                      <c:pt idx="12">
                        <c:v>5590206</c:v>
                      </c:pt>
                      <c:pt idx="13">
                        <c:v>5847628</c:v>
                      </c:pt>
                      <c:pt idx="14">
                        <c:v>5631770</c:v>
                      </c:pt>
                      <c:pt idx="15">
                        <c:v>5116477</c:v>
                      </c:pt>
                      <c:pt idx="16">
                        <c:v>5093309</c:v>
                      </c:pt>
                      <c:pt idx="17">
                        <c:v>5391298</c:v>
                      </c:pt>
                      <c:pt idx="18">
                        <c:v>5168346</c:v>
                      </c:pt>
                      <c:pt idx="19">
                        <c:v>5321278</c:v>
                      </c:pt>
                      <c:pt idx="20">
                        <c:v>5277604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B86-4386-94B9-9E36C9C7ED37}"/>
                  </c:ext>
                </c:extLst>
              </c15:ser>
            </c15:filteredBarSeries>
          </c:ext>
        </c:extLst>
      </c:barChart>
      <c:catAx>
        <c:axId val="12657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699376"/>
        <c:crosses val="autoZero"/>
        <c:auto val="1"/>
        <c:lblAlgn val="ctr"/>
        <c:lblOffset val="100"/>
        <c:noMultiLvlLbl val="0"/>
      </c:catAx>
      <c:valAx>
        <c:axId val="1265699376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0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Customer 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Data!$E$6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Data!$B$7:$B$28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</c:strRef>
          </c:cat>
          <c:val>
            <c:numRef>
              <c:f>Data!$E$7:$E$28</c:f>
              <c:numCache>
                <c:formatCode>_(* #,##0_);_(* \(#,##0\);_(* "-"??_);_(@_)</c:formatCode>
                <c:ptCount val="22"/>
                <c:pt idx="0">
                  <c:v>1457</c:v>
                </c:pt>
                <c:pt idx="1">
                  <c:v>1461</c:v>
                </c:pt>
                <c:pt idx="2">
                  <c:v>1436</c:v>
                </c:pt>
                <c:pt idx="3">
                  <c:v>1432</c:v>
                </c:pt>
                <c:pt idx="4">
                  <c:v>1438</c:v>
                </c:pt>
                <c:pt idx="5">
                  <c:v>1426</c:v>
                </c:pt>
                <c:pt idx="6">
                  <c:v>1406</c:v>
                </c:pt>
                <c:pt idx="7">
                  <c:v>1368</c:v>
                </c:pt>
                <c:pt idx="8">
                  <c:v>1324</c:v>
                </c:pt>
                <c:pt idx="9">
                  <c:v>1296</c:v>
                </c:pt>
                <c:pt idx="10">
                  <c:v>1258</c:v>
                </c:pt>
                <c:pt idx="11">
                  <c:v>1191</c:v>
                </c:pt>
                <c:pt idx="12">
                  <c:v>1154</c:v>
                </c:pt>
                <c:pt idx="13">
                  <c:v>1149</c:v>
                </c:pt>
                <c:pt idx="14">
                  <c:v>1187</c:v>
                </c:pt>
                <c:pt idx="15">
                  <c:v>1120</c:v>
                </c:pt>
                <c:pt idx="16">
                  <c:v>1079</c:v>
                </c:pt>
                <c:pt idx="17">
                  <c:v>1049</c:v>
                </c:pt>
                <c:pt idx="18">
                  <c:v>1001</c:v>
                </c:pt>
                <c:pt idx="19">
                  <c:v>958</c:v>
                </c:pt>
                <c:pt idx="20">
                  <c:v>927</c:v>
                </c:pt>
                <c:pt idx="21">
                  <c:v>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5F-4BB0-8119-2820CF01F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1198848"/>
        <c:axId val="212017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Data!$C$6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Data!$C$7:$C$28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144513</c:v>
                      </c:pt>
                      <c:pt idx="1">
                        <c:v>144447</c:v>
                      </c:pt>
                      <c:pt idx="2">
                        <c:v>144207</c:v>
                      </c:pt>
                      <c:pt idx="3">
                        <c:v>144105</c:v>
                      </c:pt>
                      <c:pt idx="4">
                        <c:v>143628</c:v>
                      </c:pt>
                      <c:pt idx="5">
                        <c:v>142971</c:v>
                      </c:pt>
                      <c:pt idx="6">
                        <c:v>141860</c:v>
                      </c:pt>
                      <c:pt idx="7">
                        <c:v>140929</c:v>
                      </c:pt>
                      <c:pt idx="8">
                        <c:v>140164</c:v>
                      </c:pt>
                      <c:pt idx="9">
                        <c:v>138958</c:v>
                      </c:pt>
                      <c:pt idx="10">
                        <c:v>137944</c:v>
                      </c:pt>
                      <c:pt idx="11">
                        <c:v>137013</c:v>
                      </c:pt>
                      <c:pt idx="12">
                        <c:v>135890</c:v>
                      </c:pt>
                      <c:pt idx="13">
                        <c:v>134959</c:v>
                      </c:pt>
                      <c:pt idx="14">
                        <c:v>133978</c:v>
                      </c:pt>
                      <c:pt idx="15">
                        <c:v>134284</c:v>
                      </c:pt>
                      <c:pt idx="16">
                        <c:v>133805</c:v>
                      </c:pt>
                      <c:pt idx="17">
                        <c:v>132619</c:v>
                      </c:pt>
                      <c:pt idx="18">
                        <c:v>131090</c:v>
                      </c:pt>
                      <c:pt idx="19">
                        <c:v>130852</c:v>
                      </c:pt>
                      <c:pt idx="20">
                        <c:v>130322</c:v>
                      </c:pt>
                      <c:pt idx="21">
                        <c:v>129935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B95F-4BB0-8119-2820CF01FE8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Data!$D$6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Data!$D$7:$D$28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28866</c:v>
                      </c:pt>
                      <c:pt idx="1">
                        <c:v>29283</c:v>
                      </c:pt>
                      <c:pt idx="2">
                        <c:v>29687</c:v>
                      </c:pt>
                      <c:pt idx="3">
                        <c:v>29730</c:v>
                      </c:pt>
                      <c:pt idx="4">
                        <c:v>29555</c:v>
                      </c:pt>
                      <c:pt idx="5">
                        <c:v>29791</c:v>
                      </c:pt>
                      <c:pt idx="6">
                        <c:v>29964</c:v>
                      </c:pt>
                      <c:pt idx="7">
                        <c:v>30059</c:v>
                      </c:pt>
                      <c:pt idx="8">
                        <c:v>30265</c:v>
                      </c:pt>
                      <c:pt idx="9">
                        <c:v>30387</c:v>
                      </c:pt>
                      <c:pt idx="10">
                        <c:v>30458</c:v>
                      </c:pt>
                      <c:pt idx="11">
                        <c:v>30293</c:v>
                      </c:pt>
                      <c:pt idx="12">
                        <c:v>30210</c:v>
                      </c:pt>
                      <c:pt idx="13">
                        <c:v>30158</c:v>
                      </c:pt>
                      <c:pt idx="14">
                        <c:v>29967</c:v>
                      </c:pt>
                      <c:pt idx="15">
                        <c:v>30041</c:v>
                      </c:pt>
                      <c:pt idx="16">
                        <c:v>30222</c:v>
                      </c:pt>
                      <c:pt idx="17">
                        <c:v>30207</c:v>
                      </c:pt>
                      <c:pt idx="18">
                        <c:v>30341</c:v>
                      </c:pt>
                      <c:pt idx="19">
                        <c:v>30391</c:v>
                      </c:pt>
                      <c:pt idx="20">
                        <c:v>30304</c:v>
                      </c:pt>
                      <c:pt idx="21">
                        <c:v>30505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95F-4BB0-8119-2820CF01FE8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Data!$F$6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Data!$F$7:$F$28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419</c:v>
                      </c:pt>
                      <c:pt idx="1">
                        <c:v>380</c:v>
                      </c:pt>
                      <c:pt idx="2">
                        <c:v>375</c:v>
                      </c:pt>
                      <c:pt idx="3">
                        <c:v>379</c:v>
                      </c:pt>
                      <c:pt idx="4">
                        <c:v>373</c:v>
                      </c:pt>
                      <c:pt idx="5">
                        <c:v>391</c:v>
                      </c:pt>
                      <c:pt idx="6">
                        <c:v>411</c:v>
                      </c:pt>
                      <c:pt idx="7">
                        <c:v>401</c:v>
                      </c:pt>
                      <c:pt idx="8">
                        <c:v>385</c:v>
                      </c:pt>
                      <c:pt idx="9">
                        <c:v>370</c:v>
                      </c:pt>
                      <c:pt idx="10">
                        <c:v>360</c:v>
                      </c:pt>
                      <c:pt idx="11">
                        <c:v>351</c:v>
                      </c:pt>
                      <c:pt idx="12">
                        <c:v>345</c:v>
                      </c:pt>
                      <c:pt idx="13">
                        <c:v>337</c:v>
                      </c:pt>
                      <c:pt idx="14">
                        <c:v>329</c:v>
                      </c:pt>
                      <c:pt idx="15">
                        <c:v>317</c:v>
                      </c:pt>
                      <c:pt idx="16">
                        <c:v>310</c:v>
                      </c:pt>
                      <c:pt idx="17">
                        <c:v>309</c:v>
                      </c:pt>
                      <c:pt idx="18">
                        <c:v>311</c:v>
                      </c:pt>
                      <c:pt idx="19">
                        <c:v>306</c:v>
                      </c:pt>
                      <c:pt idx="20">
                        <c:v>294</c:v>
                      </c:pt>
                      <c:pt idx="21">
                        <c:v>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95F-4BB0-8119-2820CF01FE8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Data!$G$7:$G$28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175255</c:v>
                      </c:pt>
                      <c:pt idx="1">
                        <c:v>175571</c:v>
                      </c:pt>
                      <c:pt idx="2">
                        <c:v>175705</c:v>
                      </c:pt>
                      <c:pt idx="3">
                        <c:v>175646</c:v>
                      </c:pt>
                      <c:pt idx="4">
                        <c:v>174994</c:v>
                      </c:pt>
                      <c:pt idx="5">
                        <c:v>174579</c:v>
                      </c:pt>
                      <c:pt idx="6">
                        <c:v>173641</c:v>
                      </c:pt>
                      <c:pt idx="7">
                        <c:v>172757</c:v>
                      </c:pt>
                      <c:pt idx="8">
                        <c:v>172138</c:v>
                      </c:pt>
                      <c:pt idx="9">
                        <c:v>171011</c:v>
                      </c:pt>
                      <c:pt idx="10">
                        <c:v>170020</c:v>
                      </c:pt>
                      <c:pt idx="11">
                        <c:v>168848</c:v>
                      </c:pt>
                      <c:pt idx="12">
                        <c:v>167599</c:v>
                      </c:pt>
                      <c:pt idx="13">
                        <c:v>166603</c:v>
                      </c:pt>
                      <c:pt idx="14">
                        <c:v>165461</c:v>
                      </c:pt>
                      <c:pt idx="15">
                        <c:v>165762</c:v>
                      </c:pt>
                      <c:pt idx="16">
                        <c:v>165416</c:v>
                      </c:pt>
                      <c:pt idx="17">
                        <c:v>164184</c:v>
                      </c:pt>
                      <c:pt idx="18">
                        <c:v>162743</c:v>
                      </c:pt>
                      <c:pt idx="19">
                        <c:v>162507</c:v>
                      </c:pt>
                      <c:pt idx="20">
                        <c:v>161847</c:v>
                      </c:pt>
                      <c:pt idx="21">
                        <c:v>161671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95F-4BB0-8119-2820CF01FE89}"/>
                  </c:ext>
                </c:extLst>
              </c15:ser>
            </c15:filteredBarSeries>
          </c:ext>
        </c:extLst>
      </c:barChart>
      <c:catAx>
        <c:axId val="211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1728"/>
        <c:crosses val="autoZero"/>
        <c:auto val="1"/>
        <c:lblAlgn val="ctr"/>
        <c:lblOffset val="100"/>
        <c:noMultiLvlLbl val="0"/>
      </c:catAx>
      <c:valAx>
        <c:axId val="21201728"/>
        <c:scaling>
          <c:orientation val="minMax"/>
          <c:max val="15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Usage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Data!$E$33</c:f>
              <c:strCache>
                <c:ptCount val="1"/>
                <c:pt idx="0">
                  <c:v>Industrial</c:v>
                </c:pt>
              </c:strCache>
              <c:extLst xmlns:c15="http://schemas.microsoft.com/office/drawing/2012/chart"/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Data!$B$34:$B$54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  <c:extLst xmlns:c15="http://schemas.microsoft.com/office/drawing/2012/chart"/>
            </c:numRef>
          </c:cat>
          <c:val>
            <c:numRef>
              <c:f>Data!$E$34:$E$54</c:f>
              <c:numCache>
                <c:formatCode>_(* #,##0_);_(* \(#,##0\);_(* "-"??_);_(@_)</c:formatCode>
                <c:ptCount val="21"/>
                <c:pt idx="0">
                  <c:v>3342619</c:v>
                </c:pt>
                <c:pt idx="1">
                  <c:v>3311180</c:v>
                </c:pt>
                <c:pt idx="2">
                  <c:v>3174047</c:v>
                </c:pt>
                <c:pt idx="3">
                  <c:v>3321760</c:v>
                </c:pt>
                <c:pt idx="4">
                  <c:v>3206312</c:v>
                </c:pt>
                <c:pt idx="5">
                  <c:v>3255731</c:v>
                </c:pt>
                <c:pt idx="6">
                  <c:v>3249891</c:v>
                </c:pt>
                <c:pt idx="7">
                  <c:v>3059752</c:v>
                </c:pt>
                <c:pt idx="8">
                  <c:v>2869662</c:v>
                </c:pt>
                <c:pt idx="9">
                  <c:v>2810191</c:v>
                </c:pt>
                <c:pt idx="10">
                  <c:v>2693461</c:v>
                </c:pt>
                <c:pt idx="11">
                  <c:v>2408194</c:v>
                </c:pt>
                <c:pt idx="12">
                  <c:v>2403071</c:v>
                </c:pt>
                <c:pt idx="13">
                  <c:v>2398544</c:v>
                </c:pt>
                <c:pt idx="14">
                  <c:v>2319294</c:v>
                </c:pt>
                <c:pt idx="15">
                  <c:v>1963685</c:v>
                </c:pt>
                <c:pt idx="16">
                  <c:v>1960411</c:v>
                </c:pt>
                <c:pt idx="17">
                  <c:v>2068484</c:v>
                </c:pt>
                <c:pt idx="18">
                  <c:v>2059998</c:v>
                </c:pt>
                <c:pt idx="19">
                  <c:v>2016139</c:v>
                </c:pt>
                <c:pt idx="20">
                  <c:v>1917023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463E-4447-A6D0-65D5E5228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265704656"/>
        <c:axId val="1265699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Data!$C$33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Data!$C$34:$C$54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2533727</c:v>
                      </c:pt>
                      <c:pt idx="1">
                        <c:v>2409237</c:v>
                      </c:pt>
                      <c:pt idx="2">
                        <c:v>2484565</c:v>
                      </c:pt>
                      <c:pt idx="3">
                        <c:v>2481169</c:v>
                      </c:pt>
                      <c:pt idx="4">
                        <c:v>2425612</c:v>
                      </c:pt>
                      <c:pt idx="5">
                        <c:v>2613510</c:v>
                      </c:pt>
                      <c:pt idx="6">
                        <c:v>2342021</c:v>
                      </c:pt>
                      <c:pt idx="7">
                        <c:v>2240727</c:v>
                      </c:pt>
                      <c:pt idx="8">
                        <c:v>2311805</c:v>
                      </c:pt>
                      <c:pt idx="9">
                        <c:v>2350431</c:v>
                      </c:pt>
                      <c:pt idx="10">
                        <c:v>2192126</c:v>
                      </c:pt>
                      <c:pt idx="11">
                        <c:v>2128530</c:v>
                      </c:pt>
                      <c:pt idx="12">
                        <c:v>1932804</c:v>
                      </c:pt>
                      <c:pt idx="13">
                        <c:v>2158539</c:v>
                      </c:pt>
                      <c:pt idx="14">
                        <c:v>2051369</c:v>
                      </c:pt>
                      <c:pt idx="15">
                        <c:v>1990290</c:v>
                      </c:pt>
                      <c:pt idx="16">
                        <c:v>1979060</c:v>
                      </c:pt>
                      <c:pt idx="17">
                        <c:v>1968490</c:v>
                      </c:pt>
                      <c:pt idx="18">
                        <c:v>1755606</c:v>
                      </c:pt>
                      <c:pt idx="19">
                        <c:v>1858160</c:v>
                      </c:pt>
                      <c:pt idx="20">
                        <c:v>1931253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63E-4447-A6D0-65D5E522865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Data!$D$33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Data!$D$34:$D$54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1422636</c:v>
                      </c:pt>
                      <c:pt idx="1">
                        <c:v>1392233</c:v>
                      </c:pt>
                      <c:pt idx="2">
                        <c:v>1445809</c:v>
                      </c:pt>
                      <c:pt idx="3">
                        <c:v>1428742</c:v>
                      </c:pt>
                      <c:pt idx="4">
                        <c:v>1426264</c:v>
                      </c:pt>
                      <c:pt idx="5">
                        <c:v>1468960</c:v>
                      </c:pt>
                      <c:pt idx="6">
                        <c:v>1380707</c:v>
                      </c:pt>
                      <c:pt idx="7">
                        <c:v>1349653</c:v>
                      </c:pt>
                      <c:pt idx="8">
                        <c:v>1345467</c:v>
                      </c:pt>
                      <c:pt idx="9">
                        <c:v>1360775</c:v>
                      </c:pt>
                      <c:pt idx="10">
                        <c:v>1322718</c:v>
                      </c:pt>
                      <c:pt idx="11">
                        <c:v>1315497</c:v>
                      </c:pt>
                      <c:pt idx="12">
                        <c:v>1243883</c:v>
                      </c:pt>
                      <c:pt idx="13">
                        <c:v>1280235</c:v>
                      </c:pt>
                      <c:pt idx="14">
                        <c:v>1250640</c:v>
                      </c:pt>
                      <c:pt idx="15">
                        <c:v>1152737</c:v>
                      </c:pt>
                      <c:pt idx="16">
                        <c:v>1144445</c:v>
                      </c:pt>
                      <c:pt idx="17">
                        <c:v>1344936</c:v>
                      </c:pt>
                      <c:pt idx="18">
                        <c:v>1343396</c:v>
                      </c:pt>
                      <c:pt idx="19">
                        <c:v>1438141</c:v>
                      </c:pt>
                      <c:pt idx="20">
                        <c:v>1421636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63E-4447-A6D0-65D5E522865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Data!$F$33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Data!$F$34:$F$54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10034</c:v>
                      </c:pt>
                      <c:pt idx="1">
                        <c:v>9809</c:v>
                      </c:pt>
                      <c:pt idx="2">
                        <c:v>10085</c:v>
                      </c:pt>
                      <c:pt idx="3">
                        <c:v>10231</c:v>
                      </c:pt>
                      <c:pt idx="4">
                        <c:v>10268</c:v>
                      </c:pt>
                      <c:pt idx="5">
                        <c:v>10328</c:v>
                      </c:pt>
                      <c:pt idx="6">
                        <c:v>10544</c:v>
                      </c:pt>
                      <c:pt idx="7">
                        <c:v>10524</c:v>
                      </c:pt>
                      <c:pt idx="8">
                        <c:v>10587</c:v>
                      </c:pt>
                      <c:pt idx="9">
                        <c:v>10507</c:v>
                      </c:pt>
                      <c:pt idx="10">
                        <c:v>10496</c:v>
                      </c:pt>
                      <c:pt idx="11">
                        <c:v>10476</c:v>
                      </c:pt>
                      <c:pt idx="12">
                        <c:v>10448</c:v>
                      </c:pt>
                      <c:pt idx="13">
                        <c:v>10310</c:v>
                      </c:pt>
                      <c:pt idx="14">
                        <c:v>10467</c:v>
                      </c:pt>
                      <c:pt idx="15">
                        <c:v>9765</c:v>
                      </c:pt>
                      <c:pt idx="16">
                        <c:v>9393</c:v>
                      </c:pt>
                      <c:pt idx="17">
                        <c:v>9388</c:v>
                      </c:pt>
                      <c:pt idx="18">
                        <c:v>9346</c:v>
                      </c:pt>
                      <c:pt idx="19">
                        <c:v>8838</c:v>
                      </c:pt>
                      <c:pt idx="20">
                        <c:v>7692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63E-4447-A6D0-65D5E522865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Data!$G$34:$G$54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7309016</c:v>
                      </c:pt>
                      <c:pt idx="1">
                        <c:v>7122459</c:v>
                      </c:pt>
                      <c:pt idx="2">
                        <c:v>7114506</c:v>
                      </c:pt>
                      <c:pt idx="3">
                        <c:v>7241902</c:v>
                      </c:pt>
                      <c:pt idx="4">
                        <c:v>7068456</c:v>
                      </c:pt>
                      <c:pt idx="5">
                        <c:v>7348529</c:v>
                      </c:pt>
                      <c:pt idx="6">
                        <c:v>6983163</c:v>
                      </c:pt>
                      <c:pt idx="7">
                        <c:v>6660656</c:v>
                      </c:pt>
                      <c:pt idx="8">
                        <c:v>6537521</c:v>
                      </c:pt>
                      <c:pt idx="9">
                        <c:v>6531904</c:v>
                      </c:pt>
                      <c:pt idx="10">
                        <c:v>6218801</c:v>
                      </c:pt>
                      <c:pt idx="11">
                        <c:v>5862697</c:v>
                      </c:pt>
                      <c:pt idx="12">
                        <c:v>5590206</c:v>
                      </c:pt>
                      <c:pt idx="13">
                        <c:v>5847628</c:v>
                      </c:pt>
                      <c:pt idx="14">
                        <c:v>5631770</c:v>
                      </c:pt>
                      <c:pt idx="15">
                        <c:v>5116477</c:v>
                      </c:pt>
                      <c:pt idx="16">
                        <c:v>5093309</c:v>
                      </c:pt>
                      <c:pt idx="17">
                        <c:v>5391298</c:v>
                      </c:pt>
                      <c:pt idx="18">
                        <c:v>5168346</c:v>
                      </c:pt>
                      <c:pt idx="19">
                        <c:v>5321278</c:v>
                      </c:pt>
                      <c:pt idx="20">
                        <c:v>5277604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63E-4447-A6D0-65D5E522865C}"/>
                  </c:ext>
                </c:extLst>
              </c15:ser>
            </c15:filteredBarSeries>
          </c:ext>
        </c:extLst>
      </c:barChart>
      <c:catAx>
        <c:axId val="12657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699376"/>
        <c:crosses val="autoZero"/>
        <c:auto val="1"/>
        <c:lblAlgn val="ctr"/>
        <c:lblOffset val="100"/>
        <c:noMultiLvlLbl val="0"/>
      </c:catAx>
      <c:valAx>
        <c:axId val="1265699376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0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Customer 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Data!$G$6</c:f>
              <c:strCache>
                <c:ptCount val="1"/>
                <c:pt idx="0">
                  <c:v>Total</c:v>
                </c:pt>
              </c:strCache>
              <c:extLst xmlns:c15="http://schemas.microsoft.com/office/drawing/2012/chart"/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Data!$B$7:$B$28</c:f>
              <c:strCache>
                <c:ptCount val="2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 YTD</c:v>
                </c:pt>
              </c:strCache>
              <c:extLst xmlns:c15="http://schemas.microsoft.com/office/drawing/2012/chart"/>
            </c:strRef>
          </c:cat>
          <c:val>
            <c:numRef>
              <c:f>Data!$G$7:$G$28</c:f>
              <c:numCache>
                <c:formatCode>_(* #,##0_);_(* \(#,##0\);_(* "-"??_);_(@_)</c:formatCode>
                <c:ptCount val="22"/>
                <c:pt idx="0">
                  <c:v>175255</c:v>
                </c:pt>
                <c:pt idx="1">
                  <c:v>175571</c:v>
                </c:pt>
                <c:pt idx="2">
                  <c:v>175705</c:v>
                </c:pt>
                <c:pt idx="3">
                  <c:v>175646</c:v>
                </c:pt>
                <c:pt idx="4">
                  <c:v>174994</c:v>
                </c:pt>
                <c:pt idx="5">
                  <c:v>174579</c:v>
                </c:pt>
                <c:pt idx="6">
                  <c:v>173641</c:v>
                </c:pt>
                <c:pt idx="7">
                  <c:v>172757</c:v>
                </c:pt>
                <c:pt idx="8">
                  <c:v>172138</c:v>
                </c:pt>
                <c:pt idx="9">
                  <c:v>171011</c:v>
                </c:pt>
                <c:pt idx="10">
                  <c:v>170020</c:v>
                </c:pt>
                <c:pt idx="11">
                  <c:v>168848</c:v>
                </c:pt>
                <c:pt idx="12">
                  <c:v>167599</c:v>
                </c:pt>
                <c:pt idx="13">
                  <c:v>166603</c:v>
                </c:pt>
                <c:pt idx="14">
                  <c:v>165461</c:v>
                </c:pt>
                <c:pt idx="15">
                  <c:v>165762</c:v>
                </c:pt>
                <c:pt idx="16">
                  <c:v>165416</c:v>
                </c:pt>
                <c:pt idx="17">
                  <c:v>164184</c:v>
                </c:pt>
                <c:pt idx="18">
                  <c:v>162743</c:v>
                </c:pt>
                <c:pt idx="19">
                  <c:v>162507</c:v>
                </c:pt>
                <c:pt idx="20">
                  <c:v>161847</c:v>
                </c:pt>
                <c:pt idx="21">
                  <c:v>161671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4-2276-4BB2-B895-221F869DF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1198848"/>
        <c:axId val="212017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Data!$C$6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Data!$C$7:$C$28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144513</c:v>
                      </c:pt>
                      <c:pt idx="1">
                        <c:v>144447</c:v>
                      </c:pt>
                      <c:pt idx="2">
                        <c:v>144207</c:v>
                      </c:pt>
                      <c:pt idx="3">
                        <c:v>144105</c:v>
                      </c:pt>
                      <c:pt idx="4">
                        <c:v>143628</c:v>
                      </c:pt>
                      <c:pt idx="5">
                        <c:v>142971</c:v>
                      </c:pt>
                      <c:pt idx="6">
                        <c:v>141860</c:v>
                      </c:pt>
                      <c:pt idx="7">
                        <c:v>140929</c:v>
                      </c:pt>
                      <c:pt idx="8">
                        <c:v>140164</c:v>
                      </c:pt>
                      <c:pt idx="9">
                        <c:v>138958</c:v>
                      </c:pt>
                      <c:pt idx="10">
                        <c:v>137944</c:v>
                      </c:pt>
                      <c:pt idx="11">
                        <c:v>137013</c:v>
                      </c:pt>
                      <c:pt idx="12">
                        <c:v>135890</c:v>
                      </c:pt>
                      <c:pt idx="13">
                        <c:v>134959</c:v>
                      </c:pt>
                      <c:pt idx="14">
                        <c:v>133978</c:v>
                      </c:pt>
                      <c:pt idx="15">
                        <c:v>134284</c:v>
                      </c:pt>
                      <c:pt idx="16">
                        <c:v>133805</c:v>
                      </c:pt>
                      <c:pt idx="17">
                        <c:v>132619</c:v>
                      </c:pt>
                      <c:pt idx="18">
                        <c:v>131090</c:v>
                      </c:pt>
                      <c:pt idx="19">
                        <c:v>130852</c:v>
                      </c:pt>
                      <c:pt idx="20">
                        <c:v>130322</c:v>
                      </c:pt>
                      <c:pt idx="21">
                        <c:v>129935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276-4BB2-B895-221F869DFF0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Data!$D$6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Data!$D$7:$D$28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28866</c:v>
                      </c:pt>
                      <c:pt idx="1">
                        <c:v>29283</c:v>
                      </c:pt>
                      <c:pt idx="2">
                        <c:v>29687</c:v>
                      </c:pt>
                      <c:pt idx="3">
                        <c:v>29730</c:v>
                      </c:pt>
                      <c:pt idx="4">
                        <c:v>29555</c:v>
                      </c:pt>
                      <c:pt idx="5">
                        <c:v>29791</c:v>
                      </c:pt>
                      <c:pt idx="6">
                        <c:v>29964</c:v>
                      </c:pt>
                      <c:pt idx="7">
                        <c:v>30059</c:v>
                      </c:pt>
                      <c:pt idx="8">
                        <c:v>30265</c:v>
                      </c:pt>
                      <c:pt idx="9">
                        <c:v>30387</c:v>
                      </c:pt>
                      <c:pt idx="10">
                        <c:v>30458</c:v>
                      </c:pt>
                      <c:pt idx="11">
                        <c:v>30293</c:v>
                      </c:pt>
                      <c:pt idx="12">
                        <c:v>30210</c:v>
                      </c:pt>
                      <c:pt idx="13">
                        <c:v>30158</c:v>
                      </c:pt>
                      <c:pt idx="14">
                        <c:v>29967</c:v>
                      </c:pt>
                      <c:pt idx="15">
                        <c:v>30041</c:v>
                      </c:pt>
                      <c:pt idx="16">
                        <c:v>30222</c:v>
                      </c:pt>
                      <c:pt idx="17">
                        <c:v>30207</c:v>
                      </c:pt>
                      <c:pt idx="18">
                        <c:v>30341</c:v>
                      </c:pt>
                      <c:pt idx="19">
                        <c:v>30391</c:v>
                      </c:pt>
                      <c:pt idx="20">
                        <c:v>30304</c:v>
                      </c:pt>
                      <c:pt idx="21">
                        <c:v>30505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276-4BB2-B895-221F869DFF0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Data!$E$6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Data!$E$7:$E$28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1457</c:v>
                      </c:pt>
                      <c:pt idx="1">
                        <c:v>1461</c:v>
                      </c:pt>
                      <c:pt idx="2">
                        <c:v>1436</c:v>
                      </c:pt>
                      <c:pt idx="3">
                        <c:v>1432</c:v>
                      </c:pt>
                      <c:pt idx="4">
                        <c:v>1438</c:v>
                      </c:pt>
                      <c:pt idx="5">
                        <c:v>1426</c:v>
                      </c:pt>
                      <c:pt idx="6">
                        <c:v>1406</c:v>
                      </c:pt>
                      <c:pt idx="7">
                        <c:v>1368</c:v>
                      </c:pt>
                      <c:pt idx="8">
                        <c:v>1324</c:v>
                      </c:pt>
                      <c:pt idx="9">
                        <c:v>1296</c:v>
                      </c:pt>
                      <c:pt idx="10">
                        <c:v>1258</c:v>
                      </c:pt>
                      <c:pt idx="11">
                        <c:v>1191</c:v>
                      </c:pt>
                      <c:pt idx="12">
                        <c:v>1154</c:v>
                      </c:pt>
                      <c:pt idx="13">
                        <c:v>1149</c:v>
                      </c:pt>
                      <c:pt idx="14">
                        <c:v>1187</c:v>
                      </c:pt>
                      <c:pt idx="15">
                        <c:v>1120</c:v>
                      </c:pt>
                      <c:pt idx="16">
                        <c:v>1079</c:v>
                      </c:pt>
                      <c:pt idx="17">
                        <c:v>1049</c:v>
                      </c:pt>
                      <c:pt idx="18">
                        <c:v>1001</c:v>
                      </c:pt>
                      <c:pt idx="19">
                        <c:v>958</c:v>
                      </c:pt>
                      <c:pt idx="20">
                        <c:v>927</c:v>
                      </c:pt>
                      <c:pt idx="21">
                        <c:v>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276-4BB2-B895-221F869DFF0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Data!$F$6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Data!$B$7:$B$28</c15:sqref>
                        </c15:formulaRef>
                      </c:ext>
                    </c:extLst>
                    <c:strCache>
                      <c:ptCount val="22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  <c:pt idx="21">
                        <c:v>2026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Data!$F$7:$F$28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2"/>
                      <c:pt idx="0">
                        <c:v>419</c:v>
                      </c:pt>
                      <c:pt idx="1">
                        <c:v>380</c:v>
                      </c:pt>
                      <c:pt idx="2">
                        <c:v>375</c:v>
                      </c:pt>
                      <c:pt idx="3">
                        <c:v>379</c:v>
                      </c:pt>
                      <c:pt idx="4">
                        <c:v>373</c:v>
                      </c:pt>
                      <c:pt idx="5">
                        <c:v>391</c:v>
                      </c:pt>
                      <c:pt idx="6">
                        <c:v>411</c:v>
                      </c:pt>
                      <c:pt idx="7">
                        <c:v>401</c:v>
                      </c:pt>
                      <c:pt idx="8">
                        <c:v>385</c:v>
                      </c:pt>
                      <c:pt idx="9">
                        <c:v>370</c:v>
                      </c:pt>
                      <c:pt idx="10">
                        <c:v>360</c:v>
                      </c:pt>
                      <c:pt idx="11">
                        <c:v>351</c:v>
                      </c:pt>
                      <c:pt idx="12">
                        <c:v>345</c:v>
                      </c:pt>
                      <c:pt idx="13">
                        <c:v>337</c:v>
                      </c:pt>
                      <c:pt idx="14">
                        <c:v>329</c:v>
                      </c:pt>
                      <c:pt idx="15">
                        <c:v>317</c:v>
                      </c:pt>
                      <c:pt idx="16">
                        <c:v>310</c:v>
                      </c:pt>
                      <c:pt idx="17">
                        <c:v>309</c:v>
                      </c:pt>
                      <c:pt idx="18">
                        <c:v>311</c:v>
                      </c:pt>
                      <c:pt idx="19">
                        <c:v>306</c:v>
                      </c:pt>
                      <c:pt idx="20">
                        <c:v>294</c:v>
                      </c:pt>
                      <c:pt idx="21">
                        <c:v>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276-4BB2-B895-221F869DFF09}"/>
                  </c:ext>
                </c:extLst>
              </c15:ser>
            </c15:filteredBarSeries>
          </c:ext>
        </c:extLst>
      </c:barChart>
      <c:catAx>
        <c:axId val="211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1728"/>
        <c:crosses val="autoZero"/>
        <c:auto val="1"/>
        <c:lblAlgn val="ctr"/>
        <c:lblOffset val="100"/>
        <c:noMultiLvlLbl val="0"/>
      </c:catAx>
      <c:valAx>
        <c:axId val="21201728"/>
        <c:scaling>
          <c:orientation val="minMax"/>
          <c:min val="1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Usage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Data!$G$33</c:f>
              <c:strCache>
                <c:ptCount val="1"/>
                <c:pt idx="0">
                  <c:v>Total</c:v>
                </c:pt>
              </c:strCache>
              <c:extLst xmlns:c15="http://schemas.microsoft.com/office/drawing/2012/chart"/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Data!$B$34:$B$54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  <c:extLst xmlns:c15="http://schemas.microsoft.com/office/drawing/2012/chart"/>
            </c:numRef>
          </c:cat>
          <c:val>
            <c:numRef>
              <c:f>Data!$G$34:$G$54</c:f>
              <c:numCache>
                <c:formatCode>_(* #,##0_);_(* \(#,##0\);_(* "-"??_);_(@_)</c:formatCode>
                <c:ptCount val="21"/>
                <c:pt idx="0">
                  <c:v>7309016</c:v>
                </c:pt>
                <c:pt idx="1">
                  <c:v>7122459</c:v>
                </c:pt>
                <c:pt idx="2">
                  <c:v>7114506</c:v>
                </c:pt>
                <c:pt idx="3">
                  <c:v>7241902</c:v>
                </c:pt>
                <c:pt idx="4">
                  <c:v>7068456</c:v>
                </c:pt>
                <c:pt idx="5">
                  <c:v>7348529</c:v>
                </c:pt>
                <c:pt idx="6">
                  <c:v>6983163</c:v>
                </c:pt>
                <c:pt idx="7">
                  <c:v>6660656</c:v>
                </c:pt>
                <c:pt idx="8">
                  <c:v>6537521</c:v>
                </c:pt>
                <c:pt idx="9">
                  <c:v>6531904</c:v>
                </c:pt>
                <c:pt idx="10">
                  <c:v>6218801</c:v>
                </c:pt>
                <c:pt idx="11">
                  <c:v>5862697</c:v>
                </c:pt>
                <c:pt idx="12">
                  <c:v>5590206</c:v>
                </c:pt>
                <c:pt idx="13">
                  <c:v>5847628</c:v>
                </c:pt>
                <c:pt idx="14">
                  <c:v>5631770</c:v>
                </c:pt>
                <c:pt idx="15">
                  <c:v>5116477</c:v>
                </c:pt>
                <c:pt idx="16">
                  <c:v>5093309</c:v>
                </c:pt>
                <c:pt idx="17">
                  <c:v>5391298</c:v>
                </c:pt>
                <c:pt idx="18">
                  <c:v>5168346</c:v>
                </c:pt>
                <c:pt idx="19">
                  <c:v>5321278</c:v>
                </c:pt>
                <c:pt idx="20">
                  <c:v>5277604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4-55CD-4644-9247-0213816A6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265704656"/>
        <c:axId val="1265699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Data!$C$33</c15:sqref>
                        </c15:formulaRef>
                      </c:ext>
                    </c:extLst>
                    <c:strCache>
                      <c:ptCount val="1"/>
                      <c:pt idx="0">
                        <c:v>Residential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Data!$C$34:$C$54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2533727</c:v>
                      </c:pt>
                      <c:pt idx="1">
                        <c:v>2409237</c:v>
                      </c:pt>
                      <c:pt idx="2">
                        <c:v>2484565</c:v>
                      </c:pt>
                      <c:pt idx="3">
                        <c:v>2481169</c:v>
                      </c:pt>
                      <c:pt idx="4">
                        <c:v>2425612</c:v>
                      </c:pt>
                      <c:pt idx="5">
                        <c:v>2613510</c:v>
                      </c:pt>
                      <c:pt idx="6">
                        <c:v>2342021</c:v>
                      </c:pt>
                      <c:pt idx="7">
                        <c:v>2240727</c:v>
                      </c:pt>
                      <c:pt idx="8">
                        <c:v>2311805</c:v>
                      </c:pt>
                      <c:pt idx="9">
                        <c:v>2350431</c:v>
                      </c:pt>
                      <c:pt idx="10">
                        <c:v>2192126</c:v>
                      </c:pt>
                      <c:pt idx="11">
                        <c:v>2128530</c:v>
                      </c:pt>
                      <c:pt idx="12">
                        <c:v>1932804</c:v>
                      </c:pt>
                      <c:pt idx="13">
                        <c:v>2158539</c:v>
                      </c:pt>
                      <c:pt idx="14">
                        <c:v>2051369</c:v>
                      </c:pt>
                      <c:pt idx="15">
                        <c:v>1990290</c:v>
                      </c:pt>
                      <c:pt idx="16">
                        <c:v>1979060</c:v>
                      </c:pt>
                      <c:pt idx="17">
                        <c:v>1968490</c:v>
                      </c:pt>
                      <c:pt idx="18">
                        <c:v>1755606</c:v>
                      </c:pt>
                      <c:pt idx="19">
                        <c:v>1858160</c:v>
                      </c:pt>
                      <c:pt idx="20">
                        <c:v>1931253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5CD-4644-9247-0213816A6DB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Data!$D$33</c15:sqref>
                        </c15:formulaRef>
                      </c:ext>
                    </c:extLst>
                    <c:strCache>
                      <c:ptCount val="1"/>
                      <c:pt idx="0">
                        <c:v>Commercial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Data!$D$34:$D$54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1422636</c:v>
                      </c:pt>
                      <c:pt idx="1">
                        <c:v>1392233</c:v>
                      </c:pt>
                      <c:pt idx="2">
                        <c:v>1445809</c:v>
                      </c:pt>
                      <c:pt idx="3">
                        <c:v>1428742</c:v>
                      </c:pt>
                      <c:pt idx="4">
                        <c:v>1426264</c:v>
                      </c:pt>
                      <c:pt idx="5">
                        <c:v>1468960</c:v>
                      </c:pt>
                      <c:pt idx="6">
                        <c:v>1380707</c:v>
                      </c:pt>
                      <c:pt idx="7">
                        <c:v>1349653</c:v>
                      </c:pt>
                      <c:pt idx="8">
                        <c:v>1345467</c:v>
                      </c:pt>
                      <c:pt idx="9">
                        <c:v>1360775</c:v>
                      </c:pt>
                      <c:pt idx="10">
                        <c:v>1322718</c:v>
                      </c:pt>
                      <c:pt idx="11">
                        <c:v>1315497</c:v>
                      </c:pt>
                      <c:pt idx="12">
                        <c:v>1243883</c:v>
                      </c:pt>
                      <c:pt idx="13">
                        <c:v>1280235</c:v>
                      </c:pt>
                      <c:pt idx="14">
                        <c:v>1250640</c:v>
                      </c:pt>
                      <c:pt idx="15">
                        <c:v>1152737</c:v>
                      </c:pt>
                      <c:pt idx="16">
                        <c:v>1144445</c:v>
                      </c:pt>
                      <c:pt idx="17">
                        <c:v>1344936</c:v>
                      </c:pt>
                      <c:pt idx="18">
                        <c:v>1343396</c:v>
                      </c:pt>
                      <c:pt idx="19">
                        <c:v>1438141</c:v>
                      </c:pt>
                      <c:pt idx="20">
                        <c:v>1421636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5CD-4644-9247-0213816A6DB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Data!$E$33</c15:sqref>
                        </c15:formulaRef>
                      </c:ext>
                    </c:extLst>
                    <c:strCache>
                      <c:ptCount val="1"/>
                      <c:pt idx="0">
                        <c:v>Industrial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Data!$E$34:$E$54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3342619</c:v>
                      </c:pt>
                      <c:pt idx="1">
                        <c:v>3311180</c:v>
                      </c:pt>
                      <c:pt idx="2">
                        <c:v>3174047</c:v>
                      </c:pt>
                      <c:pt idx="3">
                        <c:v>3321760</c:v>
                      </c:pt>
                      <c:pt idx="4">
                        <c:v>3206312</c:v>
                      </c:pt>
                      <c:pt idx="5">
                        <c:v>3255731</c:v>
                      </c:pt>
                      <c:pt idx="6">
                        <c:v>3249891</c:v>
                      </c:pt>
                      <c:pt idx="7">
                        <c:v>3059752</c:v>
                      </c:pt>
                      <c:pt idx="8">
                        <c:v>2869662</c:v>
                      </c:pt>
                      <c:pt idx="9">
                        <c:v>2810191</c:v>
                      </c:pt>
                      <c:pt idx="10">
                        <c:v>2693461</c:v>
                      </c:pt>
                      <c:pt idx="11">
                        <c:v>2408194</c:v>
                      </c:pt>
                      <c:pt idx="12">
                        <c:v>2403071</c:v>
                      </c:pt>
                      <c:pt idx="13">
                        <c:v>2398544</c:v>
                      </c:pt>
                      <c:pt idx="14">
                        <c:v>2319294</c:v>
                      </c:pt>
                      <c:pt idx="15">
                        <c:v>1963685</c:v>
                      </c:pt>
                      <c:pt idx="16">
                        <c:v>1960411</c:v>
                      </c:pt>
                      <c:pt idx="17">
                        <c:v>2068484</c:v>
                      </c:pt>
                      <c:pt idx="18">
                        <c:v>2059998</c:v>
                      </c:pt>
                      <c:pt idx="19">
                        <c:v>2016139</c:v>
                      </c:pt>
                      <c:pt idx="20">
                        <c:v>1917023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5CD-4644-9247-0213816A6DB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Data!$F$33</c15:sqref>
                        </c15:formulaRef>
                      </c:ext>
                    </c:extLst>
                    <c:strCache>
                      <c:ptCount val="1"/>
                      <c:pt idx="0">
                        <c:v>Street Lighting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Data!$B$34:$B$54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  <c:pt idx="10">
                        <c:v>2015</c:v>
                      </c:pt>
                      <c:pt idx="11">
                        <c:v>2016</c:v>
                      </c:pt>
                      <c:pt idx="12">
                        <c:v>2017</c:v>
                      </c:pt>
                      <c:pt idx="13">
                        <c:v>2018</c:v>
                      </c:pt>
                      <c:pt idx="14">
                        <c:v>2019</c:v>
                      </c:pt>
                      <c:pt idx="15">
                        <c:v>2020</c:v>
                      </c:pt>
                      <c:pt idx="16">
                        <c:v>2021</c:v>
                      </c:pt>
                      <c:pt idx="17">
                        <c:v>2022</c:v>
                      </c:pt>
                      <c:pt idx="18">
                        <c:v>2023</c:v>
                      </c:pt>
                      <c:pt idx="19">
                        <c:v>2024</c:v>
                      </c:pt>
                      <c:pt idx="2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Data!$F$34:$F$54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1"/>
                      <c:pt idx="0">
                        <c:v>10034</c:v>
                      </c:pt>
                      <c:pt idx="1">
                        <c:v>9809</c:v>
                      </c:pt>
                      <c:pt idx="2">
                        <c:v>10085</c:v>
                      </c:pt>
                      <c:pt idx="3">
                        <c:v>10231</c:v>
                      </c:pt>
                      <c:pt idx="4">
                        <c:v>10268</c:v>
                      </c:pt>
                      <c:pt idx="5">
                        <c:v>10328</c:v>
                      </c:pt>
                      <c:pt idx="6">
                        <c:v>10544</c:v>
                      </c:pt>
                      <c:pt idx="7">
                        <c:v>10524</c:v>
                      </c:pt>
                      <c:pt idx="8">
                        <c:v>10587</c:v>
                      </c:pt>
                      <c:pt idx="9">
                        <c:v>10507</c:v>
                      </c:pt>
                      <c:pt idx="10">
                        <c:v>10496</c:v>
                      </c:pt>
                      <c:pt idx="11">
                        <c:v>10476</c:v>
                      </c:pt>
                      <c:pt idx="12">
                        <c:v>10448</c:v>
                      </c:pt>
                      <c:pt idx="13">
                        <c:v>10310</c:v>
                      </c:pt>
                      <c:pt idx="14">
                        <c:v>10467</c:v>
                      </c:pt>
                      <c:pt idx="15">
                        <c:v>9765</c:v>
                      </c:pt>
                      <c:pt idx="16">
                        <c:v>9393</c:v>
                      </c:pt>
                      <c:pt idx="17">
                        <c:v>9388</c:v>
                      </c:pt>
                      <c:pt idx="18">
                        <c:v>9346</c:v>
                      </c:pt>
                      <c:pt idx="19">
                        <c:v>8838</c:v>
                      </c:pt>
                      <c:pt idx="20">
                        <c:v>7692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5CD-4644-9247-0213816A6DBC}"/>
                  </c:ext>
                </c:extLst>
              </c15:ser>
            </c15:filteredBarSeries>
          </c:ext>
        </c:extLst>
      </c:barChart>
      <c:catAx>
        <c:axId val="12657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699376"/>
        <c:crosses val="autoZero"/>
        <c:auto val="1"/>
        <c:lblAlgn val="ctr"/>
        <c:lblOffset val="100"/>
        <c:noMultiLvlLbl val="0"/>
      </c:catAx>
      <c:valAx>
        <c:axId val="1265699376"/>
        <c:scaling>
          <c:orientation val="minMax"/>
          <c:min val="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70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142875</xdr:rowOff>
    </xdr:from>
    <xdr:to>
      <xdr:col>12</xdr:col>
      <xdr:colOff>202407</xdr:colOff>
      <xdr:row>18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F58468-7F7E-4174-B382-D550750E4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602456</xdr:colOff>
      <xdr:row>1</xdr:row>
      <xdr:rowOff>119061</xdr:rowOff>
    </xdr:from>
    <xdr:to>
      <xdr:col>24</xdr:col>
      <xdr:colOff>392906</xdr:colOff>
      <xdr:row>18</xdr:row>
      <xdr:rowOff>166686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98DA6F-13FE-469F-83AD-CB52042DB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22</xdr:row>
      <xdr:rowOff>161925</xdr:rowOff>
    </xdr:from>
    <xdr:to>
      <xdr:col>12</xdr:col>
      <xdr:colOff>228601</xdr:colOff>
      <xdr:row>39</xdr:row>
      <xdr:rowOff>109538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343D74-78C7-4008-BB33-3F7C546D6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38100</xdr:colOff>
      <xdr:row>22</xdr:row>
      <xdr:rowOff>169068</xdr:rowOff>
    </xdr:from>
    <xdr:to>
      <xdr:col>24</xdr:col>
      <xdr:colOff>550069</xdr:colOff>
      <xdr:row>39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F3D485-5637-4E8B-B742-A1FDD46C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44</xdr:row>
      <xdr:rowOff>0</xdr:rowOff>
    </xdr:from>
    <xdr:to>
      <xdr:col>12</xdr:col>
      <xdr:colOff>228601</xdr:colOff>
      <xdr:row>60</xdr:row>
      <xdr:rowOff>138113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349ABCC-75F2-4E97-834B-E86C363C0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28575</xdr:colOff>
      <xdr:row>43</xdr:row>
      <xdr:rowOff>180975</xdr:rowOff>
    </xdr:from>
    <xdr:to>
      <xdr:col>24</xdr:col>
      <xdr:colOff>540544</xdr:colOff>
      <xdr:row>60</xdr:row>
      <xdr:rowOff>142875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D953273-4CCB-4115-A9D8-0A8AC313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130969</xdr:colOff>
      <xdr:row>64</xdr:row>
      <xdr:rowOff>178594</xdr:rowOff>
    </xdr:from>
    <xdr:to>
      <xdr:col>12</xdr:col>
      <xdr:colOff>254795</xdr:colOff>
      <xdr:row>81</xdr:row>
      <xdr:rowOff>126207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77AF3D6-DA83-49A3-86B5-F9EABE3E5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23812</xdr:colOff>
      <xdr:row>65</xdr:row>
      <xdr:rowOff>0</xdr:rowOff>
    </xdr:from>
    <xdr:to>
      <xdr:col>24</xdr:col>
      <xdr:colOff>535781</xdr:colOff>
      <xdr:row>81</xdr:row>
      <xdr:rowOff>152400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9FB693F-9667-4084-A703-006D94826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C3BB-F7D1-45EF-A181-10D537A4C573}">
  <dimension ref="A1:Y64"/>
  <sheetViews>
    <sheetView showGridLines="0" tabSelected="1" zoomScale="80" zoomScaleNormal="80" workbookViewId="0">
      <selection activeCell="AF23" sqref="AF23"/>
    </sheetView>
  </sheetViews>
  <sheetFormatPr defaultRowHeight="15" x14ac:dyDescent="0.25"/>
  <sheetData>
    <row r="1" spans="1:25" ht="25.5" customHeight="1" x14ac:dyDescent="0.25">
      <c r="A1" s="8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2" spans="1:25" ht="25.5" customHeight="1" x14ac:dyDescent="0.25">
      <c r="A22" s="8" t="s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43" spans="1:25" ht="25.5" customHeight="1" x14ac:dyDescent="0.25">
      <c r="A43" s="8" t="s">
        <v>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64" spans="1:25" ht="25.5" customHeight="1" x14ac:dyDescent="0.25">
      <c r="A64" s="8" t="s">
        <v>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8A61-44D3-4471-B314-F67DBF4F9DB9}">
  <dimension ref="B1:N58"/>
  <sheetViews>
    <sheetView showGridLines="0" workbookViewId="0">
      <selection activeCell="S31" sqref="S31"/>
    </sheetView>
  </sheetViews>
  <sheetFormatPr defaultRowHeight="12.75" x14ac:dyDescent="0.2"/>
  <cols>
    <col min="1" max="1" width="3.7109375" style="1" customWidth="1"/>
    <col min="2" max="2" width="6.140625" style="3" customWidth="1"/>
    <col min="3" max="4" width="10.85546875" style="1" customWidth="1"/>
    <col min="5" max="6" width="10.85546875" style="2" customWidth="1"/>
    <col min="7" max="7" width="10.85546875" style="1" customWidth="1"/>
    <col min="8" max="8" width="5.140625" style="1" customWidth="1"/>
    <col min="9" max="9" width="6.140625" style="1" customWidth="1"/>
    <col min="10" max="14" width="10.85546875" style="1" customWidth="1"/>
    <col min="15" max="16384" width="9.140625" style="1"/>
  </cols>
  <sheetData>
    <row r="1" spans="2:14" x14ac:dyDescent="0.2">
      <c r="B1" s="9" t="s">
        <v>9</v>
      </c>
      <c r="C1" s="1" t="s">
        <v>10</v>
      </c>
    </row>
    <row r="2" spans="2:14" x14ac:dyDescent="0.2">
      <c r="C2" s="1" t="s">
        <v>11</v>
      </c>
    </row>
    <row r="5" spans="2:14" x14ac:dyDescent="0.2">
      <c r="B5" s="12" t="s">
        <v>6</v>
      </c>
      <c r="C5" s="12"/>
      <c r="D5" s="12"/>
      <c r="E5" s="12"/>
      <c r="F5" s="12"/>
      <c r="G5" s="12"/>
      <c r="I5" s="12" t="s">
        <v>7</v>
      </c>
      <c r="J5" s="12"/>
      <c r="K5" s="12"/>
      <c r="L5" s="12"/>
      <c r="M5" s="12"/>
      <c r="N5" s="12"/>
    </row>
    <row r="6" spans="2:14" s="4" customFormat="1" ht="29.25" customHeight="1" x14ac:dyDescent="0.25"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I6" s="4" t="s">
        <v>0</v>
      </c>
      <c r="J6" s="4" t="s">
        <v>1</v>
      </c>
      <c r="K6" s="4" t="s">
        <v>2</v>
      </c>
      <c r="L6" s="4" t="s">
        <v>3</v>
      </c>
      <c r="M6" s="4" t="s">
        <v>4</v>
      </c>
      <c r="N6" s="4" t="s">
        <v>5</v>
      </c>
    </row>
    <row r="7" spans="2:14" x14ac:dyDescent="0.2">
      <c r="B7" s="3">
        <v>2005</v>
      </c>
      <c r="C7" s="6">
        <v>144513</v>
      </c>
      <c r="D7" s="6">
        <v>28866</v>
      </c>
      <c r="E7" s="6">
        <v>1457</v>
      </c>
      <c r="F7" s="6">
        <v>419</v>
      </c>
      <c r="G7" s="6">
        <f t="shared" ref="G7:G28" si="0">SUM(C7:F7)</f>
        <v>175255</v>
      </c>
      <c r="I7" s="10"/>
      <c r="J7" s="11"/>
      <c r="K7" s="11"/>
      <c r="L7" s="11"/>
      <c r="M7" s="11"/>
      <c r="N7" s="11"/>
    </row>
    <row r="8" spans="2:14" x14ac:dyDescent="0.2">
      <c r="B8" s="3">
        <v>2006</v>
      </c>
      <c r="C8" s="6">
        <v>144447</v>
      </c>
      <c r="D8" s="6">
        <v>29283</v>
      </c>
      <c r="E8" s="6">
        <v>1461</v>
      </c>
      <c r="F8" s="6">
        <v>380</v>
      </c>
      <c r="G8" s="6">
        <f t="shared" si="0"/>
        <v>175571</v>
      </c>
      <c r="I8" s="3">
        <v>2006</v>
      </c>
      <c r="J8" s="5">
        <f>(C8-C7)/C7</f>
        <v>-4.567063170787403E-4</v>
      </c>
      <c r="K8" s="5">
        <f>(D8-D7)/D7</f>
        <v>1.4446061109956349E-2</v>
      </c>
      <c r="L8" s="5">
        <f>(E8-E7)/E7</f>
        <v>2.7453671928620452E-3</v>
      </c>
      <c r="M8" s="5">
        <f>(F8-F7)/F7</f>
        <v>-9.3078758949880672E-2</v>
      </c>
      <c r="N8" s="5">
        <f>(G8-G7)/G7</f>
        <v>1.8030869304727396E-3</v>
      </c>
    </row>
    <row r="9" spans="2:14" x14ac:dyDescent="0.2">
      <c r="B9" s="3">
        <v>2007</v>
      </c>
      <c r="C9" s="6">
        <v>144207</v>
      </c>
      <c r="D9" s="6">
        <v>29687</v>
      </c>
      <c r="E9" s="6">
        <v>1436</v>
      </c>
      <c r="F9" s="6">
        <v>375</v>
      </c>
      <c r="G9" s="6">
        <f t="shared" si="0"/>
        <v>175705</v>
      </c>
      <c r="I9" s="3">
        <v>2007</v>
      </c>
      <c r="J9" s="5">
        <f t="shared" ref="J9:N27" si="1">(C9-C8)/C8</f>
        <v>-1.6615090656088391E-3</v>
      </c>
      <c r="K9" s="5">
        <f t="shared" si="1"/>
        <v>1.3796400642010723E-2</v>
      </c>
      <c r="L9" s="5">
        <f t="shared" si="1"/>
        <v>-1.7111567419575632E-2</v>
      </c>
      <c r="M9" s="5">
        <f t="shared" si="1"/>
        <v>-1.3157894736842105E-2</v>
      </c>
      <c r="N9" s="5">
        <f t="shared" si="1"/>
        <v>7.6322399485108589E-4</v>
      </c>
    </row>
    <row r="10" spans="2:14" x14ac:dyDescent="0.2">
      <c r="B10" s="3">
        <v>2008</v>
      </c>
      <c r="C10" s="6">
        <v>144105</v>
      </c>
      <c r="D10" s="6">
        <v>29730</v>
      </c>
      <c r="E10" s="6">
        <v>1432</v>
      </c>
      <c r="F10" s="6">
        <v>379</v>
      </c>
      <c r="G10" s="6">
        <f t="shared" si="0"/>
        <v>175646</v>
      </c>
      <c r="I10" s="3">
        <v>2008</v>
      </c>
      <c r="J10" s="5">
        <f t="shared" si="1"/>
        <v>-7.0731656577003893E-4</v>
      </c>
      <c r="K10" s="5">
        <f t="shared" si="1"/>
        <v>1.4484454475022738E-3</v>
      </c>
      <c r="L10" s="5">
        <f t="shared" si="1"/>
        <v>-2.7855153203342618E-3</v>
      </c>
      <c r="M10" s="5">
        <f t="shared" si="1"/>
        <v>1.0666666666666666E-2</v>
      </c>
      <c r="N10" s="5">
        <f t="shared" si="1"/>
        <v>-3.35790102729006E-4</v>
      </c>
    </row>
    <row r="11" spans="2:14" x14ac:dyDescent="0.2">
      <c r="B11" s="3">
        <v>2009</v>
      </c>
      <c r="C11" s="6">
        <v>143628</v>
      </c>
      <c r="D11" s="6">
        <v>29555</v>
      </c>
      <c r="E11" s="6">
        <v>1438</v>
      </c>
      <c r="F11" s="6">
        <v>373</v>
      </c>
      <c r="G11" s="6">
        <f t="shared" si="0"/>
        <v>174994</v>
      </c>
      <c r="I11" s="3">
        <v>2009</v>
      </c>
      <c r="J11" s="5">
        <f t="shared" si="1"/>
        <v>-3.3100863953367337E-3</v>
      </c>
      <c r="K11" s="5">
        <f t="shared" si="1"/>
        <v>-5.8863101244534142E-3</v>
      </c>
      <c r="L11" s="5">
        <f t="shared" si="1"/>
        <v>4.1899441340782122E-3</v>
      </c>
      <c r="M11" s="5">
        <f t="shared" si="1"/>
        <v>-1.5831134564643801E-2</v>
      </c>
      <c r="N11" s="5">
        <f t="shared" si="1"/>
        <v>-3.7120116598157657E-3</v>
      </c>
    </row>
    <row r="12" spans="2:14" x14ac:dyDescent="0.2">
      <c r="B12" s="3">
        <v>2010</v>
      </c>
      <c r="C12" s="6">
        <v>142971</v>
      </c>
      <c r="D12" s="6">
        <v>29791</v>
      </c>
      <c r="E12" s="6">
        <v>1426</v>
      </c>
      <c r="F12" s="6">
        <v>391</v>
      </c>
      <c r="G12" s="6">
        <f t="shared" si="0"/>
        <v>174579</v>
      </c>
      <c r="I12" s="3">
        <v>2010</v>
      </c>
      <c r="J12" s="5">
        <f t="shared" si="1"/>
        <v>-4.5743169855459939E-3</v>
      </c>
      <c r="K12" s="5">
        <f t="shared" si="1"/>
        <v>7.9851125021147013E-3</v>
      </c>
      <c r="L12" s="5">
        <f t="shared" si="1"/>
        <v>-8.3449235048678721E-3</v>
      </c>
      <c r="M12" s="5">
        <f t="shared" si="1"/>
        <v>4.8257372654155493E-2</v>
      </c>
      <c r="N12" s="5">
        <f t="shared" si="1"/>
        <v>-2.3715098803387545E-3</v>
      </c>
    </row>
    <row r="13" spans="2:14" x14ac:dyDescent="0.2">
      <c r="B13" s="3">
        <v>2011</v>
      </c>
      <c r="C13" s="6">
        <v>141860</v>
      </c>
      <c r="D13" s="6">
        <v>29964</v>
      </c>
      <c r="E13" s="6">
        <v>1406</v>
      </c>
      <c r="F13" s="6">
        <v>411</v>
      </c>
      <c r="G13" s="6">
        <f t="shared" si="0"/>
        <v>173641</v>
      </c>
      <c r="I13" s="3">
        <v>2011</v>
      </c>
      <c r="J13" s="5">
        <f t="shared" si="1"/>
        <v>-7.7708066670863322E-3</v>
      </c>
      <c r="K13" s="5">
        <f t="shared" si="1"/>
        <v>5.8071229565976297E-3</v>
      </c>
      <c r="L13" s="5">
        <f t="shared" si="1"/>
        <v>-1.4025245441795231E-2</v>
      </c>
      <c r="M13" s="5">
        <f t="shared" si="1"/>
        <v>5.1150895140664961E-2</v>
      </c>
      <c r="N13" s="5">
        <f t="shared" si="1"/>
        <v>-5.3729257241707197E-3</v>
      </c>
    </row>
    <row r="14" spans="2:14" x14ac:dyDescent="0.2">
      <c r="B14" s="3">
        <v>2012</v>
      </c>
      <c r="C14" s="6">
        <v>140929</v>
      </c>
      <c r="D14" s="6">
        <v>30059</v>
      </c>
      <c r="E14" s="6">
        <v>1368</v>
      </c>
      <c r="F14" s="6">
        <v>401</v>
      </c>
      <c r="G14" s="6">
        <f t="shared" si="0"/>
        <v>172757</v>
      </c>
      <c r="I14" s="3">
        <v>2012</v>
      </c>
      <c r="J14" s="5">
        <f t="shared" si="1"/>
        <v>-6.5628084026505005E-3</v>
      </c>
      <c r="K14" s="5">
        <f t="shared" si="1"/>
        <v>3.1704712321452408E-3</v>
      </c>
      <c r="L14" s="5">
        <f t="shared" si="1"/>
        <v>-2.7027027027027029E-2</v>
      </c>
      <c r="M14" s="5">
        <f t="shared" si="1"/>
        <v>-2.4330900243309004E-2</v>
      </c>
      <c r="N14" s="5">
        <f t="shared" si="1"/>
        <v>-5.0909635397170024E-3</v>
      </c>
    </row>
    <row r="15" spans="2:14" x14ac:dyDescent="0.2">
      <c r="B15" s="3">
        <v>2013</v>
      </c>
      <c r="C15" s="6">
        <v>140164</v>
      </c>
      <c r="D15" s="6">
        <v>30265</v>
      </c>
      <c r="E15" s="6">
        <v>1324</v>
      </c>
      <c r="F15" s="6">
        <v>385</v>
      </c>
      <c r="G15" s="6">
        <f t="shared" si="0"/>
        <v>172138</v>
      </c>
      <c r="I15" s="3">
        <v>2013</v>
      </c>
      <c r="J15" s="5">
        <f t="shared" si="1"/>
        <v>-5.4282652967096905E-3</v>
      </c>
      <c r="K15" s="5">
        <f t="shared" si="1"/>
        <v>6.8531887288332946E-3</v>
      </c>
      <c r="L15" s="5">
        <f t="shared" si="1"/>
        <v>-3.2163742690058478E-2</v>
      </c>
      <c r="M15" s="5">
        <f t="shared" si="1"/>
        <v>-3.9900249376558602E-2</v>
      </c>
      <c r="N15" s="5">
        <f t="shared" si="1"/>
        <v>-3.5830675457434432E-3</v>
      </c>
    </row>
    <row r="16" spans="2:14" x14ac:dyDescent="0.2">
      <c r="B16" s="3">
        <v>2014</v>
      </c>
      <c r="C16" s="6">
        <v>138958</v>
      </c>
      <c r="D16" s="6">
        <v>30387</v>
      </c>
      <c r="E16" s="6">
        <v>1296</v>
      </c>
      <c r="F16" s="6">
        <v>370</v>
      </c>
      <c r="G16" s="6">
        <f t="shared" si="0"/>
        <v>171011</v>
      </c>
      <c r="I16" s="3">
        <v>2014</v>
      </c>
      <c r="J16" s="5">
        <f t="shared" si="1"/>
        <v>-8.6042065009560229E-3</v>
      </c>
      <c r="K16" s="5">
        <f t="shared" si="1"/>
        <v>4.0310589790186688E-3</v>
      </c>
      <c r="L16" s="5">
        <f t="shared" si="1"/>
        <v>-2.1148036253776436E-2</v>
      </c>
      <c r="M16" s="5">
        <f t="shared" si="1"/>
        <v>-3.896103896103896E-2</v>
      </c>
      <c r="N16" s="5">
        <f t="shared" si="1"/>
        <v>-6.5470726974869E-3</v>
      </c>
    </row>
    <row r="17" spans="2:14" x14ac:dyDescent="0.2">
      <c r="B17" s="3">
        <v>2015</v>
      </c>
      <c r="C17" s="6">
        <v>137944</v>
      </c>
      <c r="D17" s="6">
        <v>30458</v>
      </c>
      <c r="E17" s="6">
        <v>1258</v>
      </c>
      <c r="F17" s="6">
        <v>360</v>
      </c>
      <c r="G17" s="6">
        <f t="shared" si="0"/>
        <v>170020</v>
      </c>
      <c r="I17" s="3">
        <v>2015</v>
      </c>
      <c r="J17" s="5">
        <f t="shared" si="1"/>
        <v>-7.2971689287410586E-3</v>
      </c>
      <c r="K17" s="5">
        <f t="shared" si="1"/>
        <v>2.3365254878731038E-3</v>
      </c>
      <c r="L17" s="5">
        <f t="shared" si="1"/>
        <v>-2.9320987654320986E-2</v>
      </c>
      <c r="M17" s="5">
        <f t="shared" si="1"/>
        <v>-2.7027027027027029E-2</v>
      </c>
      <c r="N17" s="5">
        <f t="shared" si="1"/>
        <v>-5.794948862938641E-3</v>
      </c>
    </row>
    <row r="18" spans="2:14" x14ac:dyDescent="0.2">
      <c r="B18" s="3">
        <v>2016</v>
      </c>
      <c r="C18" s="6">
        <v>137013</v>
      </c>
      <c r="D18" s="6">
        <v>30293</v>
      </c>
      <c r="E18" s="6">
        <v>1191</v>
      </c>
      <c r="F18" s="6">
        <v>351</v>
      </c>
      <c r="G18" s="6">
        <f t="shared" si="0"/>
        <v>168848</v>
      </c>
      <c r="I18" s="3">
        <v>2016</v>
      </c>
      <c r="J18" s="5">
        <f t="shared" si="1"/>
        <v>-6.7491155831351851E-3</v>
      </c>
      <c r="K18" s="5">
        <f t="shared" si="1"/>
        <v>-5.4172959485192726E-3</v>
      </c>
      <c r="L18" s="5">
        <f t="shared" si="1"/>
        <v>-5.3259141494435613E-2</v>
      </c>
      <c r="M18" s="5">
        <f t="shared" si="1"/>
        <v>-2.5000000000000001E-2</v>
      </c>
      <c r="N18" s="5">
        <f t="shared" si="1"/>
        <v>-6.8933066698035521E-3</v>
      </c>
    </row>
    <row r="19" spans="2:14" x14ac:dyDescent="0.2">
      <c r="B19" s="3">
        <v>2017</v>
      </c>
      <c r="C19" s="6">
        <v>135890</v>
      </c>
      <c r="D19" s="6">
        <v>30210</v>
      </c>
      <c r="E19" s="6">
        <v>1154</v>
      </c>
      <c r="F19" s="6">
        <v>345</v>
      </c>
      <c r="G19" s="6">
        <f t="shared" si="0"/>
        <v>167599</v>
      </c>
      <c r="I19" s="3">
        <v>2017</v>
      </c>
      <c r="J19" s="5">
        <f t="shared" si="1"/>
        <v>-8.1963025406348311E-3</v>
      </c>
      <c r="K19" s="5">
        <f t="shared" si="1"/>
        <v>-2.7399069091869409E-3</v>
      </c>
      <c r="L19" s="5">
        <f t="shared" si="1"/>
        <v>-3.1066330814441646E-2</v>
      </c>
      <c r="M19" s="5">
        <f t="shared" si="1"/>
        <v>-1.7094017094017096E-2</v>
      </c>
      <c r="N19" s="5">
        <f t="shared" si="1"/>
        <v>-7.3971856344167532E-3</v>
      </c>
    </row>
    <row r="20" spans="2:14" x14ac:dyDescent="0.2">
      <c r="B20" s="3">
        <v>2018</v>
      </c>
      <c r="C20" s="6">
        <v>134959</v>
      </c>
      <c r="D20" s="6">
        <v>30158</v>
      </c>
      <c r="E20" s="6">
        <v>1149</v>
      </c>
      <c r="F20" s="6">
        <v>337</v>
      </c>
      <c r="G20" s="6">
        <f t="shared" si="0"/>
        <v>166603</v>
      </c>
      <c r="I20" s="3">
        <v>2018</v>
      </c>
      <c r="J20" s="5">
        <f t="shared" si="1"/>
        <v>-6.8511295901096479E-3</v>
      </c>
      <c r="K20" s="5">
        <f t="shared" si="1"/>
        <v>-1.7212843429328037E-3</v>
      </c>
      <c r="L20" s="5">
        <f t="shared" si="1"/>
        <v>-4.3327556325823222E-3</v>
      </c>
      <c r="M20" s="5">
        <f t="shared" si="1"/>
        <v>-2.318840579710145E-2</v>
      </c>
      <c r="N20" s="5">
        <f t="shared" si="1"/>
        <v>-5.9427562216958331E-3</v>
      </c>
    </row>
    <row r="21" spans="2:14" x14ac:dyDescent="0.2">
      <c r="B21" s="3">
        <v>2019</v>
      </c>
      <c r="C21" s="6">
        <v>133978</v>
      </c>
      <c r="D21" s="6">
        <v>29967</v>
      </c>
      <c r="E21" s="6">
        <v>1187</v>
      </c>
      <c r="F21" s="6">
        <v>329</v>
      </c>
      <c r="G21" s="6">
        <f t="shared" si="0"/>
        <v>165461</v>
      </c>
      <c r="I21" s="3">
        <v>2019</v>
      </c>
      <c r="J21" s="5">
        <f t="shared" si="1"/>
        <v>-7.2688742506983603E-3</v>
      </c>
      <c r="K21" s="5">
        <f t="shared" si="1"/>
        <v>-6.3333112275349825E-3</v>
      </c>
      <c r="L21" s="5">
        <f t="shared" si="1"/>
        <v>3.3072236727589209E-2</v>
      </c>
      <c r="M21" s="5">
        <f t="shared" si="1"/>
        <v>-2.3738872403560832E-2</v>
      </c>
      <c r="N21" s="5">
        <f t="shared" si="1"/>
        <v>-6.8546184642533448E-3</v>
      </c>
    </row>
    <row r="22" spans="2:14" x14ac:dyDescent="0.2">
      <c r="B22" s="3">
        <v>2020</v>
      </c>
      <c r="C22" s="6">
        <v>134284</v>
      </c>
      <c r="D22" s="6">
        <v>30041</v>
      </c>
      <c r="E22" s="6">
        <v>1120</v>
      </c>
      <c r="F22" s="6">
        <v>317</v>
      </c>
      <c r="G22" s="6">
        <f t="shared" si="0"/>
        <v>165762</v>
      </c>
      <c r="I22" s="3">
        <v>2020</v>
      </c>
      <c r="J22" s="5">
        <f t="shared" si="1"/>
        <v>2.283957067578259E-3</v>
      </c>
      <c r="K22" s="5">
        <f t="shared" si="1"/>
        <v>2.4693829879534153E-3</v>
      </c>
      <c r="L22" s="5">
        <f t="shared" si="1"/>
        <v>-5.6444818871103621E-2</v>
      </c>
      <c r="M22" s="5">
        <f t="shared" si="1"/>
        <v>-3.64741641337386E-2</v>
      </c>
      <c r="N22" s="5">
        <f t="shared" si="1"/>
        <v>1.8191598020077238E-3</v>
      </c>
    </row>
    <row r="23" spans="2:14" x14ac:dyDescent="0.2">
      <c r="B23" s="3">
        <v>2021</v>
      </c>
      <c r="C23" s="6">
        <v>133805</v>
      </c>
      <c r="D23" s="6">
        <v>30222</v>
      </c>
      <c r="E23" s="6">
        <v>1079</v>
      </c>
      <c r="F23" s="6">
        <v>310</v>
      </c>
      <c r="G23" s="6">
        <f t="shared" si="0"/>
        <v>165416</v>
      </c>
      <c r="I23" s="3">
        <v>2021</v>
      </c>
      <c r="J23" s="5">
        <f t="shared" si="1"/>
        <v>-3.5670668136188973E-3</v>
      </c>
      <c r="K23" s="5">
        <f t="shared" si="1"/>
        <v>6.0250990313238575E-3</v>
      </c>
      <c r="L23" s="5">
        <f t="shared" si="1"/>
        <v>-3.6607142857142859E-2</v>
      </c>
      <c r="M23" s="5">
        <f t="shared" si="1"/>
        <v>-2.2082018927444796E-2</v>
      </c>
      <c r="N23" s="5">
        <f t="shared" si="1"/>
        <v>-2.0873300273886656E-3</v>
      </c>
    </row>
    <row r="24" spans="2:14" x14ac:dyDescent="0.2">
      <c r="B24" s="3">
        <v>2022</v>
      </c>
      <c r="C24" s="6">
        <v>132619</v>
      </c>
      <c r="D24" s="6">
        <v>30207</v>
      </c>
      <c r="E24" s="6">
        <v>1049</v>
      </c>
      <c r="F24" s="6">
        <v>309</v>
      </c>
      <c r="G24" s="6">
        <f t="shared" si="0"/>
        <v>164184</v>
      </c>
      <c r="I24" s="3">
        <v>2022</v>
      </c>
      <c r="J24" s="5">
        <f t="shared" si="1"/>
        <v>-8.8636448563207647E-3</v>
      </c>
      <c r="K24" s="5">
        <f t="shared" si="1"/>
        <v>-4.9632717887631531E-4</v>
      </c>
      <c r="L24" s="5">
        <f t="shared" si="1"/>
        <v>-2.7803521779425393E-2</v>
      </c>
      <c r="M24" s="5">
        <f t="shared" si="1"/>
        <v>-3.2258064516129032E-3</v>
      </c>
      <c r="N24" s="5">
        <f t="shared" si="1"/>
        <v>-7.4478889587464335E-3</v>
      </c>
    </row>
    <row r="25" spans="2:14" x14ac:dyDescent="0.2">
      <c r="B25" s="3">
        <v>2023</v>
      </c>
      <c r="C25" s="6">
        <v>131090</v>
      </c>
      <c r="D25" s="6">
        <v>30341</v>
      </c>
      <c r="E25" s="6">
        <v>1001</v>
      </c>
      <c r="F25" s="6">
        <v>311</v>
      </c>
      <c r="G25" s="6">
        <f t="shared" si="0"/>
        <v>162743</v>
      </c>
      <c r="I25" s="3">
        <v>2023</v>
      </c>
      <c r="J25" s="5">
        <f t="shared" si="1"/>
        <v>-1.1529268053597146E-2</v>
      </c>
      <c r="K25" s="5">
        <f t="shared" si="1"/>
        <v>4.4360578673817326E-3</v>
      </c>
      <c r="L25" s="5">
        <f t="shared" si="1"/>
        <v>-4.5757864632983793E-2</v>
      </c>
      <c r="M25" s="5">
        <f t="shared" si="1"/>
        <v>6.4724919093851136E-3</v>
      </c>
      <c r="N25" s="5">
        <f t="shared" si="1"/>
        <v>-8.776738293621791E-3</v>
      </c>
    </row>
    <row r="26" spans="2:14" x14ac:dyDescent="0.2">
      <c r="B26" s="3">
        <v>2024</v>
      </c>
      <c r="C26" s="6">
        <v>130852</v>
      </c>
      <c r="D26" s="6">
        <v>30391</v>
      </c>
      <c r="E26" s="6">
        <v>958</v>
      </c>
      <c r="F26" s="6">
        <v>306</v>
      </c>
      <c r="G26" s="6">
        <f t="shared" si="0"/>
        <v>162507</v>
      </c>
      <c r="I26" s="3">
        <v>2024</v>
      </c>
      <c r="J26" s="13">
        <f t="shared" si="1"/>
        <v>-1.8155465710580517E-3</v>
      </c>
      <c r="K26" s="5">
        <f t="shared" si="1"/>
        <v>1.6479351372729969E-3</v>
      </c>
      <c r="L26" s="5">
        <f t="shared" si="1"/>
        <v>-4.295704295704296E-2</v>
      </c>
      <c r="M26" s="5">
        <f t="shared" si="1"/>
        <v>-1.607717041800643E-2</v>
      </c>
      <c r="N26" s="5">
        <f t="shared" si="1"/>
        <v>-1.4501391764929982E-3</v>
      </c>
    </row>
    <row r="27" spans="2:14" x14ac:dyDescent="0.2">
      <c r="B27" s="3">
        <v>2025</v>
      </c>
      <c r="C27" s="6">
        <v>130322</v>
      </c>
      <c r="D27" s="6">
        <v>30304</v>
      </c>
      <c r="E27" s="6">
        <v>927</v>
      </c>
      <c r="F27" s="6">
        <v>294</v>
      </c>
      <c r="G27" s="6">
        <f t="shared" si="0"/>
        <v>161847</v>
      </c>
      <c r="I27" s="3">
        <v>2025</v>
      </c>
      <c r="J27" s="13">
        <f t="shared" si="1"/>
        <v>-4.0503775257542873E-3</v>
      </c>
      <c r="K27" s="5">
        <f t="shared" si="1"/>
        <v>-2.8626896120562007E-3</v>
      </c>
      <c r="L27" s="5">
        <f t="shared" si="1"/>
        <v>-3.2359081419624215E-2</v>
      </c>
      <c r="M27" s="5">
        <f t="shared" si="1"/>
        <v>-3.9215686274509803E-2</v>
      </c>
      <c r="N27" s="5">
        <f t="shared" si="1"/>
        <v>-4.0613635104949329E-3</v>
      </c>
    </row>
    <row r="28" spans="2:14" x14ac:dyDescent="0.2">
      <c r="B28" s="9" t="s">
        <v>12</v>
      </c>
      <c r="C28" s="6">
        <v>129935</v>
      </c>
      <c r="D28" s="6">
        <v>30505</v>
      </c>
      <c r="E28" s="6">
        <v>924</v>
      </c>
      <c r="F28" s="6">
        <v>307</v>
      </c>
      <c r="G28" s="6">
        <f t="shared" si="0"/>
        <v>161671</v>
      </c>
      <c r="I28" s="9" t="s">
        <v>12</v>
      </c>
      <c r="J28" s="13">
        <f t="shared" ref="J28" si="2">(C28-C27)/C27</f>
        <v>-2.9695676861926611E-3</v>
      </c>
      <c r="K28" s="5">
        <f t="shared" ref="K28" si="3">(D28-D27)/D27</f>
        <v>6.6327877507919748E-3</v>
      </c>
      <c r="L28" s="5">
        <f t="shared" ref="L28" si="4">(E28-E27)/E27</f>
        <v>-3.2362459546925568E-3</v>
      </c>
      <c r="M28" s="5">
        <f t="shared" ref="M28" si="5">(F28-F27)/F27</f>
        <v>4.4217687074829932E-2</v>
      </c>
      <c r="N28" s="5">
        <f t="shared" ref="N28" si="6">(G28-G27)/G27</f>
        <v>-1.0874467861622396E-3</v>
      </c>
    </row>
    <row r="29" spans="2:14" x14ac:dyDescent="0.2">
      <c r="C29" s="6"/>
      <c r="D29" s="6"/>
      <c r="E29" s="6"/>
      <c r="F29" s="6"/>
      <c r="G29" s="6"/>
      <c r="H29" s="6"/>
      <c r="J29" s="5">
        <f>(C28-C7)/C7</f>
        <v>-0.10087673773293752</v>
      </c>
      <c r="K29" s="5">
        <f>(D28-D7)/D7</f>
        <v>5.6779602300284074E-2</v>
      </c>
      <c r="L29" s="5">
        <f>(E28-E7)/E7</f>
        <v>-0.36582017844886755</v>
      </c>
      <c r="M29" s="5">
        <f>(F28-F7)/F7</f>
        <v>-0.26730310262529833</v>
      </c>
      <c r="N29" s="5">
        <f>(G28-G7)/G7</f>
        <v>-7.7509914125131946E-2</v>
      </c>
    </row>
    <row r="30" spans="2:14" x14ac:dyDescent="0.2">
      <c r="C30" s="6"/>
      <c r="D30" s="6"/>
      <c r="E30" s="6"/>
      <c r="F30" s="6"/>
      <c r="G30" s="6"/>
      <c r="H30" s="6"/>
      <c r="I30" s="6"/>
      <c r="J30" s="6"/>
    </row>
    <row r="31" spans="2:14" x14ac:dyDescent="0.2">
      <c r="C31" s="2"/>
      <c r="D31" s="2"/>
      <c r="G31" s="2"/>
      <c r="H31" s="2"/>
      <c r="I31" s="2"/>
      <c r="J31" s="2"/>
    </row>
    <row r="32" spans="2:14" x14ac:dyDescent="0.2">
      <c r="B32" s="12" t="s">
        <v>13</v>
      </c>
      <c r="C32" s="12"/>
      <c r="D32" s="12"/>
      <c r="E32" s="12"/>
      <c r="F32" s="12"/>
      <c r="G32" s="12"/>
      <c r="I32" s="12" t="s">
        <v>8</v>
      </c>
      <c r="J32" s="12"/>
      <c r="K32" s="12"/>
      <c r="L32" s="12"/>
      <c r="M32" s="12"/>
      <c r="N32" s="12"/>
    </row>
    <row r="33" spans="2:14" s="4" customFormat="1" ht="29.25" customHeight="1" x14ac:dyDescent="0.25">
      <c r="B33" s="4" t="s">
        <v>0</v>
      </c>
      <c r="C33" s="4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I33" s="4" t="s">
        <v>0</v>
      </c>
      <c r="J33" s="4" t="s">
        <v>1</v>
      </c>
      <c r="K33" s="4" t="s">
        <v>2</v>
      </c>
      <c r="L33" s="4" t="s">
        <v>3</v>
      </c>
      <c r="M33" s="4" t="s">
        <v>4</v>
      </c>
      <c r="N33" s="4" t="s">
        <v>5</v>
      </c>
    </row>
    <row r="34" spans="2:14" x14ac:dyDescent="0.2">
      <c r="B34" s="3">
        <v>2005</v>
      </c>
      <c r="C34" s="6">
        <v>2533727</v>
      </c>
      <c r="D34" s="2">
        <v>1422636</v>
      </c>
      <c r="E34" s="2">
        <v>3342619</v>
      </c>
      <c r="F34" s="2">
        <v>10034</v>
      </c>
      <c r="G34" s="6">
        <f t="shared" ref="G34:G55" si="7">SUM(C34:F34)</f>
        <v>7309016</v>
      </c>
      <c r="H34" s="2"/>
      <c r="I34" s="10"/>
      <c r="J34" s="11"/>
      <c r="K34" s="11"/>
      <c r="L34" s="11"/>
      <c r="M34" s="11"/>
      <c r="N34" s="11"/>
    </row>
    <row r="35" spans="2:14" x14ac:dyDescent="0.2">
      <c r="B35" s="3">
        <v>2006</v>
      </c>
      <c r="C35" s="6">
        <v>2409237</v>
      </c>
      <c r="D35" s="2">
        <v>1392233</v>
      </c>
      <c r="E35" s="2">
        <v>3311180</v>
      </c>
      <c r="F35" s="2">
        <v>9809</v>
      </c>
      <c r="G35" s="6">
        <f t="shared" si="7"/>
        <v>7122459</v>
      </c>
      <c r="H35" s="2"/>
      <c r="I35" s="3">
        <v>2006</v>
      </c>
      <c r="J35" s="5">
        <f>(C35-C34)/C34</f>
        <v>-4.913315444007977E-2</v>
      </c>
      <c r="K35" s="5">
        <f>(D35-D34)/D34</f>
        <v>-2.1370891781172414E-2</v>
      </c>
      <c r="L35" s="5">
        <f>(E35-E34)/E34</f>
        <v>-9.4054991011539163E-3</v>
      </c>
      <c r="M35" s="5">
        <f>(F35-F34)/F34</f>
        <v>-2.2423759218656567E-2</v>
      </c>
      <c r="N35" s="5">
        <f>(G35-G34)/G34</f>
        <v>-2.5524229253294835E-2</v>
      </c>
    </row>
    <row r="36" spans="2:14" x14ac:dyDescent="0.2">
      <c r="B36" s="3">
        <v>2007</v>
      </c>
      <c r="C36" s="6">
        <v>2484565</v>
      </c>
      <c r="D36" s="2">
        <v>1445809</v>
      </c>
      <c r="E36" s="2">
        <v>3174047</v>
      </c>
      <c r="F36" s="2">
        <v>10085</v>
      </c>
      <c r="G36" s="6">
        <f t="shared" si="7"/>
        <v>7114506</v>
      </c>
      <c r="I36" s="3">
        <v>2007</v>
      </c>
      <c r="J36" s="5">
        <f t="shared" ref="J36:J54" si="8">(C36-C35)/C35</f>
        <v>3.126633037762578E-2</v>
      </c>
      <c r="K36" s="5">
        <f t="shared" ref="K36:K54" si="9">(D36-D35)/D35</f>
        <v>3.8482064424561119E-2</v>
      </c>
      <c r="L36" s="5">
        <f t="shared" ref="L36:L54" si="10">(E36-E35)/E35</f>
        <v>-4.141514505402908E-2</v>
      </c>
      <c r="M36" s="5">
        <f t="shared" ref="M36:M54" si="11">(F36-F35)/F35</f>
        <v>2.8137424813946377E-2</v>
      </c>
      <c r="N36" s="5">
        <f t="shared" ref="N36:N54" si="12">(G36-G35)/G35</f>
        <v>-1.1166087442553198E-3</v>
      </c>
    </row>
    <row r="37" spans="2:14" x14ac:dyDescent="0.2">
      <c r="B37" s="3">
        <v>2008</v>
      </c>
      <c r="C37" s="6">
        <v>2481169</v>
      </c>
      <c r="D37" s="2">
        <v>1428742</v>
      </c>
      <c r="E37" s="2">
        <v>3321760</v>
      </c>
      <c r="F37" s="2">
        <v>10231</v>
      </c>
      <c r="G37" s="6">
        <f t="shared" si="7"/>
        <v>7241902</v>
      </c>
      <c r="I37" s="3">
        <v>2008</v>
      </c>
      <c r="J37" s="5">
        <f t="shared" si="8"/>
        <v>-1.3668388631410328E-3</v>
      </c>
      <c r="K37" s="5">
        <f t="shared" si="9"/>
        <v>-1.1804463798468539E-2</v>
      </c>
      <c r="L37" s="5">
        <f t="shared" si="10"/>
        <v>4.6537748180792531E-2</v>
      </c>
      <c r="M37" s="5">
        <f t="shared" si="11"/>
        <v>1.4476945959345563E-2</v>
      </c>
      <c r="N37" s="5">
        <f t="shared" si="12"/>
        <v>1.7906513818387391E-2</v>
      </c>
    </row>
    <row r="38" spans="2:14" x14ac:dyDescent="0.2">
      <c r="B38" s="3">
        <v>2009</v>
      </c>
      <c r="C38" s="6">
        <v>2425612</v>
      </c>
      <c r="D38" s="2">
        <v>1426264</v>
      </c>
      <c r="E38" s="2">
        <v>3206312</v>
      </c>
      <c r="F38" s="2">
        <v>10268</v>
      </c>
      <c r="G38" s="6">
        <f t="shared" si="7"/>
        <v>7068456</v>
      </c>
      <c r="I38" s="3">
        <v>2009</v>
      </c>
      <c r="J38" s="5">
        <f t="shared" si="8"/>
        <v>-2.2391461444182158E-2</v>
      </c>
      <c r="K38" s="5">
        <f t="shared" si="9"/>
        <v>-1.7343929134861298E-3</v>
      </c>
      <c r="L38" s="5">
        <f t="shared" si="10"/>
        <v>-3.4755069601656953E-2</v>
      </c>
      <c r="M38" s="5">
        <f t="shared" si="11"/>
        <v>3.616459779102727E-3</v>
      </c>
      <c r="N38" s="5">
        <f t="shared" si="12"/>
        <v>-2.3950337908466589E-2</v>
      </c>
    </row>
    <row r="39" spans="2:14" x14ac:dyDescent="0.2">
      <c r="B39" s="3">
        <v>2010</v>
      </c>
      <c r="C39" s="6">
        <v>2613510</v>
      </c>
      <c r="D39" s="2">
        <v>1468960</v>
      </c>
      <c r="E39" s="2">
        <v>3255731</v>
      </c>
      <c r="F39" s="2">
        <v>10328</v>
      </c>
      <c r="G39" s="6">
        <f t="shared" si="7"/>
        <v>7348529</v>
      </c>
      <c r="I39" s="3">
        <v>2010</v>
      </c>
      <c r="J39" s="5">
        <f t="shared" si="8"/>
        <v>7.7464161621891708E-2</v>
      </c>
      <c r="K39" s="5">
        <f t="shared" si="9"/>
        <v>2.9935551903434426E-2</v>
      </c>
      <c r="L39" s="5">
        <f t="shared" si="10"/>
        <v>1.5413035287894629E-2</v>
      </c>
      <c r="M39" s="5">
        <f t="shared" si="11"/>
        <v>5.8433969614335802E-3</v>
      </c>
      <c r="N39" s="5">
        <f t="shared" si="12"/>
        <v>3.9622938870950038E-2</v>
      </c>
    </row>
    <row r="40" spans="2:14" x14ac:dyDescent="0.2">
      <c r="B40" s="3">
        <v>2011</v>
      </c>
      <c r="C40" s="6">
        <v>2342021</v>
      </c>
      <c r="D40" s="2">
        <v>1380707</v>
      </c>
      <c r="E40" s="2">
        <v>3249891</v>
      </c>
      <c r="F40" s="2">
        <v>10544</v>
      </c>
      <c r="G40" s="6">
        <f t="shared" si="7"/>
        <v>6983163</v>
      </c>
      <c r="I40" s="3">
        <v>2011</v>
      </c>
      <c r="J40" s="5">
        <f t="shared" si="8"/>
        <v>-0.10387907450134111</v>
      </c>
      <c r="K40" s="5">
        <f t="shared" si="9"/>
        <v>-6.0078558980503211E-2</v>
      </c>
      <c r="L40" s="5">
        <f t="shared" si="10"/>
        <v>-1.7937599881562697E-3</v>
      </c>
      <c r="M40" s="5">
        <f t="shared" si="11"/>
        <v>2.0914020139426802E-2</v>
      </c>
      <c r="N40" s="5">
        <f t="shared" si="12"/>
        <v>-4.9719610550628568E-2</v>
      </c>
    </row>
    <row r="41" spans="2:14" x14ac:dyDescent="0.2">
      <c r="B41" s="3">
        <v>2012</v>
      </c>
      <c r="C41" s="6">
        <v>2240727</v>
      </c>
      <c r="D41" s="2">
        <v>1349653</v>
      </c>
      <c r="E41" s="2">
        <v>3059752</v>
      </c>
      <c r="F41" s="2">
        <v>10524</v>
      </c>
      <c r="G41" s="6">
        <f t="shared" si="7"/>
        <v>6660656</v>
      </c>
      <c r="I41" s="3">
        <v>2012</v>
      </c>
      <c r="J41" s="5">
        <f t="shared" si="8"/>
        <v>-4.325067964804756E-2</v>
      </c>
      <c r="K41" s="5">
        <f t="shared" si="9"/>
        <v>-2.2491375795154221E-2</v>
      </c>
      <c r="L41" s="5">
        <f t="shared" si="10"/>
        <v>-5.8506269902590578E-2</v>
      </c>
      <c r="M41" s="5">
        <f t="shared" si="11"/>
        <v>-1.8968133535660092E-3</v>
      </c>
      <c r="N41" s="5">
        <f t="shared" si="12"/>
        <v>-4.6183513115761438E-2</v>
      </c>
    </row>
    <row r="42" spans="2:14" x14ac:dyDescent="0.2">
      <c r="B42" s="3">
        <v>2013</v>
      </c>
      <c r="C42" s="6">
        <v>2311805</v>
      </c>
      <c r="D42" s="2">
        <v>1345467</v>
      </c>
      <c r="E42" s="2">
        <v>2869662</v>
      </c>
      <c r="F42" s="2">
        <v>10587</v>
      </c>
      <c r="G42" s="6">
        <f t="shared" si="7"/>
        <v>6537521</v>
      </c>
      <c r="I42" s="3">
        <v>2013</v>
      </c>
      <c r="J42" s="5">
        <f t="shared" si="8"/>
        <v>3.1720954850814047E-2</v>
      </c>
      <c r="K42" s="5">
        <f t="shared" si="9"/>
        <v>-3.1015379508658892E-3</v>
      </c>
      <c r="L42" s="5">
        <f t="shared" si="10"/>
        <v>-6.2125950076999704E-2</v>
      </c>
      <c r="M42" s="5">
        <f t="shared" si="11"/>
        <v>5.9863169897377425E-3</v>
      </c>
      <c r="N42" s="5">
        <f t="shared" si="12"/>
        <v>-1.8486917805093071E-2</v>
      </c>
    </row>
    <row r="43" spans="2:14" x14ac:dyDescent="0.2">
      <c r="B43" s="3">
        <v>2014</v>
      </c>
      <c r="C43" s="6">
        <v>2350431</v>
      </c>
      <c r="D43" s="2">
        <v>1360775</v>
      </c>
      <c r="E43" s="2">
        <v>2810191</v>
      </c>
      <c r="F43" s="2">
        <v>10507</v>
      </c>
      <c r="G43" s="6">
        <f t="shared" si="7"/>
        <v>6531904</v>
      </c>
      <c r="I43" s="3">
        <v>2014</v>
      </c>
      <c r="J43" s="5">
        <f t="shared" si="8"/>
        <v>1.6708156613555208E-2</v>
      </c>
      <c r="K43" s="5">
        <f t="shared" si="9"/>
        <v>1.1377462249167018E-2</v>
      </c>
      <c r="L43" s="5">
        <f t="shared" si="10"/>
        <v>-2.0724043458776677E-2</v>
      </c>
      <c r="M43" s="5">
        <f t="shared" si="11"/>
        <v>-7.5564371398885426E-3</v>
      </c>
      <c r="N43" s="5">
        <f t="shared" si="12"/>
        <v>-8.5919418079115925E-4</v>
      </c>
    </row>
    <row r="44" spans="2:14" x14ac:dyDescent="0.2">
      <c r="B44" s="3">
        <v>2015</v>
      </c>
      <c r="C44" s="6">
        <v>2192126</v>
      </c>
      <c r="D44" s="2">
        <v>1322718</v>
      </c>
      <c r="E44" s="2">
        <v>2693461</v>
      </c>
      <c r="F44" s="2">
        <v>10496</v>
      </c>
      <c r="G44" s="6">
        <f t="shared" si="7"/>
        <v>6218801</v>
      </c>
      <c r="I44" s="3">
        <v>2015</v>
      </c>
      <c r="J44" s="5">
        <f t="shared" si="8"/>
        <v>-6.7351477239706248E-2</v>
      </c>
      <c r="K44" s="5">
        <f t="shared" si="9"/>
        <v>-2.7967151071999412E-2</v>
      </c>
      <c r="L44" s="5">
        <f t="shared" si="10"/>
        <v>-4.1538101858556942E-2</v>
      </c>
      <c r="M44" s="5">
        <f t="shared" si="11"/>
        <v>-1.0469211002189017E-3</v>
      </c>
      <c r="N44" s="5">
        <f t="shared" si="12"/>
        <v>-4.7934415447624459E-2</v>
      </c>
    </row>
    <row r="45" spans="2:14" x14ac:dyDescent="0.2">
      <c r="B45" s="3">
        <v>2016</v>
      </c>
      <c r="C45" s="6">
        <v>2128530</v>
      </c>
      <c r="D45" s="2">
        <v>1315497</v>
      </c>
      <c r="E45" s="2">
        <v>2408194</v>
      </c>
      <c r="F45" s="2">
        <v>10476</v>
      </c>
      <c r="G45" s="6">
        <f t="shared" si="7"/>
        <v>5862697</v>
      </c>
      <c r="I45" s="3">
        <v>2016</v>
      </c>
      <c r="J45" s="5">
        <f t="shared" si="8"/>
        <v>-2.9011106113425961E-2</v>
      </c>
      <c r="K45" s="5">
        <f t="shared" si="9"/>
        <v>-5.4592135285072103E-3</v>
      </c>
      <c r="L45" s="5">
        <f t="shared" si="10"/>
        <v>-0.10591094506287635</v>
      </c>
      <c r="M45" s="5">
        <f t="shared" si="11"/>
        <v>-1.9054878048780487E-3</v>
      </c>
      <c r="N45" s="5">
        <f t="shared" si="12"/>
        <v>-5.7262485163940766E-2</v>
      </c>
    </row>
    <row r="46" spans="2:14" x14ac:dyDescent="0.2">
      <c r="B46" s="3">
        <v>2017</v>
      </c>
      <c r="C46" s="6">
        <v>1932804</v>
      </c>
      <c r="D46" s="2">
        <v>1243883</v>
      </c>
      <c r="E46" s="2">
        <v>2403071</v>
      </c>
      <c r="F46" s="2">
        <v>10448</v>
      </c>
      <c r="G46" s="6">
        <f t="shared" si="7"/>
        <v>5590206</v>
      </c>
      <c r="I46" s="3">
        <v>2017</v>
      </c>
      <c r="J46" s="5">
        <f t="shared" si="8"/>
        <v>-9.1953601781511185E-2</v>
      </c>
      <c r="K46" s="5">
        <f t="shared" si="9"/>
        <v>-5.4438740643270186E-2</v>
      </c>
      <c r="L46" s="5">
        <f t="shared" si="10"/>
        <v>-2.127320307250994E-3</v>
      </c>
      <c r="M46" s="5">
        <f t="shared" si="11"/>
        <v>-2.6727758686521572E-3</v>
      </c>
      <c r="N46" s="5">
        <f t="shared" si="12"/>
        <v>-4.6478779305838248E-2</v>
      </c>
    </row>
    <row r="47" spans="2:14" x14ac:dyDescent="0.2">
      <c r="B47" s="3">
        <v>2018</v>
      </c>
      <c r="C47" s="6">
        <v>2158539</v>
      </c>
      <c r="D47" s="2">
        <v>1280235</v>
      </c>
      <c r="E47" s="2">
        <v>2398544</v>
      </c>
      <c r="F47" s="2">
        <v>10310</v>
      </c>
      <c r="G47" s="6">
        <f t="shared" si="7"/>
        <v>5847628</v>
      </c>
      <c r="I47" s="3">
        <v>2018</v>
      </c>
      <c r="J47" s="5">
        <f t="shared" si="8"/>
        <v>0.11679145945476106</v>
      </c>
      <c r="K47" s="5">
        <f t="shared" si="9"/>
        <v>2.9224613568961069E-2</v>
      </c>
      <c r="L47" s="5">
        <f t="shared" si="10"/>
        <v>-1.8838394704109866E-3</v>
      </c>
      <c r="M47" s="5">
        <f t="shared" si="11"/>
        <v>-1.3208269525267994E-2</v>
      </c>
      <c r="N47" s="5">
        <f t="shared" si="12"/>
        <v>4.6048750260723845E-2</v>
      </c>
    </row>
    <row r="48" spans="2:14" x14ac:dyDescent="0.2">
      <c r="B48" s="3">
        <v>2019</v>
      </c>
      <c r="C48" s="6">
        <v>2051369</v>
      </c>
      <c r="D48" s="2">
        <v>1250640</v>
      </c>
      <c r="E48" s="2">
        <v>2319294</v>
      </c>
      <c r="F48" s="2">
        <v>10467</v>
      </c>
      <c r="G48" s="6">
        <f t="shared" si="7"/>
        <v>5631770</v>
      </c>
      <c r="I48" s="3">
        <v>2019</v>
      </c>
      <c r="J48" s="5">
        <f t="shared" si="8"/>
        <v>-4.9649322991152815E-2</v>
      </c>
      <c r="K48" s="5">
        <f t="shared" si="9"/>
        <v>-2.3116849640886245E-2</v>
      </c>
      <c r="L48" s="5">
        <f t="shared" si="10"/>
        <v>-3.3040878132733861E-2</v>
      </c>
      <c r="M48" s="5">
        <f t="shared" si="11"/>
        <v>1.5227934044616876E-2</v>
      </c>
      <c r="N48" s="5">
        <f t="shared" si="12"/>
        <v>-3.6913770848624433E-2</v>
      </c>
    </row>
    <row r="49" spans="2:14" x14ac:dyDescent="0.2">
      <c r="B49" s="3">
        <v>2020</v>
      </c>
      <c r="C49" s="6">
        <v>1990290</v>
      </c>
      <c r="D49" s="2">
        <v>1152737</v>
      </c>
      <c r="E49" s="2">
        <v>1963685</v>
      </c>
      <c r="F49" s="2">
        <v>9765</v>
      </c>
      <c r="G49" s="6">
        <f t="shared" si="7"/>
        <v>5116477</v>
      </c>
      <c r="I49" s="3">
        <v>2020</v>
      </c>
      <c r="J49" s="5">
        <f t="shared" si="8"/>
        <v>-2.9774750422766456E-2</v>
      </c>
      <c r="K49" s="5">
        <f t="shared" si="9"/>
        <v>-7.8282319452440352E-2</v>
      </c>
      <c r="L49" s="5">
        <f t="shared" si="10"/>
        <v>-0.15332640018902305</v>
      </c>
      <c r="M49" s="5">
        <f t="shared" si="11"/>
        <v>-6.7067927773000857E-2</v>
      </c>
      <c r="N49" s="5">
        <f t="shared" si="12"/>
        <v>-9.1497522093409347E-2</v>
      </c>
    </row>
    <row r="50" spans="2:14" x14ac:dyDescent="0.2">
      <c r="B50" s="3">
        <v>2021</v>
      </c>
      <c r="C50" s="6">
        <v>1979060</v>
      </c>
      <c r="D50" s="2">
        <v>1144445</v>
      </c>
      <c r="E50" s="2">
        <v>1960411</v>
      </c>
      <c r="F50" s="2">
        <v>9393</v>
      </c>
      <c r="G50" s="6">
        <f t="shared" si="7"/>
        <v>5093309</v>
      </c>
      <c r="I50" s="3">
        <v>2021</v>
      </c>
      <c r="J50" s="5">
        <f t="shared" si="8"/>
        <v>-5.6423938220058383E-3</v>
      </c>
      <c r="K50" s="5">
        <f t="shared" si="9"/>
        <v>-7.1933146936378374E-3</v>
      </c>
      <c r="L50" s="5">
        <f t="shared" si="10"/>
        <v>-1.667273518919786E-3</v>
      </c>
      <c r="M50" s="5">
        <f t="shared" si="11"/>
        <v>-3.8095238095238099E-2</v>
      </c>
      <c r="N50" s="5">
        <f t="shared" si="12"/>
        <v>-4.5281157327590844E-3</v>
      </c>
    </row>
    <row r="51" spans="2:14" x14ac:dyDescent="0.2">
      <c r="B51" s="3">
        <v>2022</v>
      </c>
      <c r="C51" s="6">
        <v>1968490</v>
      </c>
      <c r="D51" s="2">
        <v>1344936</v>
      </c>
      <c r="E51" s="2">
        <v>2068484</v>
      </c>
      <c r="F51" s="2">
        <v>9388</v>
      </c>
      <c r="G51" s="6">
        <f t="shared" si="7"/>
        <v>5391298</v>
      </c>
      <c r="I51" s="3">
        <v>2022</v>
      </c>
      <c r="J51" s="5">
        <f t="shared" si="8"/>
        <v>-5.340919426394349E-3</v>
      </c>
      <c r="K51" s="5">
        <f t="shared" si="9"/>
        <v>0.17518622563775454</v>
      </c>
      <c r="L51" s="5">
        <f t="shared" si="10"/>
        <v>5.5127725767708913E-2</v>
      </c>
      <c r="M51" s="5">
        <f t="shared" si="11"/>
        <v>-5.3231129564569363E-4</v>
      </c>
      <c r="N51" s="5">
        <f t="shared" si="12"/>
        <v>5.8505973228798802E-2</v>
      </c>
    </row>
    <row r="52" spans="2:14" x14ac:dyDescent="0.2">
      <c r="B52" s="3">
        <v>2023</v>
      </c>
      <c r="C52" s="6">
        <v>1755606</v>
      </c>
      <c r="D52" s="2">
        <v>1343396</v>
      </c>
      <c r="E52" s="2">
        <v>2059998</v>
      </c>
      <c r="F52" s="2">
        <v>9346</v>
      </c>
      <c r="G52" s="6">
        <f t="shared" si="7"/>
        <v>5168346</v>
      </c>
      <c r="I52" s="3">
        <v>2023</v>
      </c>
      <c r="J52" s="5">
        <f t="shared" si="8"/>
        <v>-0.10814583767253072</v>
      </c>
      <c r="K52" s="5">
        <f t="shared" si="9"/>
        <v>-1.1450358976189201E-3</v>
      </c>
      <c r="L52" s="5">
        <f t="shared" si="10"/>
        <v>-4.1025214601611614E-3</v>
      </c>
      <c r="M52" s="5">
        <f t="shared" si="11"/>
        <v>-4.4737963357477633E-3</v>
      </c>
      <c r="N52" s="5">
        <f t="shared" si="12"/>
        <v>-4.1354048691057327E-2</v>
      </c>
    </row>
    <row r="53" spans="2:14" x14ac:dyDescent="0.2">
      <c r="B53" s="3">
        <v>2024</v>
      </c>
      <c r="C53" s="6">
        <v>1858160</v>
      </c>
      <c r="D53" s="2">
        <v>1438141</v>
      </c>
      <c r="E53" s="2">
        <v>2016139</v>
      </c>
      <c r="F53" s="2">
        <v>8838</v>
      </c>
      <c r="G53" s="6">
        <f t="shared" si="7"/>
        <v>5321278</v>
      </c>
      <c r="I53" s="3">
        <v>2024</v>
      </c>
      <c r="J53" s="5">
        <f t="shared" si="8"/>
        <v>5.8415156931566653E-2</v>
      </c>
      <c r="K53" s="5">
        <f t="shared" si="9"/>
        <v>7.0526486605587635E-2</v>
      </c>
      <c r="L53" s="5">
        <f t="shared" si="10"/>
        <v>-2.1290797369706183E-2</v>
      </c>
      <c r="M53" s="5">
        <f t="shared" si="11"/>
        <v>-5.4354804194307722E-2</v>
      </c>
      <c r="N53" s="5">
        <f t="shared" si="12"/>
        <v>2.959012419060179E-2</v>
      </c>
    </row>
    <row r="54" spans="2:14" x14ac:dyDescent="0.2">
      <c r="B54" s="3">
        <v>2025</v>
      </c>
      <c r="C54" s="6">
        <v>1931253</v>
      </c>
      <c r="D54" s="2">
        <v>1421636</v>
      </c>
      <c r="E54" s="2">
        <v>1917023</v>
      </c>
      <c r="F54" s="2">
        <v>7692</v>
      </c>
      <c r="G54" s="6">
        <f t="shared" si="7"/>
        <v>5277604</v>
      </c>
      <c r="I54" s="3">
        <v>2025</v>
      </c>
      <c r="J54" s="5">
        <f t="shared" si="8"/>
        <v>3.9336225082877686E-2</v>
      </c>
      <c r="K54" s="5">
        <f t="shared" si="9"/>
        <v>-1.1476621555188261E-2</v>
      </c>
      <c r="L54" s="5">
        <f t="shared" si="10"/>
        <v>-4.9161292946567674E-2</v>
      </c>
      <c r="M54" s="5">
        <f t="shared" si="11"/>
        <v>-0.1296673455532926</v>
      </c>
      <c r="N54" s="5">
        <f t="shared" si="12"/>
        <v>-8.2074268624943107E-3</v>
      </c>
    </row>
    <row r="55" spans="2:14" x14ac:dyDescent="0.2">
      <c r="B55" s="9" t="s">
        <v>12</v>
      </c>
      <c r="C55" s="6">
        <f>859892749/1000</f>
        <v>859892.74899999995</v>
      </c>
      <c r="D55" s="2">
        <f>583474142/1000</f>
        <v>583474.14199999999</v>
      </c>
      <c r="E55" s="2">
        <f>710293077/1000</f>
        <v>710293.07700000005</v>
      </c>
      <c r="F55" s="2">
        <f>4248633/1000</f>
        <v>4248.6329999999998</v>
      </c>
      <c r="G55" s="6">
        <f t="shared" si="7"/>
        <v>2157908.6009999998</v>
      </c>
      <c r="I55" s="10"/>
      <c r="J55" s="11"/>
      <c r="K55" s="11"/>
      <c r="L55" s="11"/>
      <c r="M55" s="11"/>
      <c r="N55" s="11"/>
    </row>
    <row r="56" spans="2:14" x14ac:dyDescent="0.2">
      <c r="C56" s="2"/>
      <c r="D56" s="2"/>
      <c r="G56" s="2"/>
      <c r="J56" s="5">
        <f>(C54-C34)/C34</f>
        <v>-0.23778173418051748</v>
      </c>
      <c r="K56" s="5">
        <f>(D54-D34)/D34</f>
        <v>-7.0292049406875683E-4</v>
      </c>
      <c r="L56" s="5">
        <f>(E54-E34)/E34</f>
        <v>-0.42649072478795819</v>
      </c>
      <c r="M56" s="5">
        <f>(F54-F34)/F34</f>
        <v>-0.23340641817819413</v>
      </c>
      <c r="N56" s="5">
        <f>(G54-G34)/G34</f>
        <v>-0.27793235094847241</v>
      </c>
    </row>
    <row r="57" spans="2:14" x14ac:dyDescent="0.2">
      <c r="C57" s="2"/>
      <c r="D57" s="2"/>
      <c r="G57" s="2"/>
    </row>
    <row r="58" spans="2:14" x14ac:dyDescent="0.2">
      <c r="C58" s="2"/>
      <c r="D58" s="2"/>
      <c r="G58" s="2"/>
    </row>
  </sheetData>
  <mergeCells count="4">
    <mergeCell ref="B5:G5"/>
    <mergeCell ref="B32:G32"/>
    <mergeCell ref="I5:N5"/>
    <mergeCell ref="I32:N32"/>
  </mergeCells>
  <pageMargins left="0.7" right="0.7" top="0.75" bottom="0.75" header="0.3" footer="0.3"/>
  <pageSetup orientation="portrait" r:id="rId1"/>
  <ignoredErrors>
    <ignoredError sqref="G7:G27 G34:G5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cyMjlENTY1LTA4NTQtNDgxMy1CRUY3LTk0RTNFN0FBNzE4MX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43LzYvMjAyNiAzOjE1OjQ2IFBNPC9EYXRlVGltZT48TGFiZWxTdHJpbmc+QUVQIEludGVybmFsPC9MYWJlbFN0cmluZz48L2l0ZW0+PC9sYWJlbEhpc3Rvcnk+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T8iU7XwOAOVLLGYNosfw2UipREdm4sgSowTFTlf2Tg8=</DigestValue>
      </Reference>
      <Reference URI="#CLASSIFICATIONHISTORY">
        <DigestMethod Algorithm="http://www.w3.org/2001/04/xmlenc#sha256"/>
        <DigestValue>owg6nbKfX/NtOFSNrLJJdy2MvOokTZojEtkoeMCEv44=</DigestValue>
      </Reference>
    </SignedInfo>
    <SignatureValue>mWN3ZUeagF09Ck9aB/rSeermGE3hETreG7VHb11Yek5EaJOpjgyMV2fWEu5RCigQNbyz/yQyyYEpIUTLXdZP/A==</SignatureValue>
    <Object Id="CLASSIFICATIONHISTORY">
      <ArrayOfString xmlns:xsd="http://www.w3.org/2001/XMLSchema" xmlns:xsi="http://www.w3.org/2001/XMLSchema-instance" xmlns="">
        <string>E5aEDNt1LMpizJDYAA875rtrEfKfli5/</string>
      </ArrayOfString>
    </Object>
  </Signatur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0" ma:contentTypeDescription="Create a new document." ma:contentTypeScope="" ma:versionID="049995464e7bd8919604ce5b50842935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d05b0b3c092d42dd81fdac30d210b6a3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Props1.xml><?xml version="1.0" encoding="utf-8"?>
<ds:datastoreItem xmlns:ds="http://schemas.openxmlformats.org/officeDocument/2006/customXml" ds:itemID="{7229D565-0854-4813-BEF7-94E3E7AA7181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0EFC3835-A67C-44CC-A022-3898F6062527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9587D47-A219-421A-BDFE-350820643983}"/>
</file>

<file path=customXml/itemProps4.xml><?xml version="1.0" encoding="utf-8"?>
<ds:datastoreItem xmlns:ds="http://schemas.openxmlformats.org/officeDocument/2006/customXml" ds:itemID="{5DFCF034-6179-468A-B1AC-64CF024C192C}"/>
</file>

<file path=customXml/itemProps5.xml><?xml version="1.0" encoding="utf-8"?>
<ds:datastoreItem xmlns:ds="http://schemas.openxmlformats.org/officeDocument/2006/customXml" ds:itemID="{576440C3-0402-4772-A374-463605C65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Charts</vt:lpstr>
      <vt:lpstr>Data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Lerah M Kahn</cp:lastModifiedBy>
  <dcterms:created xsi:type="dcterms:W3CDTF">2026-07-06T12:58:46Z</dcterms:created>
  <dcterms:modified xsi:type="dcterms:W3CDTF">2026-07-09T16:18:30Z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2c761947-e795-4878-b2e6-007f88766025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pmDocIH">
    <vt:lpwstr>UlCBV6MZkbRiHma6CQZ9UtsxQkWfju0H</vt:lpwstr>
  </property>
  <property fmtid="{D5CDD505-2E9C-101B-9397-08002B2CF9AE}" pid="12" name="bjLabelHistoryID">
    <vt:lpwstr>{7229D565-0854-4813-BEF7-94E3E7AA7181}</vt:lpwstr>
  </property>
  <property fmtid="{D5CDD505-2E9C-101B-9397-08002B2CF9AE}" pid="13" name="ContentTypeId">
    <vt:lpwstr>0x0101004DF805D1E1DA4A49A223477D3B105720</vt:lpwstr>
  </property>
</Properties>
</file>