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BBD5AD15-AE73-4EA7-80D6-B0F1F4E03E05}" xr6:coauthVersionLast="47" xr6:coauthVersionMax="47" xr10:uidLastSave="{00000000-0000-0000-0000-000000000000}"/>
  <bookViews>
    <workbookView xWindow="28680" yWindow="-120" windowWidth="29040" windowHeight="15720" xr2:uid="{07D3A107-C236-4E0F-B39E-8A06FA17C6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10" i="1" s="1"/>
  <c r="D14" i="1" s="1"/>
  <c r="C16" i="1" s="1"/>
  <c r="C11" i="1" l="1"/>
  <c r="C12" i="1"/>
  <c r="C15" i="1"/>
</calcChain>
</file>

<file path=xl/sharedStrings.xml><?xml version="1.0" encoding="utf-8"?>
<sst xmlns="http://schemas.openxmlformats.org/spreadsheetml/2006/main" count="13" uniqueCount="11">
  <si>
    <t>Bluegrass Operating Company, LLC</t>
  </si>
  <si>
    <t>Exhibit BT-13</t>
  </si>
  <si>
    <t>Rate Case Expense</t>
  </si>
  <si>
    <t>Woodsmall Law</t>
  </si>
  <si>
    <t>Scott Madden</t>
  </si>
  <si>
    <t>Dinsmore</t>
  </si>
  <si>
    <t>Total</t>
  </si>
  <si>
    <t>3-year Amortiaztion</t>
  </si>
  <si>
    <t>Water</t>
  </si>
  <si>
    <t>Sewer</t>
  </si>
  <si>
    <t>Monthly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</si>
</sst>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3" fillId="0" borderId="0" xfId="1" applyNumberFormat="1" applyFont="1"/>
    <xf numFmtId="164" fontId="0" fillId="0" borderId="0" xfId="0" applyNumberFormat="1"/>
    <xf numFmtId="165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2F73-BA81-4782-A282-87FDE286F73E}">
  <dimension ref="A1:E18"/>
  <sheetViews>
    <sheetView tabSelected="1" workbookViewId="0">
      <selection activeCell="E10" sqref="E10"/>
    </sheetView>
  </sheetViews>
  <sheetFormatPr defaultRowHeight="15" x14ac:dyDescent="0.25"/>
  <cols>
    <col min="1" max="1" width="21.5703125" customWidth="1"/>
    <col min="2" max="2" width="7.85546875" customWidth="1"/>
    <col min="3" max="3" width="12.140625" bestFit="1" customWidth="1"/>
    <col min="4" max="4" width="11.5703125" bestFit="1" customWidth="1"/>
    <col min="5" max="5" width="16.85546875" customWidth="1"/>
  </cols>
  <sheetData>
    <row r="1" spans="1:5" s="1" customFormat="1" x14ac:dyDescent="0.25">
      <c r="A1" s="1" t="s">
        <v>0</v>
      </c>
      <c r="E1" s="1" t="s">
        <v>1</v>
      </c>
    </row>
    <row r="2" spans="1:5" x14ac:dyDescent="0.25">
      <c r="A2" s="1" t="s">
        <v>2</v>
      </c>
    </row>
    <row r="4" spans="1:5" x14ac:dyDescent="0.25">
      <c r="A4" t="s">
        <v>3</v>
      </c>
      <c r="C4" s="2">
        <v>65000</v>
      </c>
    </row>
    <row r="5" spans="1:5" x14ac:dyDescent="0.25">
      <c r="A5" t="s">
        <v>4</v>
      </c>
      <c r="C5" s="2">
        <v>60000</v>
      </c>
    </row>
    <row r="6" spans="1:5" ht="17.25" x14ac:dyDescent="0.4">
      <c r="A6" t="s">
        <v>5</v>
      </c>
      <c r="C6" s="3">
        <v>450000</v>
      </c>
    </row>
    <row r="7" spans="1:5" x14ac:dyDescent="0.25">
      <c r="C7" s="2"/>
    </row>
    <row r="8" spans="1:5" x14ac:dyDescent="0.25">
      <c r="A8" t="s">
        <v>6</v>
      </c>
      <c r="C8" s="2">
        <f>SUM(C4:C7)</f>
        <v>575000</v>
      </c>
    </row>
    <row r="10" spans="1:5" x14ac:dyDescent="0.25">
      <c r="A10" t="s">
        <v>7</v>
      </c>
      <c r="D10" s="4">
        <f>C8/3</f>
        <v>191666.66666666666</v>
      </c>
    </row>
    <row r="11" spans="1:5" x14ac:dyDescent="0.25">
      <c r="A11" t="s">
        <v>8</v>
      </c>
      <c r="B11" s="5">
        <v>9.525116662091683E-2</v>
      </c>
      <c r="C11" s="4">
        <f>$D$10*B11</f>
        <v>18256.47360234239</v>
      </c>
    </row>
    <row r="12" spans="1:5" x14ac:dyDescent="0.25">
      <c r="A12" t="s">
        <v>9</v>
      </c>
      <c r="B12" s="5">
        <v>0.90474883337908318</v>
      </c>
      <c r="C12" s="4">
        <f>$D$10*B12</f>
        <v>173410.19306432427</v>
      </c>
    </row>
    <row r="14" spans="1:5" x14ac:dyDescent="0.25">
      <c r="A14" t="s">
        <v>10</v>
      </c>
      <c r="D14" s="4">
        <f>D10/12</f>
        <v>15972.222222222221</v>
      </c>
    </row>
    <row r="15" spans="1:5" x14ac:dyDescent="0.25">
      <c r="A15" t="s">
        <v>8</v>
      </c>
      <c r="B15" s="5">
        <v>9.525116662091683E-2</v>
      </c>
      <c r="C15" s="6">
        <f>$D$14*B15</f>
        <v>1521.3728001951993</v>
      </c>
    </row>
    <row r="16" spans="1:5" x14ac:dyDescent="0.25">
      <c r="A16" t="s">
        <v>9</v>
      </c>
      <c r="B16" s="5">
        <v>0.90474883337908318</v>
      </c>
      <c r="C16" s="6">
        <f>$D$14*B16</f>
        <v>14450.849422027022</v>
      </c>
    </row>
    <row r="18" spans="1:1" x14ac:dyDescent="0.25">
      <c r="A18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4EPV5CSZ2ZPH-2104175878-282392</_dlc_DocId>
    <_dlc_DocIdUrl xmlns="219c5758-d311-4f49-8eb7-a0c37216249c">
      <Url>https://cswrgroup.sharepoint.com/_layouts/15/DocIdRedir.aspx?ID=4EPV5CSZ2ZPH-2104175878-282392</Url>
      <Description>4EPV5CSZ2ZPH-2104175878-282392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7BF59-FF00-48AE-A3E6-AFD60D21A00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DAE7434-B050-44E5-B296-7538987C5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94F53F-AF3E-4F3C-87B6-B2907A6E17A4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4.xml><?xml version="1.0" encoding="utf-8"?>
<ds:datastoreItem xmlns:ds="http://schemas.openxmlformats.org/officeDocument/2006/customXml" ds:itemID="{FB86A098-A440-4E03-8016-ACA15C7A1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2025-11-18T19:38:19Z</dcterms:created>
  <dcterms:modified xsi:type="dcterms:W3CDTF">2026-03-06T23:32:42Z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1160c05d-3290-4f5a-ba83-1985c234bb6f</vt:lpwstr>
  </property>
  <property fmtid="{D5CDD505-2E9C-101B-9397-08002B2CF9AE}" pid="4" name="MediaServiceImageTags">
    <vt:lpwstr/>
  </property>
</Properties>
</file>