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BB977F5B-D43B-4B71-A8C6-F9408BA5A746}" xr6:coauthVersionLast="47" xr6:coauthVersionMax="47" xr10:uidLastSave="{00000000-0000-0000-0000-000000000000}"/>
  <bookViews>
    <workbookView xWindow="28680" yWindow="-120" windowWidth="29040" windowHeight="15720" xr2:uid="{20CB9AF3-1EBC-4FD1-AC8E-0D1148E81165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Sheet1!$A$6:$E$9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8" i="1"/>
  <c r="G8" i="1"/>
  <c r="G9" i="1"/>
</calcChain>
</file>

<file path=xl/sharedStrings.xml><?xml version="1.0" encoding="utf-8"?>
<sst xmlns="http://schemas.openxmlformats.org/spreadsheetml/2006/main" count="14" uniqueCount="14">
  <si>
    <t>Bluegrass Utility Operating Company</t>
  </si>
  <si>
    <t>Date</t>
  </si>
  <si>
    <t>Account Number</t>
  </si>
  <si>
    <t>Description</t>
  </si>
  <si>
    <t>Amount (Net)</t>
  </si>
  <si>
    <t>Vendor</t>
  </si>
  <si>
    <t>Water</t>
  </si>
  <si>
    <t>Sewer</t>
  </si>
  <si>
    <t>25.06 Property Tax adjustment</t>
  </si>
  <si>
    <t>25.08 Accounts Recievable adjustment</t>
  </si>
  <si>
    <t>Electric Bill (25.09.09 (4414029) EFT)</t>
  </si>
  <si>
    <t>Jackson Purchase Energy</t>
  </si>
  <si>
    <t>Case No. 2025-00354</t>
  </si>
  <si>
    <t>Exhibit AG 1-120 Non-Recurring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</si>
</sst>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 applyFill="1"/>
    <xf numFmtId="44" fontId="0" fillId="0" borderId="0" xfId="2" applyFont="1" applyFill="1"/>
    <xf numFmtId="0" fontId="2" fillId="0" borderId="0" xfId="0" applyFont="1"/>
    <xf numFmtId="14" fontId="3" fillId="0" borderId="0" xfId="0" applyNumberFormat="1" applyFont="1"/>
    <xf numFmtId="0" fontId="3" fillId="0" borderId="0" xfId="0" applyFont="1"/>
    <xf numFmtId="43" fontId="3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Rate%20Cases/Kentucky/BGUOC%20Rate%20Case%202025-00354/KY%20Rate%20Case%20Financial%20Workbook.xlsx" TargetMode="External"/><Relationship Id="rId1" Type="http://schemas.openxmlformats.org/officeDocument/2006/relationships/externalLinkPath" Target="https://cswrgroup.sharepoint.com/Rate%20Cases/Kentucky/BGUOC%20Rate%20Case%202025-00354/KY%20Rate%20Case%20Financi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Schedules-&gt;"/>
      <sheetName val="Historical IS "/>
      <sheetName val="Historical BS"/>
      <sheetName val="Historical Rev"/>
      <sheetName val="Depr Schedule"/>
      <sheetName val="Summary IS"/>
      <sheetName val="Income Statement Detail"/>
      <sheetName val="Balance Sheet Summary"/>
      <sheetName val="Balance Sheet Detail"/>
      <sheetName val="Cash Flow"/>
      <sheetName val="CSWR Schedules-&gt;"/>
      <sheetName val=" Rate Design - Water"/>
      <sheetName val=" Rate Design - WW"/>
      <sheetName val="Revenue Requirement"/>
      <sheetName val="Revenue Requirement Water"/>
      <sheetName val="Revenue Requirement WW"/>
      <sheetName val="Summary IS Water"/>
      <sheetName val="Summary IS WW"/>
      <sheetName val="Income Statement Detail WW"/>
      <sheetName val="Income Statement Detail Water"/>
      <sheetName val="RB Summary"/>
      <sheetName val="RB Summary Water"/>
      <sheetName val="RB Summary WW"/>
      <sheetName val="RB TY 13-Month Avg "/>
      <sheetName val="UPIS"/>
      <sheetName val="UPIS Water"/>
      <sheetName val="UPIS WW"/>
      <sheetName val="CIAC"/>
      <sheetName val="CIAC Water"/>
      <sheetName val="CIAC WW"/>
      <sheetName val="Working Capital"/>
      <sheetName val="Working Capital Water"/>
      <sheetName val="Working Capital WW"/>
      <sheetName val="Working Capital 13-Month Avg"/>
      <sheetName val="Income Tax Summary"/>
      <sheetName val="Income Tax Summary Water"/>
      <sheetName val="Income Tax Summary WW"/>
      <sheetName val="Capital Structure"/>
      <sheetName val="Income Conv Factor"/>
      <sheetName val="Revenue Conv Factor"/>
      <sheetName val="Support Sheets-&gt;"/>
      <sheetName val="Historical Budget"/>
      <sheetName val="IS Water Forecast"/>
      <sheetName val="IS WW Forecast"/>
      <sheetName val="Balance Sheet Forecast"/>
      <sheetName val="Inflationary Factors"/>
      <sheetName val="Service Area Map"/>
      <sheetName val="Allocation Matrix"/>
      <sheetName val="ChartofAccounts"/>
      <sheetName val="SA Level BS Accounts"/>
      <sheetName val="Section 16(7)f"/>
      <sheetName val="Raw Data-&gt;"/>
      <sheetName val="GL Data Pu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BF3">
            <v>0.10754716981132076</v>
          </cell>
          <cell r="BH3">
            <v>0.10959423587409936</v>
          </cell>
        </row>
        <row r="4">
          <cell r="BF4">
            <v>0.89245283018867927</v>
          </cell>
          <cell r="BH4">
            <v>0.89040576412590067</v>
          </cell>
        </row>
      </sheetData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BF69-6733-4EE2-A6A6-710217559A91}">
  <dimension ref="A1:G10"/>
  <sheetViews>
    <sheetView tabSelected="1" workbookViewId="0">
      <selection activeCell="C9" sqref="C9"/>
    </sheetView>
  </sheetViews>
  <sheetFormatPr defaultColWidth="8.7109375" defaultRowHeight="15" x14ac:dyDescent="0.25"/>
  <cols>
    <col min="1" max="1" width="34.42578125" bestFit="1" customWidth="1"/>
    <col min="2" max="2" width="14.42578125" bestFit="1" customWidth="1"/>
    <col min="3" max="3" width="32.5703125" bestFit="1" customWidth="1"/>
    <col min="4" max="4" width="15.28515625" bestFit="1" customWidth="1"/>
    <col min="5" max="5" width="21.28515625" bestFit="1" customWidth="1"/>
    <col min="6" max="6" width="10.85546875" bestFit="1" customWidth="1"/>
    <col min="7" max="7" width="11.85546875" bestFit="1" customWidth="1"/>
  </cols>
  <sheetData>
    <row r="1" spans="1:7" x14ac:dyDescent="0.25">
      <c r="A1" s="4" t="s">
        <v>12</v>
      </c>
    </row>
    <row r="2" spans="1:7" x14ac:dyDescent="0.25">
      <c r="A2" s="4" t="s">
        <v>0</v>
      </c>
    </row>
    <row r="3" spans="1:7" x14ac:dyDescent="0.25">
      <c r="A3" s="4" t="s">
        <v>13</v>
      </c>
    </row>
    <row r="6" spans="1:7" x14ac:dyDescent="0.25">
      <c r="A6" s="5" t="s">
        <v>1</v>
      </c>
      <c r="B6" s="6" t="s">
        <v>2</v>
      </c>
      <c r="C6" s="6" t="s">
        <v>3</v>
      </c>
      <c r="D6" s="7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">
        <v>45838</v>
      </c>
      <c r="B7">
        <v>408160</v>
      </c>
      <c r="C7" t="s">
        <v>8</v>
      </c>
      <c r="D7" s="2">
        <v>-50000</v>
      </c>
      <c r="F7" s="3">
        <f>D7*'[1]Allocation Matrix'!$BF$3</f>
        <v>-5377.3584905660382</v>
      </c>
      <c r="G7" s="3">
        <f>D7*'[1]Allocation Matrix'!$BF$4</f>
        <v>-44622.641509433961</v>
      </c>
    </row>
    <row r="8" spans="1:7" x14ac:dyDescent="0.25">
      <c r="A8" s="1">
        <v>45900</v>
      </c>
      <c r="B8">
        <v>770000</v>
      </c>
      <c r="C8" t="s">
        <v>9</v>
      </c>
      <c r="D8" s="2">
        <v>-11052.32</v>
      </c>
      <c r="F8" s="3">
        <f>D8*'[1]Allocation Matrix'!$BH$3</f>
        <v>-1211.2705650360258</v>
      </c>
      <c r="G8" s="3">
        <f>D8*'[1]Allocation Matrix'!$BH$4</f>
        <v>-9841.0494349639739</v>
      </c>
    </row>
    <row r="9" spans="1:7" x14ac:dyDescent="0.25">
      <c r="A9" s="1">
        <v>45909</v>
      </c>
      <c r="B9">
        <v>715000</v>
      </c>
      <c r="C9" t="s">
        <v>10</v>
      </c>
      <c r="D9" s="2">
        <v>13713.62</v>
      </c>
      <c r="E9" t="s">
        <v>11</v>
      </c>
      <c r="F9" s="3"/>
      <c r="G9" s="3">
        <f>D9</f>
        <v>13713.62</v>
      </c>
    </row>
    <row r="10" spans="1:7" x14ac:dyDescent="0.25">
      <c r="F10" s="3"/>
      <c r="G1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4EPV5CSZ2ZPH-2104175878-283037</_dlc_DocId>
    <_dlc_DocIdUrl xmlns="219c5758-d311-4f49-8eb7-a0c37216249c">
      <Url>https://cswrgroup.sharepoint.com/_layouts/15/DocIdRedir.aspx?ID=4EPV5CSZ2ZPH-2104175878-283037</Url>
      <Description>4EPV5CSZ2ZPH-2104175878-283037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E20C95-938B-48E2-87C3-E85C2CE97F9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0C98D49-8D90-4788-97BC-DAA9A6C21E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6AB15-A425-4F1E-B808-5340854DC0DC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4.xml><?xml version="1.0" encoding="utf-8"?>
<ds:datastoreItem xmlns:ds="http://schemas.openxmlformats.org/officeDocument/2006/customXml" ds:itemID="{4CD0C06F-B1D9-44CE-8E59-D19FF9F66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2026-02-28T22:23:15Z</dcterms:created>
  <dcterms:modified xsi:type="dcterms:W3CDTF">2026-03-06T21:45:47Z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b08fc41b-effa-413b-ab99-d2e040996950</vt:lpwstr>
  </property>
</Properties>
</file>