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2nd PSC DRs\READY TO FILE\"/>
    </mc:Choice>
  </mc:AlternateContent>
  <xr:revisionPtr revIDLastSave="0" documentId="8_{717B17F1-9D63-4C94-B1A3-CE8EDA98AF68}" xr6:coauthVersionLast="47" xr6:coauthVersionMax="47" xr10:uidLastSave="{00000000-0000-0000-0000-000000000000}"/>
  <bookViews>
    <workbookView xWindow="28680" yWindow="-120" windowWidth="29040" windowHeight="15720" activeTab="11" xr2:uid="{6B511522-A197-496B-A119-3F1F27A6F2B8}"/>
  </bookViews>
  <sheets>
    <sheet name="24-1" sheetId="1" r:id="rId1"/>
    <sheet name="24-2" sheetId="2" r:id="rId2"/>
    <sheet name="24-3" sheetId="3" r:id="rId3"/>
    <sheet name="24-4" sheetId="4" r:id="rId4"/>
    <sheet name="24-5" sheetId="5" r:id="rId5"/>
    <sheet name="24-6" sheetId="6" r:id="rId6"/>
    <sheet name="24-7" sheetId="7" r:id="rId7"/>
    <sheet name="24-8" sheetId="8" r:id="rId8"/>
    <sheet name="24-9" sheetId="9" r:id="rId9"/>
    <sheet name="24-10" sheetId="10" r:id="rId10"/>
    <sheet name="24-11" sheetId="11" r:id="rId11"/>
    <sheet name="Income Statement" sheetId="12" r:id="rId12"/>
  </sheet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1" l="1"/>
  <c r="C21" i="11"/>
  <c r="C19" i="11"/>
  <c r="C22" i="10"/>
  <c r="C21" i="10"/>
  <c r="C19" i="10"/>
  <c r="C22" i="9" l="1"/>
  <c r="C21" i="9"/>
  <c r="C19" i="9"/>
  <c r="C22" i="8" l="1"/>
  <c r="C21" i="8"/>
  <c r="C19" i="8"/>
  <c r="C22" i="7" l="1"/>
  <c r="C21" i="7"/>
  <c r="C19" i="7"/>
  <c r="C22" i="6" l="1"/>
  <c r="C21" i="6"/>
  <c r="C19" i="6"/>
  <c r="C22" i="5" l="1"/>
  <c r="C21" i="5"/>
  <c r="C19" i="5"/>
  <c r="C22" i="4" l="1"/>
  <c r="C21" i="4"/>
  <c r="C19" i="4"/>
  <c r="C22" i="3"/>
  <c r="C21" i="3"/>
  <c r="C19" i="3"/>
  <c r="C22" i="2" l="1"/>
  <c r="C21" i="2"/>
  <c r="C19" i="2"/>
  <c r="C21" i="1" l="1"/>
  <c r="C22" i="1"/>
  <c r="C19" i="1"/>
</calcChain>
</file>

<file path=xl/sharedStrings.xml><?xml version="1.0" encoding="utf-8"?>
<sst xmlns="http://schemas.openxmlformats.org/spreadsheetml/2006/main" count="224" uniqueCount="30">
  <si>
    <t>For Period Ending</t>
  </si>
  <si>
    <t>Bluegrass Water</t>
  </si>
  <si>
    <t>Amount</t>
  </si>
  <si>
    <t>Water Revenue</t>
  </si>
  <si>
    <t>460000 - Water - Unmetered Revenue</t>
  </si>
  <si>
    <t>460100 - Water - Unmetered Residential</t>
  </si>
  <si>
    <t>460200 - Water - Unmetered Commercial</t>
  </si>
  <si>
    <t>461100 - Water - Metered Residential</t>
  </si>
  <si>
    <t>461200 - Water - Metered Commercial</t>
  </si>
  <si>
    <t>Sewer Revenue</t>
  </si>
  <si>
    <t>521000 - Sewer - Unmetered Revenue</t>
  </si>
  <si>
    <t>521100 - Sewer - Unmetered Residential</t>
  </si>
  <si>
    <t>521200 - Sewer - Unmetered Commercial</t>
  </si>
  <si>
    <t>521500 - Sewer - Unmetered Multi-Family</t>
  </si>
  <si>
    <t>522100 - Sewer - Metered Residential</t>
  </si>
  <si>
    <t>522200 - Sewer - Metered Commercial</t>
  </si>
  <si>
    <t>Total Revenue</t>
  </si>
  <si>
    <t>Water Reserve Amount (1.5% of revenue)</t>
  </si>
  <si>
    <t>Sewer Reserve Amount (1.5% of revenue)</t>
  </si>
  <si>
    <t>CSWR, LLC</t>
  </si>
  <si>
    <t>CSWR Consolidated : Bluegrass Water</t>
  </si>
  <si>
    <t>Income Statement</t>
  </si>
  <si>
    <t>From Jan 2024 to Adjust 2024  (12/31 - 12/31)</t>
  </si>
  <si>
    <t/>
  </si>
  <si>
    <t>Financial Row</t>
  </si>
  <si>
    <t>Ordinary Income/Expense</t>
  </si>
  <si>
    <t>Income</t>
  </si>
  <si>
    <t>470000 - Water - Late Fees</t>
  </si>
  <si>
    <t>532000 - Sewer - Late Fees</t>
  </si>
  <si>
    <t>Total -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</si>
</sst>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8"/>
      <name val="Arial"/>
      <family val="2"/>
    </font>
    <font>
      <b/>
      <sz val="7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rgb="FFC0C0C0"/>
      </top>
      <bottom/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22" fillId="0" borderId="0"/>
  </cellStyleXfs>
  <cellXfs count="21">
    <xf numFmtId="0" fontId="0" fillId="0" borderId="0" xfId="0"/>
    <xf numFmtId="14" fontId="18" fillId="0" borderId="0" xfId="0" applyNumberFormat="1" applyFont="1" applyAlignment="1">
      <alignment horizontal="center"/>
    </xf>
    <xf numFmtId="0" fontId="20" fillId="33" borderId="0" xfId="44" applyFont="1" applyFill="1" applyAlignment="1">
      <alignment horizontal="right"/>
    </xf>
    <xf numFmtId="0" fontId="21" fillId="0" borderId="0" xfId="0" applyFont="1" applyAlignment="1">
      <alignment horizontal="left" indent="2"/>
    </xf>
    <xf numFmtId="43" fontId="0" fillId="0" borderId="0" xfId="1" applyFont="1"/>
    <xf numFmtId="0" fontId="0" fillId="34" borderId="0" xfId="0" applyFill="1"/>
    <xf numFmtId="0" fontId="0" fillId="34" borderId="10" xfId="0" applyFill="1" applyBorder="1"/>
    <xf numFmtId="44" fontId="0" fillId="0" borderId="0" xfId="2" applyFont="1"/>
    <xf numFmtId="0" fontId="0" fillId="0" borderId="0" xfId="0" applyAlignment="1">
      <alignment horizontal="right"/>
    </xf>
    <xf numFmtId="44" fontId="0" fillId="0" borderId="0" xfId="0" applyNumberFormat="1"/>
    <xf numFmtId="0" fontId="25" fillId="0" borderId="0" xfId="45" applyFont="1" applyAlignment="1">
      <alignment horizontal="left" vertical="center"/>
    </xf>
    <xf numFmtId="7" fontId="25" fillId="0" borderId="0" xfId="45" applyNumberFormat="1" applyFont="1" applyAlignment="1">
      <alignment horizontal="right" vertical="center"/>
    </xf>
    <xf numFmtId="0" fontId="25" fillId="0" borderId="0" xfId="45" applyFont="1" applyAlignment="1">
      <alignment horizontal="left" indent="1"/>
    </xf>
    <xf numFmtId="0" fontId="25" fillId="0" borderId="11" xfId="45" applyFont="1" applyBorder="1" applyAlignment="1">
      <alignment horizontal="left" indent="1"/>
    </xf>
    <xf numFmtId="7" fontId="25" fillId="0" borderId="11" xfId="45" applyNumberFormat="1" applyFont="1" applyBorder="1" applyAlignment="1">
      <alignment horizontal="right" vertical="center"/>
    </xf>
    <xf numFmtId="0" fontId="20" fillId="33" borderId="0" xfId="45" applyFont="1" applyFill="1" applyAlignment="1">
      <alignment horizontal="left"/>
    </xf>
    <xf numFmtId="0" fontId="20" fillId="33" borderId="0" xfId="45" applyFont="1" applyFill="1" applyAlignment="1">
      <alignment horizontal="right"/>
    </xf>
    <xf numFmtId="0" fontId="21" fillId="0" borderId="0" xfId="45" applyFont="1" applyAlignment="1">
      <alignment horizontal="left" indent="2"/>
    </xf>
    <xf numFmtId="7" fontId="21" fillId="0" borderId="0" xfId="45" applyNumberFormat="1" applyFont="1" applyAlignment="1">
      <alignment horizontal="right" vertical="center"/>
    </xf>
    <xf numFmtId="0" fontId="24" fillId="0" borderId="0" xfId="45" applyFont="1" applyAlignment="1">
      <alignment horizontal="center"/>
    </xf>
    <xf numFmtId="0" fontId="23" fillId="0" borderId="0" xfId="45" applyFont="1" applyAlignment="1">
      <alignment horizontal="center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 xr:uid="{EDF98423-A43C-45B6-B213-69FECDCE0EC3}"/>
    <cellStyle name="Normal 3" xfId="45" xr:uid="{B263084B-8A76-480C-A759-2BB78FB66BBA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1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4D4E8-D096-4D0E-8E52-C1CE1CF604BC}">
  <dimension ref="A1:C22"/>
  <sheetViews>
    <sheetView workbookViewId="0">
      <selection activeCell="I11" sqref="I11"/>
    </sheetView>
  </sheetViews>
  <sheetFormatPr defaultRowHeight="15" x14ac:dyDescent="0.25"/>
  <cols>
    <col min="1" max="1" width="16.140625" bestFit="1" customWidth="1"/>
    <col min="2" max="2" width="35.85546875" bestFit="1" customWidth="1"/>
    <col min="3" max="3" width="12.85546875" bestFit="1" customWidth="1"/>
  </cols>
  <sheetData>
    <row r="1" spans="1:3" x14ac:dyDescent="0.25">
      <c r="A1" t="s">
        <v>0</v>
      </c>
      <c r="B1" s="1">
        <v>45322</v>
      </c>
      <c r="C1" s="2" t="s">
        <v>1</v>
      </c>
    </row>
    <row r="2" spans="1:3" x14ac:dyDescent="0.25">
      <c r="C2" s="2" t="s">
        <v>2</v>
      </c>
    </row>
    <row r="3" spans="1:3" x14ac:dyDescent="0.25">
      <c r="A3" t="s">
        <v>3</v>
      </c>
    </row>
    <row r="4" spans="1:3" x14ac:dyDescent="0.25">
      <c r="B4" s="3" t="s">
        <v>4</v>
      </c>
      <c r="C4" s="4">
        <v>21050.85</v>
      </c>
    </row>
    <row r="5" spans="1:3" x14ac:dyDescent="0.25">
      <c r="B5" s="3" t="s">
        <v>5</v>
      </c>
      <c r="C5" s="4">
        <v>0</v>
      </c>
    </row>
    <row r="6" spans="1:3" x14ac:dyDescent="0.25">
      <c r="B6" s="3" t="s">
        <v>6</v>
      </c>
      <c r="C6" s="4">
        <v>0</v>
      </c>
    </row>
    <row r="7" spans="1:3" x14ac:dyDescent="0.25">
      <c r="B7" s="3" t="s">
        <v>7</v>
      </c>
      <c r="C7" s="4">
        <v>0</v>
      </c>
    </row>
    <row r="8" spans="1:3" x14ac:dyDescent="0.25">
      <c r="B8" s="3" t="s">
        <v>8</v>
      </c>
      <c r="C8" s="4">
        <v>0</v>
      </c>
    </row>
    <row r="9" spans="1:3" x14ac:dyDescent="0.25">
      <c r="A9" s="5"/>
      <c r="B9" s="5"/>
      <c r="C9" s="5"/>
    </row>
    <row r="10" spans="1:3" x14ac:dyDescent="0.25">
      <c r="A10" t="s">
        <v>9</v>
      </c>
    </row>
    <row r="11" spans="1:3" x14ac:dyDescent="0.25">
      <c r="B11" s="3" t="s">
        <v>10</v>
      </c>
      <c r="C11" s="4">
        <v>258680.22</v>
      </c>
    </row>
    <row r="12" spans="1:3" x14ac:dyDescent="0.25">
      <c r="B12" s="3" t="s">
        <v>11</v>
      </c>
      <c r="C12" s="4">
        <v>0</v>
      </c>
    </row>
    <row r="13" spans="1:3" x14ac:dyDescent="0.25">
      <c r="B13" s="3" t="s">
        <v>12</v>
      </c>
      <c r="C13" s="4">
        <v>0</v>
      </c>
    </row>
    <row r="14" spans="1:3" x14ac:dyDescent="0.25">
      <c r="B14" s="3" t="s">
        <v>13</v>
      </c>
      <c r="C14" s="4">
        <v>0</v>
      </c>
    </row>
    <row r="15" spans="1:3" x14ac:dyDescent="0.25">
      <c r="B15" s="3" t="s">
        <v>14</v>
      </c>
      <c r="C15" s="4">
        <v>0</v>
      </c>
    </row>
    <row r="16" spans="1:3" x14ac:dyDescent="0.25">
      <c r="B16" s="3" t="s">
        <v>15</v>
      </c>
      <c r="C16" s="4">
        <v>0</v>
      </c>
    </row>
    <row r="18" spans="1:3" ht="15.75" thickBot="1" x14ac:dyDescent="0.3">
      <c r="A18" s="5"/>
      <c r="B18" s="5"/>
      <c r="C18" s="6"/>
    </row>
    <row r="19" spans="1:3" x14ac:dyDescent="0.25">
      <c r="B19" t="s">
        <v>16</v>
      </c>
      <c r="C19" s="7">
        <f>SUM(C4:C18)</f>
        <v>279731.07</v>
      </c>
    </row>
    <row r="21" spans="1:3" x14ac:dyDescent="0.25">
      <c r="B21" s="8" t="s">
        <v>17</v>
      </c>
      <c r="C21" s="9">
        <f>SUM(C4:C8)*0.015</f>
        <v>315.76274999999998</v>
      </c>
    </row>
    <row r="22" spans="1:3" x14ac:dyDescent="0.25">
      <c r="B22" s="8" t="s">
        <v>18</v>
      </c>
      <c r="C22" s="9">
        <f>SUM(C11:C16)*0.015</f>
        <v>3880.2032999999997</v>
      </c>
    </row>
  </sheetData>
  <conditionalFormatting sqref="C1">
    <cfRule type="expression" dxfId="10" priority="1">
      <formula>C1&lt;&gt;C1048576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FC8FF-DB62-44DC-8CA4-2E81B6C07FA4}">
  <dimension ref="A1:C22"/>
  <sheetViews>
    <sheetView workbookViewId="0"/>
  </sheetViews>
  <sheetFormatPr defaultRowHeight="15" x14ac:dyDescent="0.25"/>
  <cols>
    <col min="1" max="1" width="16.140625" bestFit="1" customWidth="1"/>
    <col min="2" max="2" width="35.85546875" bestFit="1" customWidth="1"/>
    <col min="3" max="3" width="12.85546875" bestFit="1" customWidth="1"/>
  </cols>
  <sheetData>
    <row r="1" spans="1:3" x14ac:dyDescent="0.25">
      <c r="A1" t="s">
        <v>0</v>
      </c>
      <c r="B1" s="1">
        <v>45596</v>
      </c>
      <c r="C1" s="2" t="s">
        <v>1</v>
      </c>
    </row>
    <row r="2" spans="1:3" x14ac:dyDescent="0.25">
      <c r="C2" s="2" t="s">
        <v>2</v>
      </c>
    </row>
    <row r="3" spans="1:3" x14ac:dyDescent="0.25">
      <c r="A3" t="s">
        <v>3</v>
      </c>
    </row>
    <row r="4" spans="1:3" x14ac:dyDescent="0.25">
      <c r="B4" s="3" t="s">
        <v>4</v>
      </c>
      <c r="C4" s="4">
        <v>22153.02</v>
      </c>
    </row>
    <row r="5" spans="1:3" x14ac:dyDescent="0.25">
      <c r="B5" s="3" t="s">
        <v>5</v>
      </c>
      <c r="C5" s="4">
        <v>0</v>
      </c>
    </row>
    <row r="6" spans="1:3" x14ac:dyDescent="0.25">
      <c r="B6" s="3" t="s">
        <v>6</v>
      </c>
      <c r="C6" s="4">
        <v>0</v>
      </c>
    </row>
    <row r="7" spans="1:3" x14ac:dyDescent="0.25">
      <c r="B7" s="3" t="s">
        <v>7</v>
      </c>
      <c r="C7" s="4">
        <v>0</v>
      </c>
    </row>
    <row r="8" spans="1:3" x14ac:dyDescent="0.25">
      <c r="B8" s="3" t="s">
        <v>8</v>
      </c>
      <c r="C8" s="4">
        <v>0</v>
      </c>
    </row>
    <row r="9" spans="1:3" x14ac:dyDescent="0.25">
      <c r="A9" s="5"/>
      <c r="B9" s="5"/>
      <c r="C9" s="5"/>
    </row>
    <row r="10" spans="1:3" x14ac:dyDescent="0.25">
      <c r="A10" t="s">
        <v>9</v>
      </c>
    </row>
    <row r="11" spans="1:3" x14ac:dyDescent="0.25">
      <c r="B11" s="3" t="s">
        <v>10</v>
      </c>
      <c r="C11" s="4">
        <v>224052.64</v>
      </c>
    </row>
    <row r="12" spans="1:3" x14ac:dyDescent="0.25">
      <c r="B12" s="3" t="s">
        <v>11</v>
      </c>
      <c r="C12" s="4">
        <v>0</v>
      </c>
    </row>
    <row r="13" spans="1:3" x14ac:dyDescent="0.25">
      <c r="B13" s="3" t="s">
        <v>12</v>
      </c>
      <c r="C13" s="4">
        <v>0</v>
      </c>
    </row>
    <row r="14" spans="1:3" x14ac:dyDescent="0.25">
      <c r="B14" s="3" t="s">
        <v>13</v>
      </c>
      <c r="C14" s="4">
        <v>0</v>
      </c>
    </row>
    <row r="15" spans="1:3" x14ac:dyDescent="0.25">
      <c r="B15" s="3" t="s">
        <v>14</v>
      </c>
      <c r="C15" s="4">
        <v>0</v>
      </c>
    </row>
    <row r="16" spans="1:3" x14ac:dyDescent="0.25">
      <c r="B16" s="3" t="s">
        <v>15</v>
      </c>
      <c r="C16" s="4">
        <v>0</v>
      </c>
    </row>
    <row r="18" spans="1:3" ht="15.75" thickBot="1" x14ac:dyDescent="0.3">
      <c r="A18" s="5"/>
      <c r="B18" s="5"/>
      <c r="C18" s="6"/>
    </row>
    <row r="19" spans="1:3" x14ac:dyDescent="0.25">
      <c r="B19" t="s">
        <v>16</v>
      </c>
      <c r="C19" s="7">
        <f>SUM(C4:C18)</f>
        <v>246205.66</v>
      </c>
    </row>
    <row r="21" spans="1:3" x14ac:dyDescent="0.25">
      <c r="B21" s="8" t="s">
        <v>17</v>
      </c>
      <c r="C21" s="9">
        <f>SUM(C4:C8)*0.015</f>
        <v>332.2953</v>
      </c>
    </row>
    <row r="22" spans="1:3" x14ac:dyDescent="0.25">
      <c r="B22" s="8" t="s">
        <v>18</v>
      </c>
      <c r="C22" s="9">
        <f>SUM(C11:C16)*0.015</f>
        <v>3360.7896000000001</v>
      </c>
    </row>
  </sheetData>
  <conditionalFormatting sqref="C1">
    <cfRule type="expression" dxfId="1" priority="1">
      <formula>C1&lt;&gt;C1048576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7829F-BC3F-468B-BD86-341269066BDA}">
  <dimension ref="A1:C22"/>
  <sheetViews>
    <sheetView workbookViewId="0">
      <selection activeCell="B2" sqref="B2"/>
    </sheetView>
  </sheetViews>
  <sheetFormatPr defaultRowHeight="15" x14ac:dyDescent="0.25"/>
  <cols>
    <col min="1" max="1" width="16.140625" bestFit="1" customWidth="1"/>
    <col min="2" max="2" width="35.85546875" bestFit="1" customWidth="1"/>
    <col min="3" max="3" width="12.85546875" bestFit="1" customWidth="1"/>
  </cols>
  <sheetData>
    <row r="1" spans="1:3" x14ac:dyDescent="0.25">
      <c r="A1" t="s">
        <v>0</v>
      </c>
      <c r="B1" s="1">
        <v>45626</v>
      </c>
      <c r="C1" s="2" t="s">
        <v>1</v>
      </c>
    </row>
    <row r="2" spans="1:3" x14ac:dyDescent="0.25">
      <c r="C2" s="2" t="s">
        <v>2</v>
      </c>
    </row>
    <row r="3" spans="1:3" x14ac:dyDescent="0.25">
      <c r="A3" t="s">
        <v>3</v>
      </c>
    </row>
    <row r="4" spans="1:3" x14ac:dyDescent="0.25">
      <c r="B4" s="3" t="s">
        <v>4</v>
      </c>
      <c r="C4" s="4">
        <v>21938.95</v>
      </c>
    </row>
    <row r="5" spans="1:3" x14ac:dyDescent="0.25">
      <c r="B5" s="3" t="s">
        <v>5</v>
      </c>
      <c r="C5" s="4">
        <v>0</v>
      </c>
    </row>
    <row r="6" spans="1:3" x14ac:dyDescent="0.25">
      <c r="B6" s="3" t="s">
        <v>6</v>
      </c>
      <c r="C6" s="4">
        <v>0</v>
      </c>
    </row>
    <row r="7" spans="1:3" x14ac:dyDescent="0.25">
      <c r="B7" s="3" t="s">
        <v>7</v>
      </c>
      <c r="C7" s="4">
        <v>0</v>
      </c>
    </row>
    <row r="8" spans="1:3" x14ac:dyDescent="0.25">
      <c r="B8" s="3" t="s">
        <v>8</v>
      </c>
      <c r="C8" s="4">
        <v>0</v>
      </c>
    </row>
    <row r="9" spans="1:3" x14ac:dyDescent="0.25">
      <c r="A9" s="5"/>
      <c r="B9" s="5"/>
      <c r="C9" s="5"/>
    </row>
    <row r="10" spans="1:3" x14ac:dyDescent="0.25">
      <c r="A10" t="s">
        <v>9</v>
      </c>
    </row>
    <row r="11" spans="1:3" x14ac:dyDescent="0.25">
      <c r="B11" s="3" t="s">
        <v>10</v>
      </c>
      <c r="C11" s="4">
        <v>231992.63</v>
      </c>
    </row>
    <row r="12" spans="1:3" x14ac:dyDescent="0.25">
      <c r="B12" s="3" t="s">
        <v>11</v>
      </c>
      <c r="C12" s="4">
        <v>0</v>
      </c>
    </row>
    <row r="13" spans="1:3" x14ac:dyDescent="0.25">
      <c r="B13" s="3" t="s">
        <v>12</v>
      </c>
      <c r="C13" s="4">
        <v>0</v>
      </c>
    </row>
    <row r="14" spans="1:3" x14ac:dyDescent="0.25">
      <c r="B14" s="3" t="s">
        <v>13</v>
      </c>
      <c r="C14" s="4">
        <v>0</v>
      </c>
    </row>
    <row r="15" spans="1:3" x14ac:dyDescent="0.25">
      <c r="B15" s="3" t="s">
        <v>14</v>
      </c>
      <c r="C15" s="4">
        <v>0</v>
      </c>
    </row>
    <row r="16" spans="1:3" x14ac:dyDescent="0.25">
      <c r="B16" s="3" t="s">
        <v>15</v>
      </c>
      <c r="C16" s="4">
        <v>0</v>
      </c>
    </row>
    <row r="18" spans="1:3" ht="15.75" thickBot="1" x14ac:dyDescent="0.3">
      <c r="A18" s="5"/>
      <c r="B18" s="5"/>
      <c r="C18" s="6"/>
    </row>
    <row r="19" spans="1:3" x14ac:dyDescent="0.25">
      <c r="B19" t="s">
        <v>16</v>
      </c>
      <c r="C19" s="7">
        <f>SUM(C4:C18)</f>
        <v>253931.58000000002</v>
      </c>
    </row>
    <row r="21" spans="1:3" x14ac:dyDescent="0.25">
      <c r="B21" s="8" t="s">
        <v>17</v>
      </c>
      <c r="C21" s="9">
        <f>SUM(C4:C8)*0.015</f>
        <v>329.08425</v>
      </c>
    </row>
    <row r="22" spans="1:3" x14ac:dyDescent="0.25">
      <c r="B22" s="8" t="s">
        <v>18</v>
      </c>
      <c r="C22" s="9">
        <f>SUM(C11:C16)*0.015</f>
        <v>3479.8894500000001</v>
      </c>
    </row>
  </sheetData>
  <conditionalFormatting sqref="C1">
    <cfRule type="expression" dxfId="0" priority="1">
      <formula>C1&lt;&gt;C1048576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6443C-B3B8-4AF1-AD1C-60BD1EA29B6E}">
  <dimension ref="A1:B14"/>
  <sheetViews>
    <sheetView tabSelected="1" workbookViewId="0">
      <selection activeCell="N19" sqref="N19"/>
    </sheetView>
  </sheetViews>
  <sheetFormatPr defaultRowHeight="15" x14ac:dyDescent="0.25"/>
  <cols>
    <col min="1" max="1" width="30.140625" bestFit="1" customWidth="1"/>
    <col min="2" max="2" width="11.140625" bestFit="1" customWidth="1"/>
  </cols>
  <sheetData>
    <row r="1" spans="1:2" ht="15.75" x14ac:dyDescent="0.25">
      <c r="A1" s="20" t="s">
        <v>19</v>
      </c>
      <c r="B1" s="20"/>
    </row>
    <row r="2" spans="1:2" ht="15.75" x14ac:dyDescent="0.25">
      <c r="A2" s="20" t="s">
        <v>20</v>
      </c>
      <c r="B2" s="20"/>
    </row>
    <row r="3" spans="1:2" ht="18" x14ac:dyDescent="0.25">
      <c r="A3" s="19" t="s">
        <v>21</v>
      </c>
      <c r="B3" s="19"/>
    </row>
    <row r="4" spans="1:2" ht="18" x14ac:dyDescent="0.25">
      <c r="A4" s="19" t="s">
        <v>22</v>
      </c>
      <c r="B4" s="19"/>
    </row>
    <row r="5" spans="1:2" ht="18" x14ac:dyDescent="0.25">
      <c r="A5" s="19" t="s">
        <v>23</v>
      </c>
      <c r="B5" s="19"/>
    </row>
    <row r="6" spans="1:2" ht="18" x14ac:dyDescent="0.25">
      <c r="A6" s="19" t="s">
        <v>23</v>
      </c>
      <c r="B6" s="19"/>
    </row>
    <row r="7" spans="1:2" x14ac:dyDescent="0.25">
      <c r="A7" s="15" t="s">
        <v>24</v>
      </c>
      <c r="B7" s="16" t="s">
        <v>2</v>
      </c>
    </row>
    <row r="8" spans="1:2" x14ac:dyDescent="0.25">
      <c r="A8" s="10" t="s">
        <v>25</v>
      </c>
      <c r="B8" s="11"/>
    </row>
    <row r="9" spans="1:2" x14ac:dyDescent="0.25">
      <c r="A9" s="12" t="s">
        <v>26</v>
      </c>
      <c r="B9" s="11"/>
    </row>
    <row r="10" spans="1:2" x14ac:dyDescent="0.25">
      <c r="A10" s="17" t="s">
        <v>4</v>
      </c>
      <c r="B10" s="18">
        <v>261365.59</v>
      </c>
    </row>
    <row r="11" spans="1:2" x14ac:dyDescent="0.25">
      <c r="A11" s="17" t="s">
        <v>27</v>
      </c>
      <c r="B11" s="18">
        <v>1892.8</v>
      </c>
    </row>
    <row r="12" spans="1:2" x14ac:dyDescent="0.25">
      <c r="A12" s="17" t="s">
        <v>10</v>
      </c>
      <c r="B12" s="18">
        <v>2737312.99</v>
      </c>
    </row>
    <row r="13" spans="1:2" x14ac:dyDescent="0.25">
      <c r="A13" s="17" t="s">
        <v>28</v>
      </c>
      <c r="B13" s="18">
        <v>49905.96</v>
      </c>
    </row>
    <row r="14" spans="1:2" x14ac:dyDescent="0.25">
      <c r="A14" s="13" t="s">
        <v>29</v>
      </c>
      <c r="B14" s="14">
        <v>3050477.3400000003</v>
      </c>
    </row>
  </sheetData>
  <mergeCells count="6"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96C91-EE4E-4D89-9A18-89D39979EAF0}">
  <dimension ref="A1:C22"/>
  <sheetViews>
    <sheetView workbookViewId="0"/>
  </sheetViews>
  <sheetFormatPr defaultRowHeight="15" x14ac:dyDescent="0.25"/>
  <cols>
    <col min="1" max="1" width="16.140625" bestFit="1" customWidth="1"/>
    <col min="2" max="2" width="35.85546875" bestFit="1" customWidth="1"/>
    <col min="3" max="3" width="12.85546875" bestFit="1" customWidth="1"/>
  </cols>
  <sheetData>
    <row r="1" spans="1:3" x14ac:dyDescent="0.25">
      <c r="A1" t="s">
        <v>0</v>
      </c>
      <c r="B1" s="1">
        <v>45351</v>
      </c>
      <c r="C1" s="2" t="s">
        <v>1</v>
      </c>
    </row>
    <row r="2" spans="1:3" x14ac:dyDescent="0.25">
      <c r="C2" s="2" t="s">
        <v>2</v>
      </c>
    </row>
    <row r="3" spans="1:3" x14ac:dyDescent="0.25">
      <c r="A3" t="s">
        <v>3</v>
      </c>
    </row>
    <row r="4" spans="1:3" x14ac:dyDescent="0.25">
      <c r="B4" s="3" t="s">
        <v>4</v>
      </c>
      <c r="C4" s="4">
        <v>21051.02</v>
      </c>
    </row>
    <row r="5" spans="1:3" x14ac:dyDescent="0.25">
      <c r="B5" s="3" t="s">
        <v>5</v>
      </c>
      <c r="C5" s="4">
        <v>0</v>
      </c>
    </row>
    <row r="6" spans="1:3" x14ac:dyDescent="0.25">
      <c r="B6" s="3" t="s">
        <v>6</v>
      </c>
      <c r="C6" s="4">
        <v>0</v>
      </c>
    </row>
    <row r="7" spans="1:3" x14ac:dyDescent="0.25">
      <c r="B7" s="3" t="s">
        <v>7</v>
      </c>
      <c r="C7" s="4">
        <v>0</v>
      </c>
    </row>
    <row r="8" spans="1:3" x14ac:dyDescent="0.25">
      <c r="B8" s="3" t="s">
        <v>8</v>
      </c>
      <c r="C8" s="4">
        <v>0</v>
      </c>
    </row>
    <row r="9" spans="1:3" x14ac:dyDescent="0.25">
      <c r="A9" s="5"/>
      <c r="B9" s="5"/>
      <c r="C9" s="5"/>
    </row>
    <row r="10" spans="1:3" x14ac:dyDescent="0.25">
      <c r="A10" t="s">
        <v>9</v>
      </c>
    </row>
    <row r="11" spans="1:3" x14ac:dyDescent="0.25">
      <c r="B11" s="3" t="s">
        <v>10</v>
      </c>
      <c r="C11" s="4">
        <v>218789.23</v>
      </c>
    </row>
    <row r="12" spans="1:3" x14ac:dyDescent="0.25">
      <c r="B12" s="3" t="s">
        <v>11</v>
      </c>
      <c r="C12" s="4">
        <v>0</v>
      </c>
    </row>
    <row r="13" spans="1:3" x14ac:dyDescent="0.25">
      <c r="B13" s="3" t="s">
        <v>12</v>
      </c>
      <c r="C13" s="4">
        <v>0</v>
      </c>
    </row>
    <row r="14" spans="1:3" x14ac:dyDescent="0.25">
      <c r="B14" s="3" t="s">
        <v>13</v>
      </c>
      <c r="C14" s="4">
        <v>0</v>
      </c>
    </row>
    <row r="15" spans="1:3" x14ac:dyDescent="0.25">
      <c r="B15" s="3" t="s">
        <v>14</v>
      </c>
      <c r="C15" s="4">
        <v>0</v>
      </c>
    </row>
    <row r="16" spans="1:3" x14ac:dyDescent="0.25">
      <c r="B16" s="3" t="s">
        <v>15</v>
      </c>
      <c r="C16" s="4">
        <v>0</v>
      </c>
    </row>
    <row r="18" spans="1:3" ht="15.75" thickBot="1" x14ac:dyDescent="0.3">
      <c r="A18" s="5"/>
      <c r="B18" s="5"/>
      <c r="C18" s="6"/>
    </row>
    <row r="19" spans="1:3" x14ac:dyDescent="0.25">
      <c r="B19" t="s">
        <v>16</v>
      </c>
      <c r="C19" s="7">
        <f>SUM(C4:C18)</f>
        <v>239840.25</v>
      </c>
    </row>
    <row r="21" spans="1:3" x14ac:dyDescent="0.25">
      <c r="B21" s="8" t="s">
        <v>17</v>
      </c>
      <c r="C21" s="9">
        <f>SUM(C4:C8)*0.015</f>
        <v>315.76529999999997</v>
      </c>
    </row>
    <row r="22" spans="1:3" x14ac:dyDescent="0.25">
      <c r="B22" s="8" t="s">
        <v>18</v>
      </c>
      <c r="C22" s="9">
        <f>SUM(C11:C16)*0.015</f>
        <v>3281.8384500000002</v>
      </c>
    </row>
  </sheetData>
  <conditionalFormatting sqref="C1">
    <cfRule type="expression" dxfId="9" priority="1">
      <formula>C1&lt;&gt;C1048576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C31CC-7C1E-40DA-A102-CB42D45B441E}">
  <dimension ref="A1:C22"/>
  <sheetViews>
    <sheetView workbookViewId="0"/>
  </sheetViews>
  <sheetFormatPr defaultRowHeight="15" x14ac:dyDescent="0.25"/>
  <cols>
    <col min="1" max="1" width="16.140625" bestFit="1" customWidth="1"/>
    <col min="2" max="2" width="35.85546875" bestFit="1" customWidth="1"/>
    <col min="3" max="3" width="12.85546875" bestFit="1" customWidth="1"/>
  </cols>
  <sheetData>
    <row r="1" spans="1:3" x14ac:dyDescent="0.25">
      <c r="A1" t="s">
        <v>0</v>
      </c>
      <c r="B1" s="1">
        <v>45382</v>
      </c>
      <c r="C1" s="2" t="s">
        <v>1</v>
      </c>
    </row>
    <row r="2" spans="1:3" x14ac:dyDescent="0.25">
      <c r="C2" s="2" t="s">
        <v>2</v>
      </c>
    </row>
    <row r="3" spans="1:3" x14ac:dyDescent="0.25">
      <c r="A3" t="s">
        <v>3</v>
      </c>
    </row>
    <row r="4" spans="1:3" x14ac:dyDescent="0.25">
      <c r="B4" s="3" t="s">
        <v>4</v>
      </c>
      <c r="C4" s="4">
        <v>21275.82</v>
      </c>
    </row>
    <row r="5" spans="1:3" x14ac:dyDescent="0.25">
      <c r="B5" s="3" t="s">
        <v>5</v>
      </c>
      <c r="C5" s="4">
        <v>0</v>
      </c>
    </row>
    <row r="6" spans="1:3" x14ac:dyDescent="0.25">
      <c r="B6" s="3" t="s">
        <v>6</v>
      </c>
      <c r="C6" s="4">
        <v>0</v>
      </c>
    </row>
    <row r="7" spans="1:3" x14ac:dyDescent="0.25">
      <c r="B7" s="3" t="s">
        <v>7</v>
      </c>
      <c r="C7" s="4">
        <v>0</v>
      </c>
    </row>
    <row r="8" spans="1:3" x14ac:dyDescent="0.25">
      <c r="B8" s="3" t="s">
        <v>8</v>
      </c>
      <c r="C8" s="4">
        <v>0</v>
      </c>
    </row>
    <row r="9" spans="1:3" x14ac:dyDescent="0.25">
      <c r="A9" s="5"/>
      <c r="B9" s="5"/>
      <c r="C9" s="5"/>
    </row>
    <row r="10" spans="1:3" x14ac:dyDescent="0.25">
      <c r="A10" t="s">
        <v>9</v>
      </c>
    </row>
    <row r="11" spans="1:3" x14ac:dyDescent="0.25">
      <c r="B11" s="3" t="s">
        <v>10</v>
      </c>
      <c r="C11" s="4">
        <v>218877.09</v>
      </c>
    </row>
    <row r="12" spans="1:3" x14ac:dyDescent="0.25">
      <c r="B12" s="3" t="s">
        <v>11</v>
      </c>
      <c r="C12" s="4">
        <v>0</v>
      </c>
    </row>
    <row r="13" spans="1:3" x14ac:dyDescent="0.25">
      <c r="B13" s="3" t="s">
        <v>12</v>
      </c>
      <c r="C13" s="4">
        <v>0</v>
      </c>
    </row>
    <row r="14" spans="1:3" x14ac:dyDescent="0.25">
      <c r="B14" s="3" t="s">
        <v>13</v>
      </c>
      <c r="C14" s="4">
        <v>0</v>
      </c>
    </row>
    <row r="15" spans="1:3" x14ac:dyDescent="0.25">
      <c r="B15" s="3" t="s">
        <v>14</v>
      </c>
      <c r="C15" s="4">
        <v>0</v>
      </c>
    </row>
    <row r="16" spans="1:3" x14ac:dyDescent="0.25">
      <c r="B16" s="3" t="s">
        <v>15</v>
      </c>
      <c r="C16" s="4">
        <v>0</v>
      </c>
    </row>
    <row r="18" spans="1:3" ht="15.75" thickBot="1" x14ac:dyDescent="0.3">
      <c r="A18" s="5"/>
      <c r="B18" s="5"/>
      <c r="C18" s="6"/>
    </row>
    <row r="19" spans="1:3" x14ac:dyDescent="0.25">
      <c r="B19" t="s">
        <v>16</v>
      </c>
      <c r="C19" s="7">
        <f>SUM(C4:C18)</f>
        <v>240152.91</v>
      </c>
    </row>
    <row r="21" spans="1:3" x14ac:dyDescent="0.25">
      <c r="B21" s="8" t="s">
        <v>17</v>
      </c>
      <c r="C21" s="9">
        <f>SUM(C4:C8)*0.015</f>
        <v>319.13729999999998</v>
      </c>
    </row>
    <row r="22" spans="1:3" x14ac:dyDescent="0.25">
      <c r="B22" s="8" t="s">
        <v>18</v>
      </c>
      <c r="C22" s="9">
        <f>SUM(C11:C16)*0.015</f>
        <v>3283.1563499999997</v>
      </c>
    </row>
  </sheetData>
  <conditionalFormatting sqref="C1">
    <cfRule type="expression" dxfId="8" priority="1">
      <formula>C1&lt;&gt;C1048576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BB65-63D0-41D0-A211-179BE09A2E83}">
  <dimension ref="A1:C22"/>
  <sheetViews>
    <sheetView workbookViewId="0"/>
  </sheetViews>
  <sheetFormatPr defaultRowHeight="15" x14ac:dyDescent="0.25"/>
  <cols>
    <col min="1" max="1" width="16.140625" bestFit="1" customWidth="1"/>
    <col min="2" max="2" width="35.85546875" bestFit="1" customWidth="1"/>
    <col min="3" max="3" width="12.85546875" bestFit="1" customWidth="1"/>
  </cols>
  <sheetData>
    <row r="1" spans="1:3" x14ac:dyDescent="0.25">
      <c r="A1" t="s">
        <v>0</v>
      </c>
      <c r="B1" s="1">
        <v>45412</v>
      </c>
      <c r="C1" s="2" t="s">
        <v>1</v>
      </c>
    </row>
    <row r="2" spans="1:3" x14ac:dyDescent="0.25">
      <c r="C2" s="2" t="s">
        <v>2</v>
      </c>
    </row>
    <row r="3" spans="1:3" x14ac:dyDescent="0.25">
      <c r="A3" t="s">
        <v>3</v>
      </c>
    </row>
    <row r="4" spans="1:3" x14ac:dyDescent="0.25">
      <c r="B4" s="3" t="s">
        <v>4</v>
      </c>
      <c r="C4" s="4">
        <v>21707.31</v>
      </c>
    </row>
    <row r="5" spans="1:3" x14ac:dyDescent="0.25">
      <c r="B5" s="3" t="s">
        <v>5</v>
      </c>
      <c r="C5" s="4">
        <v>0</v>
      </c>
    </row>
    <row r="6" spans="1:3" x14ac:dyDescent="0.25">
      <c r="B6" s="3" t="s">
        <v>6</v>
      </c>
      <c r="C6" s="4">
        <v>0</v>
      </c>
    </row>
    <row r="7" spans="1:3" x14ac:dyDescent="0.25">
      <c r="B7" s="3" t="s">
        <v>7</v>
      </c>
      <c r="C7" s="4">
        <v>0</v>
      </c>
    </row>
    <row r="8" spans="1:3" x14ac:dyDescent="0.25">
      <c r="B8" s="3" t="s">
        <v>8</v>
      </c>
      <c r="C8" s="4">
        <v>0</v>
      </c>
    </row>
    <row r="9" spans="1:3" x14ac:dyDescent="0.25">
      <c r="A9" s="5"/>
      <c r="B9" s="5"/>
      <c r="C9" s="5"/>
    </row>
    <row r="10" spans="1:3" x14ac:dyDescent="0.25">
      <c r="A10" t="s">
        <v>9</v>
      </c>
    </row>
    <row r="11" spans="1:3" x14ac:dyDescent="0.25">
      <c r="B11" s="3" t="s">
        <v>10</v>
      </c>
      <c r="C11" s="4">
        <v>226136.36</v>
      </c>
    </row>
    <row r="12" spans="1:3" x14ac:dyDescent="0.25">
      <c r="B12" s="3" t="s">
        <v>11</v>
      </c>
      <c r="C12" s="4">
        <v>0</v>
      </c>
    </row>
    <row r="13" spans="1:3" x14ac:dyDescent="0.25">
      <c r="B13" s="3" t="s">
        <v>12</v>
      </c>
      <c r="C13" s="4">
        <v>0</v>
      </c>
    </row>
    <row r="14" spans="1:3" x14ac:dyDescent="0.25">
      <c r="B14" s="3" t="s">
        <v>13</v>
      </c>
      <c r="C14" s="4">
        <v>0</v>
      </c>
    </row>
    <row r="15" spans="1:3" x14ac:dyDescent="0.25">
      <c r="B15" s="3" t="s">
        <v>14</v>
      </c>
      <c r="C15" s="4">
        <v>0</v>
      </c>
    </row>
    <row r="16" spans="1:3" x14ac:dyDescent="0.25">
      <c r="B16" s="3" t="s">
        <v>15</v>
      </c>
      <c r="C16" s="4">
        <v>0</v>
      </c>
    </row>
    <row r="18" spans="1:3" ht="15.75" thickBot="1" x14ac:dyDescent="0.3">
      <c r="A18" s="5"/>
      <c r="B18" s="5"/>
      <c r="C18" s="6"/>
    </row>
    <row r="19" spans="1:3" x14ac:dyDescent="0.25">
      <c r="B19" t="s">
        <v>16</v>
      </c>
      <c r="C19" s="7">
        <f>SUM(C4:C18)</f>
        <v>247843.66999999998</v>
      </c>
    </row>
    <row r="21" spans="1:3" x14ac:dyDescent="0.25">
      <c r="B21" s="8" t="s">
        <v>17</v>
      </c>
      <c r="C21" s="9">
        <f>SUM(C4:C8)*0.015</f>
        <v>325.60964999999999</v>
      </c>
    </row>
    <row r="22" spans="1:3" x14ac:dyDescent="0.25">
      <c r="B22" s="8" t="s">
        <v>18</v>
      </c>
      <c r="C22" s="9">
        <f>SUM(C11:C16)*0.015</f>
        <v>3392.0453999999995</v>
      </c>
    </row>
  </sheetData>
  <conditionalFormatting sqref="C1">
    <cfRule type="expression" dxfId="7" priority="1">
      <formula>C1&lt;&gt;C1048576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384F8-2B00-446A-9CF3-862553F37018}">
  <dimension ref="A1:C22"/>
  <sheetViews>
    <sheetView workbookViewId="0"/>
  </sheetViews>
  <sheetFormatPr defaultRowHeight="15" x14ac:dyDescent="0.25"/>
  <cols>
    <col min="1" max="1" width="16.140625" bestFit="1" customWidth="1"/>
    <col min="2" max="2" width="35.85546875" bestFit="1" customWidth="1"/>
    <col min="3" max="3" width="12.85546875" bestFit="1" customWidth="1"/>
  </cols>
  <sheetData>
    <row r="1" spans="1:3" x14ac:dyDescent="0.25">
      <c r="A1" t="s">
        <v>0</v>
      </c>
      <c r="B1" s="1">
        <v>45443</v>
      </c>
      <c r="C1" s="2" t="s">
        <v>1</v>
      </c>
    </row>
    <row r="2" spans="1:3" x14ac:dyDescent="0.25">
      <c r="C2" s="2" t="s">
        <v>2</v>
      </c>
    </row>
    <row r="3" spans="1:3" x14ac:dyDescent="0.25">
      <c r="A3" t="s">
        <v>3</v>
      </c>
    </row>
    <row r="4" spans="1:3" x14ac:dyDescent="0.25">
      <c r="B4" s="3" t="s">
        <v>4</v>
      </c>
      <c r="C4" s="4">
        <v>21925.3</v>
      </c>
    </row>
    <row r="5" spans="1:3" x14ac:dyDescent="0.25">
      <c r="B5" s="3" t="s">
        <v>5</v>
      </c>
      <c r="C5" s="4">
        <v>0</v>
      </c>
    </row>
    <row r="6" spans="1:3" x14ac:dyDescent="0.25">
      <c r="B6" s="3" t="s">
        <v>6</v>
      </c>
      <c r="C6" s="4">
        <v>0</v>
      </c>
    </row>
    <row r="7" spans="1:3" x14ac:dyDescent="0.25">
      <c r="B7" s="3" t="s">
        <v>7</v>
      </c>
      <c r="C7" s="4">
        <v>0</v>
      </c>
    </row>
    <row r="8" spans="1:3" x14ac:dyDescent="0.25">
      <c r="B8" s="3" t="s">
        <v>8</v>
      </c>
      <c r="C8" s="4">
        <v>0</v>
      </c>
    </row>
    <row r="9" spans="1:3" x14ac:dyDescent="0.25">
      <c r="A9" s="5"/>
      <c r="B9" s="5"/>
      <c r="C9" s="5"/>
    </row>
    <row r="10" spans="1:3" x14ac:dyDescent="0.25">
      <c r="A10" t="s">
        <v>9</v>
      </c>
    </row>
    <row r="11" spans="1:3" x14ac:dyDescent="0.25">
      <c r="B11" s="3" t="s">
        <v>10</v>
      </c>
      <c r="C11" s="4">
        <v>231070.93</v>
      </c>
    </row>
    <row r="12" spans="1:3" x14ac:dyDescent="0.25">
      <c r="B12" s="3" t="s">
        <v>11</v>
      </c>
      <c r="C12" s="4">
        <v>0</v>
      </c>
    </row>
    <row r="13" spans="1:3" x14ac:dyDescent="0.25">
      <c r="B13" s="3" t="s">
        <v>12</v>
      </c>
      <c r="C13" s="4">
        <v>0</v>
      </c>
    </row>
    <row r="14" spans="1:3" x14ac:dyDescent="0.25">
      <c r="B14" s="3" t="s">
        <v>13</v>
      </c>
      <c r="C14" s="4">
        <v>0</v>
      </c>
    </row>
    <row r="15" spans="1:3" x14ac:dyDescent="0.25">
      <c r="B15" s="3" t="s">
        <v>14</v>
      </c>
      <c r="C15" s="4">
        <v>0</v>
      </c>
    </row>
    <row r="16" spans="1:3" x14ac:dyDescent="0.25">
      <c r="B16" s="3" t="s">
        <v>15</v>
      </c>
      <c r="C16" s="4">
        <v>0</v>
      </c>
    </row>
    <row r="18" spans="1:3" ht="15.75" thickBot="1" x14ac:dyDescent="0.3">
      <c r="A18" s="5"/>
      <c r="B18" s="5"/>
      <c r="C18" s="6"/>
    </row>
    <row r="19" spans="1:3" x14ac:dyDescent="0.25">
      <c r="B19" t="s">
        <v>16</v>
      </c>
      <c r="C19" s="7">
        <f>SUM(C4:C18)</f>
        <v>252996.22999999998</v>
      </c>
    </row>
    <row r="21" spans="1:3" x14ac:dyDescent="0.25">
      <c r="B21" s="8" t="s">
        <v>17</v>
      </c>
      <c r="C21" s="9">
        <f>SUM(C4:C8)*0.015</f>
        <v>328.87949999999995</v>
      </c>
    </row>
    <row r="22" spans="1:3" x14ac:dyDescent="0.25">
      <c r="B22" s="8" t="s">
        <v>18</v>
      </c>
      <c r="C22" s="9">
        <f>SUM(C11:C16)*0.015</f>
        <v>3466.0639499999997</v>
      </c>
    </row>
  </sheetData>
  <conditionalFormatting sqref="C1">
    <cfRule type="expression" dxfId="6" priority="1">
      <formula>C1&lt;&gt;C1048576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FDB40-BE9C-41BD-A6F7-E28FD2049523}">
  <dimension ref="A1:C22"/>
  <sheetViews>
    <sheetView workbookViewId="0"/>
  </sheetViews>
  <sheetFormatPr defaultRowHeight="15" x14ac:dyDescent="0.25"/>
  <cols>
    <col min="1" max="1" width="16.140625" bestFit="1" customWidth="1"/>
    <col min="2" max="2" width="35.85546875" bestFit="1" customWidth="1"/>
    <col min="3" max="3" width="12.85546875" bestFit="1" customWidth="1"/>
  </cols>
  <sheetData>
    <row r="1" spans="1:3" x14ac:dyDescent="0.25">
      <c r="A1" t="s">
        <v>0</v>
      </c>
      <c r="B1" s="1">
        <v>45473</v>
      </c>
      <c r="C1" s="2" t="s">
        <v>1</v>
      </c>
    </row>
    <row r="2" spans="1:3" x14ac:dyDescent="0.25">
      <c r="C2" s="2" t="s">
        <v>2</v>
      </c>
    </row>
    <row r="3" spans="1:3" x14ac:dyDescent="0.25">
      <c r="A3" t="s">
        <v>3</v>
      </c>
    </row>
    <row r="4" spans="1:3" x14ac:dyDescent="0.25">
      <c r="B4" s="3" t="s">
        <v>4</v>
      </c>
      <c r="C4" s="4">
        <v>22116.799999999999</v>
      </c>
    </row>
    <row r="5" spans="1:3" x14ac:dyDescent="0.25">
      <c r="B5" s="3" t="s">
        <v>5</v>
      </c>
      <c r="C5" s="4">
        <v>0</v>
      </c>
    </row>
    <row r="6" spans="1:3" x14ac:dyDescent="0.25">
      <c r="B6" s="3" t="s">
        <v>6</v>
      </c>
      <c r="C6" s="4">
        <v>0</v>
      </c>
    </row>
    <row r="7" spans="1:3" x14ac:dyDescent="0.25">
      <c r="B7" s="3" t="s">
        <v>7</v>
      </c>
      <c r="C7" s="4">
        <v>0</v>
      </c>
    </row>
    <row r="8" spans="1:3" x14ac:dyDescent="0.25">
      <c r="B8" s="3" t="s">
        <v>8</v>
      </c>
      <c r="C8" s="4">
        <v>0</v>
      </c>
    </row>
    <row r="9" spans="1:3" x14ac:dyDescent="0.25">
      <c r="A9" s="5"/>
      <c r="B9" s="5"/>
      <c r="C9" s="5"/>
    </row>
    <row r="10" spans="1:3" x14ac:dyDescent="0.25">
      <c r="A10" t="s">
        <v>9</v>
      </c>
    </row>
    <row r="11" spans="1:3" x14ac:dyDescent="0.25">
      <c r="B11" s="3" t="s">
        <v>10</v>
      </c>
      <c r="C11" s="4">
        <v>226157.99</v>
      </c>
    </row>
    <row r="12" spans="1:3" x14ac:dyDescent="0.25">
      <c r="B12" s="3" t="s">
        <v>11</v>
      </c>
      <c r="C12" s="4">
        <v>0</v>
      </c>
    </row>
    <row r="13" spans="1:3" x14ac:dyDescent="0.25">
      <c r="B13" s="3" t="s">
        <v>12</v>
      </c>
      <c r="C13" s="4">
        <v>0</v>
      </c>
    </row>
    <row r="14" spans="1:3" x14ac:dyDescent="0.25">
      <c r="B14" s="3" t="s">
        <v>13</v>
      </c>
      <c r="C14" s="4">
        <v>0</v>
      </c>
    </row>
    <row r="15" spans="1:3" x14ac:dyDescent="0.25">
      <c r="B15" s="3" t="s">
        <v>14</v>
      </c>
      <c r="C15" s="4">
        <v>0</v>
      </c>
    </row>
    <row r="16" spans="1:3" x14ac:dyDescent="0.25">
      <c r="B16" s="3" t="s">
        <v>15</v>
      </c>
      <c r="C16" s="4">
        <v>0</v>
      </c>
    </row>
    <row r="18" spans="1:3" ht="15.75" thickBot="1" x14ac:dyDescent="0.3">
      <c r="A18" s="5"/>
      <c r="B18" s="5"/>
      <c r="C18" s="6"/>
    </row>
    <row r="19" spans="1:3" x14ac:dyDescent="0.25">
      <c r="B19" t="s">
        <v>16</v>
      </c>
      <c r="C19" s="7">
        <f>SUM(C4:C18)</f>
        <v>248274.78999999998</v>
      </c>
    </row>
    <row r="21" spans="1:3" x14ac:dyDescent="0.25">
      <c r="B21" s="8" t="s">
        <v>17</v>
      </c>
      <c r="C21" s="9">
        <f>SUM(C4:C8)*0.015</f>
        <v>331.75199999999995</v>
      </c>
    </row>
    <row r="22" spans="1:3" x14ac:dyDescent="0.25">
      <c r="B22" s="8" t="s">
        <v>18</v>
      </c>
      <c r="C22" s="9">
        <f>SUM(C11:C16)*0.015</f>
        <v>3392.3698499999996</v>
      </c>
    </row>
  </sheetData>
  <conditionalFormatting sqref="C1">
    <cfRule type="expression" dxfId="5" priority="1">
      <formula>C1&lt;&gt;C1048576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3474A-FB1A-4649-98F9-A5C024EB5348}">
  <dimension ref="A1:C22"/>
  <sheetViews>
    <sheetView workbookViewId="0"/>
  </sheetViews>
  <sheetFormatPr defaultRowHeight="15" x14ac:dyDescent="0.25"/>
  <cols>
    <col min="1" max="1" width="16.140625" bestFit="1" customWidth="1"/>
    <col min="2" max="2" width="35.85546875" bestFit="1" customWidth="1"/>
    <col min="3" max="3" width="12.85546875" bestFit="1" customWidth="1"/>
  </cols>
  <sheetData>
    <row r="1" spans="1:3" x14ac:dyDescent="0.25">
      <c r="A1" t="s">
        <v>0</v>
      </c>
      <c r="B1" s="1">
        <v>45504</v>
      </c>
      <c r="C1" s="2" t="s">
        <v>1</v>
      </c>
    </row>
    <row r="2" spans="1:3" x14ac:dyDescent="0.25">
      <c r="C2" s="2" t="s">
        <v>2</v>
      </c>
    </row>
    <row r="3" spans="1:3" x14ac:dyDescent="0.25">
      <c r="A3" t="s">
        <v>3</v>
      </c>
    </row>
    <row r="4" spans="1:3" x14ac:dyDescent="0.25">
      <c r="B4" s="3" t="s">
        <v>4</v>
      </c>
      <c r="C4" s="4">
        <v>22315.87</v>
      </c>
    </row>
    <row r="5" spans="1:3" x14ac:dyDescent="0.25">
      <c r="B5" s="3" t="s">
        <v>5</v>
      </c>
      <c r="C5" s="4">
        <v>0</v>
      </c>
    </row>
    <row r="6" spans="1:3" x14ac:dyDescent="0.25">
      <c r="B6" s="3" t="s">
        <v>6</v>
      </c>
      <c r="C6" s="4">
        <v>0</v>
      </c>
    </row>
    <row r="7" spans="1:3" x14ac:dyDescent="0.25">
      <c r="B7" s="3" t="s">
        <v>7</v>
      </c>
      <c r="C7" s="4">
        <v>0</v>
      </c>
    </row>
    <row r="8" spans="1:3" x14ac:dyDescent="0.25">
      <c r="B8" s="3" t="s">
        <v>8</v>
      </c>
      <c r="C8" s="4">
        <v>0</v>
      </c>
    </row>
    <row r="9" spans="1:3" x14ac:dyDescent="0.25">
      <c r="A9" s="5"/>
      <c r="B9" s="5"/>
      <c r="C9" s="5"/>
    </row>
    <row r="10" spans="1:3" x14ac:dyDescent="0.25">
      <c r="A10" t="s">
        <v>9</v>
      </c>
    </row>
    <row r="11" spans="1:3" x14ac:dyDescent="0.25">
      <c r="B11" s="3" t="s">
        <v>10</v>
      </c>
      <c r="C11" s="4">
        <v>224664.73</v>
      </c>
    </row>
    <row r="12" spans="1:3" x14ac:dyDescent="0.25">
      <c r="B12" s="3" t="s">
        <v>11</v>
      </c>
      <c r="C12" s="4">
        <v>0</v>
      </c>
    </row>
    <row r="13" spans="1:3" x14ac:dyDescent="0.25">
      <c r="B13" s="3" t="s">
        <v>12</v>
      </c>
      <c r="C13" s="4">
        <v>0</v>
      </c>
    </row>
    <row r="14" spans="1:3" x14ac:dyDescent="0.25">
      <c r="B14" s="3" t="s">
        <v>13</v>
      </c>
      <c r="C14" s="4">
        <v>0</v>
      </c>
    </row>
    <row r="15" spans="1:3" x14ac:dyDescent="0.25">
      <c r="B15" s="3" t="s">
        <v>14</v>
      </c>
      <c r="C15" s="4">
        <v>0</v>
      </c>
    </row>
    <row r="16" spans="1:3" x14ac:dyDescent="0.25">
      <c r="B16" s="3" t="s">
        <v>15</v>
      </c>
      <c r="C16" s="4">
        <v>0</v>
      </c>
    </row>
    <row r="18" spans="1:3" ht="15.75" thickBot="1" x14ac:dyDescent="0.3">
      <c r="A18" s="5"/>
      <c r="B18" s="5"/>
      <c r="C18" s="6"/>
    </row>
    <row r="19" spans="1:3" x14ac:dyDescent="0.25">
      <c r="B19" t="s">
        <v>16</v>
      </c>
      <c r="C19" s="7">
        <f>SUM(C4:C18)</f>
        <v>246980.6</v>
      </c>
    </row>
    <row r="21" spans="1:3" x14ac:dyDescent="0.25">
      <c r="B21" s="8" t="s">
        <v>17</v>
      </c>
      <c r="C21" s="9">
        <f>SUM(C4:C8)*0.015</f>
        <v>334.73804999999999</v>
      </c>
    </row>
    <row r="22" spans="1:3" x14ac:dyDescent="0.25">
      <c r="B22" s="8" t="s">
        <v>18</v>
      </c>
      <c r="C22" s="9">
        <f>SUM(C11:C16)*0.015</f>
        <v>3369.9709499999999</v>
      </c>
    </row>
  </sheetData>
  <conditionalFormatting sqref="C1">
    <cfRule type="expression" dxfId="4" priority="1">
      <formula>C1&lt;&gt;C1048576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92D8-5B28-441F-BA83-8540F8BB8D73}">
  <dimension ref="A1:C22"/>
  <sheetViews>
    <sheetView workbookViewId="0"/>
  </sheetViews>
  <sheetFormatPr defaultRowHeight="15" x14ac:dyDescent="0.25"/>
  <cols>
    <col min="1" max="1" width="16.140625" bestFit="1" customWidth="1"/>
    <col min="2" max="2" width="35.85546875" bestFit="1" customWidth="1"/>
    <col min="3" max="3" width="12.85546875" bestFit="1" customWidth="1"/>
  </cols>
  <sheetData>
    <row r="1" spans="1:3" x14ac:dyDescent="0.25">
      <c r="A1" t="s">
        <v>0</v>
      </c>
      <c r="B1" s="1">
        <v>45535</v>
      </c>
      <c r="C1" s="2" t="s">
        <v>1</v>
      </c>
    </row>
    <row r="2" spans="1:3" x14ac:dyDescent="0.25">
      <c r="C2" s="2" t="s">
        <v>2</v>
      </c>
    </row>
    <row r="3" spans="1:3" x14ac:dyDescent="0.25">
      <c r="A3" t="s">
        <v>3</v>
      </c>
    </row>
    <row r="4" spans="1:3" x14ac:dyDescent="0.25">
      <c r="B4" s="3" t="s">
        <v>4</v>
      </c>
      <c r="C4" s="4">
        <v>22287.58</v>
      </c>
    </row>
    <row r="5" spans="1:3" x14ac:dyDescent="0.25">
      <c r="B5" s="3" t="s">
        <v>5</v>
      </c>
      <c r="C5" s="4">
        <v>0</v>
      </c>
    </row>
    <row r="6" spans="1:3" x14ac:dyDescent="0.25">
      <c r="B6" s="3" t="s">
        <v>6</v>
      </c>
      <c r="C6" s="4">
        <v>0</v>
      </c>
    </row>
    <row r="7" spans="1:3" x14ac:dyDescent="0.25">
      <c r="B7" s="3" t="s">
        <v>7</v>
      </c>
      <c r="C7" s="4">
        <v>0</v>
      </c>
    </row>
    <row r="8" spans="1:3" x14ac:dyDescent="0.25">
      <c r="B8" s="3" t="s">
        <v>8</v>
      </c>
      <c r="C8" s="4">
        <v>0</v>
      </c>
    </row>
    <row r="9" spans="1:3" x14ac:dyDescent="0.25">
      <c r="A9" s="5"/>
      <c r="B9" s="5"/>
      <c r="C9" s="5"/>
    </row>
    <row r="10" spans="1:3" x14ac:dyDescent="0.25">
      <c r="A10" t="s">
        <v>9</v>
      </c>
    </row>
    <row r="11" spans="1:3" x14ac:dyDescent="0.25">
      <c r="B11" s="3" t="s">
        <v>10</v>
      </c>
      <c r="C11" s="4">
        <v>227651.24</v>
      </c>
    </row>
    <row r="12" spans="1:3" x14ac:dyDescent="0.25">
      <c r="B12" s="3" t="s">
        <v>11</v>
      </c>
      <c r="C12" s="4">
        <v>0</v>
      </c>
    </row>
    <row r="13" spans="1:3" x14ac:dyDescent="0.25">
      <c r="B13" s="3" t="s">
        <v>12</v>
      </c>
      <c r="C13" s="4">
        <v>0</v>
      </c>
    </row>
    <row r="14" spans="1:3" x14ac:dyDescent="0.25">
      <c r="B14" s="3" t="s">
        <v>13</v>
      </c>
      <c r="C14" s="4">
        <v>0</v>
      </c>
    </row>
    <row r="15" spans="1:3" x14ac:dyDescent="0.25">
      <c r="B15" s="3" t="s">
        <v>14</v>
      </c>
      <c r="C15" s="4">
        <v>0</v>
      </c>
    </row>
    <row r="16" spans="1:3" x14ac:dyDescent="0.25">
      <c r="B16" s="3" t="s">
        <v>15</v>
      </c>
      <c r="C16" s="4">
        <v>0</v>
      </c>
    </row>
    <row r="18" spans="1:3" ht="15.75" thickBot="1" x14ac:dyDescent="0.3">
      <c r="A18" s="5"/>
      <c r="B18" s="5"/>
      <c r="C18" s="6"/>
    </row>
    <row r="19" spans="1:3" x14ac:dyDescent="0.25">
      <c r="B19" t="s">
        <v>16</v>
      </c>
      <c r="C19" s="7">
        <f>SUM(C4:C18)</f>
        <v>249938.82</v>
      </c>
    </row>
    <row r="21" spans="1:3" x14ac:dyDescent="0.25">
      <c r="B21" s="8" t="s">
        <v>17</v>
      </c>
      <c r="C21" s="9">
        <f>SUM(C4:C8)*0.015</f>
        <v>334.31370000000004</v>
      </c>
    </row>
    <row r="22" spans="1:3" x14ac:dyDescent="0.25">
      <c r="B22" s="8" t="s">
        <v>18</v>
      </c>
      <c r="C22" s="9">
        <f>SUM(C11:C16)*0.015</f>
        <v>3414.7685999999999</v>
      </c>
    </row>
  </sheetData>
  <conditionalFormatting sqref="C1">
    <cfRule type="expression" dxfId="3" priority="1">
      <formula>C1&lt;&gt;C1048576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AEEA4-4CF7-4668-A4F5-0841D9E040D8}">
  <dimension ref="A1:C22"/>
  <sheetViews>
    <sheetView workbookViewId="0"/>
  </sheetViews>
  <sheetFormatPr defaultRowHeight="15" x14ac:dyDescent="0.25"/>
  <cols>
    <col min="1" max="1" width="16.140625" bestFit="1" customWidth="1"/>
    <col min="2" max="2" width="35.85546875" bestFit="1" customWidth="1"/>
    <col min="3" max="3" width="12.85546875" bestFit="1" customWidth="1"/>
  </cols>
  <sheetData>
    <row r="1" spans="1:3" x14ac:dyDescent="0.25">
      <c r="A1" t="s">
        <v>0</v>
      </c>
      <c r="B1" s="1">
        <v>45565</v>
      </c>
      <c r="C1" s="2" t="s">
        <v>1</v>
      </c>
    </row>
    <row r="2" spans="1:3" x14ac:dyDescent="0.25">
      <c r="C2" s="2" t="s">
        <v>2</v>
      </c>
    </row>
    <row r="3" spans="1:3" x14ac:dyDescent="0.25">
      <c r="A3" t="s">
        <v>3</v>
      </c>
    </row>
    <row r="4" spans="1:3" x14ac:dyDescent="0.25">
      <c r="B4" s="3" t="s">
        <v>4</v>
      </c>
      <c r="C4" s="4">
        <v>22244.400000000001</v>
      </c>
    </row>
    <row r="5" spans="1:3" x14ac:dyDescent="0.25">
      <c r="B5" s="3" t="s">
        <v>5</v>
      </c>
      <c r="C5" s="4">
        <v>0</v>
      </c>
    </row>
    <row r="6" spans="1:3" x14ac:dyDescent="0.25">
      <c r="B6" s="3" t="s">
        <v>6</v>
      </c>
      <c r="C6" s="4">
        <v>0</v>
      </c>
    </row>
    <row r="7" spans="1:3" x14ac:dyDescent="0.25">
      <c r="B7" s="3" t="s">
        <v>7</v>
      </c>
      <c r="C7" s="4">
        <v>0</v>
      </c>
    </row>
    <row r="8" spans="1:3" x14ac:dyDescent="0.25">
      <c r="B8" s="3" t="s">
        <v>8</v>
      </c>
      <c r="C8" s="4">
        <v>0</v>
      </c>
    </row>
    <row r="9" spans="1:3" x14ac:dyDescent="0.25">
      <c r="A9" s="5"/>
      <c r="B9" s="5"/>
      <c r="C9" s="5"/>
    </row>
    <row r="10" spans="1:3" x14ac:dyDescent="0.25">
      <c r="A10" t="s">
        <v>9</v>
      </c>
    </row>
    <row r="11" spans="1:3" x14ac:dyDescent="0.25">
      <c r="B11" s="3" t="s">
        <v>10</v>
      </c>
      <c r="C11" s="4">
        <v>225453.01</v>
      </c>
    </row>
    <row r="12" spans="1:3" x14ac:dyDescent="0.25">
      <c r="B12" s="3" t="s">
        <v>11</v>
      </c>
      <c r="C12" s="4">
        <v>0</v>
      </c>
    </row>
    <row r="13" spans="1:3" x14ac:dyDescent="0.25">
      <c r="B13" s="3" t="s">
        <v>12</v>
      </c>
      <c r="C13" s="4">
        <v>0</v>
      </c>
    </row>
    <row r="14" spans="1:3" x14ac:dyDescent="0.25">
      <c r="B14" s="3" t="s">
        <v>13</v>
      </c>
      <c r="C14" s="4">
        <v>0</v>
      </c>
    </row>
    <row r="15" spans="1:3" x14ac:dyDescent="0.25">
      <c r="B15" s="3" t="s">
        <v>14</v>
      </c>
      <c r="C15" s="4">
        <v>0</v>
      </c>
    </row>
    <row r="16" spans="1:3" x14ac:dyDescent="0.25">
      <c r="B16" s="3" t="s">
        <v>15</v>
      </c>
      <c r="C16" s="4">
        <v>0</v>
      </c>
    </row>
    <row r="18" spans="1:3" ht="15.75" thickBot="1" x14ac:dyDescent="0.3">
      <c r="A18" s="5"/>
      <c r="B18" s="5"/>
      <c r="C18" s="6"/>
    </row>
    <row r="19" spans="1:3" x14ac:dyDescent="0.25">
      <c r="B19" t="s">
        <v>16</v>
      </c>
      <c r="C19" s="7">
        <f>SUM(C4:C18)</f>
        <v>247697.41</v>
      </c>
    </row>
    <row r="21" spans="1:3" x14ac:dyDescent="0.25">
      <c r="B21" s="8" t="s">
        <v>17</v>
      </c>
      <c r="C21" s="9">
        <f>SUM(C4:C8)*0.015</f>
        <v>333.666</v>
      </c>
    </row>
    <row r="22" spans="1:3" x14ac:dyDescent="0.25">
      <c r="B22" s="8" t="s">
        <v>18</v>
      </c>
      <c r="C22" s="9">
        <f>SUM(C11:C16)*0.015</f>
        <v>3381.7951499999999</v>
      </c>
    </row>
  </sheetData>
  <conditionalFormatting sqref="C1">
    <cfRule type="expression" dxfId="2" priority="1">
      <formula>C1&lt;&gt;C1048576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_dlc_DocId xmlns="219c5758-d311-4f49-8eb7-a0c37216249c">4EPV5CSZ2ZPH-2104175878-282372</_dlc_DocId>
    <_dlc_DocIdUrl xmlns="219c5758-d311-4f49-8eb7-a0c37216249c">
      <Url>https://cswrgroup.sharepoint.com/_layouts/15/DocIdRedir.aspx?ID=4EPV5CSZ2ZPH-2104175878-282372</Url>
      <Description>4EPV5CSZ2ZPH-2104175878-282372</Description>
    </_dlc_DocIdUrl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D05FC36-06AD-4943-8A55-25183CFD1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50F81B-960F-4DE0-9DA6-A20D1775B7E6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3.xml><?xml version="1.0" encoding="utf-8"?>
<ds:datastoreItem xmlns:ds="http://schemas.openxmlformats.org/officeDocument/2006/customXml" ds:itemID="{9F8C7C06-0CCE-4F69-878F-758EAA176D9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D21630D-CF27-4E63-8B33-8C5546A6254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24-1</vt:lpstr>
      <vt:lpstr>24-2</vt:lpstr>
      <vt:lpstr>24-3</vt:lpstr>
      <vt:lpstr>24-4</vt:lpstr>
      <vt:lpstr>24-5</vt:lpstr>
      <vt:lpstr>24-6</vt:lpstr>
      <vt:lpstr>24-7</vt:lpstr>
      <vt:lpstr>24-8</vt:lpstr>
      <vt:lpstr>24-9</vt:lpstr>
      <vt:lpstr>24-10</vt:lpstr>
      <vt:lpstr>24-11</vt:lpstr>
      <vt:lpstr>Income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Christina Lammert</dc:creator>
  <cp:keywords/>
  <dc:description/>
  <cp:lastModifiedBy>Thompson, Hannah</cp:lastModifiedBy>
  <cp:revision/>
  <dcterms:created xsi:type="dcterms:W3CDTF">2026-02-18T18:24:40Z</dcterms:created>
  <dcterms:modified xsi:type="dcterms:W3CDTF">2026-03-03T03:53:25Z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e481d7a4-7cbe-4613-b6bf-8a51d48d69c8</vt:lpwstr>
  </property>
  <property fmtid="{D5CDD505-2E9C-101B-9397-08002B2CF9AE}" pid="4" name="MediaServiceImageTags">
    <vt:lpwstr/>
  </property>
</Properties>
</file>