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M:\Bluegrass Water 2025 Rate Case\2nd PSC DRs\READY TO FILE\"/>
    </mc:Choice>
  </mc:AlternateContent>
  <xr:revisionPtr revIDLastSave="0" documentId="8_{90E390D8-6FAA-485A-919C-0B4602AC6993}" xr6:coauthVersionLast="47" xr6:coauthVersionMax="47" xr10:uidLastSave="{00000000-0000-0000-0000-000000000000}"/>
  <bookViews>
    <workbookView xWindow="28680" yWindow="-120" windowWidth="29040" windowHeight="15720" xr2:uid="{EAFF9823-0D29-4525-9EA9-5DCC16C4CE07}"/>
  </bookViews>
  <sheets>
    <sheet name="22-1" sheetId="12" r:id="rId1"/>
    <sheet name="22-2" sheetId="11" r:id="rId2"/>
    <sheet name="22-3" sheetId="10" r:id="rId3"/>
    <sheet name="22-4" sheetId="9" r:id="rId4"/>
    <sheet name="22-5" sheetId="8" r:id="rId5"/>
    <sheet name="22-6" sheetId="7" r:id="rId6"/>
    <sheet name="22-7" sheetId="6" r:id="rId7"/>
    <sheet name="22-8" sheetId="5" r:id="rId8"/>
    <sheet name="22-9" sheetId="4" r:id="rId9"/>
    <sheet name="22-10" sheetId="3" r:id="rId10"/>
    <sheet name="22-11" sheetId="2" r:id="rId11"/>
    <sheet name="22-12" sheetId="1" r:id="rId12"/>
    <sheet name="Income Statement" sheetId="13" r:id="rId13"/>
  </sheets>
  <calcPr calcId="191028" concurrentManualCount="2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2" l="1"/>
  <c r="B15" i="12" s="1"/>
  <c r="B13" i="11" l="1"/>
  <c r="B15" i="11" s="1"/>
  <c r="B13" i="10" l="1"/>
  <c r="B15" i="10" s="1"/>
  <c r="B13" i="9" l="1"/>
  <c r="B15" i="9" s="1"/>
  <c r="B13" i="8" l="1"/>
  <c r="B15" i="8" s="1"/>
  <c r="B13" i="7" l="1"/>
  <c r="B15" i="7" s="1"/>
  <c r="B13" i="6" l="1"/>
  <c r="B15" i="6" s="1"/>
  <c r="B13" i="5" l="1"/>
  <c r="B15" i="5" s="1"/>
  <c r="B13" i="4" l="1"/>
  <c r="B15" i="4" s="1"/>
  <c r="B13" i="3" l="1"/>
  <c r="B15" i="3" s="1"/>
  <c r="B13" i="2" l="1"/>
  <c r="B15" i="2" s="1"/>
  <c r="B13" i="1" l="1"/>
  <c r="B15" i="1" s="1"/>
</calcChain>
</file>

<file path=xl/sharedStrings.xml><?xml version="1.0" encoding="utf-8"?>
<sst xmlns="http://schemas.openxmlformats.org/spreadsheetml/2006/main" count="126" uniqueCount="26">
  <si>
    <t>Bluegrass</t>
  </si>
  <si>
    <t>04-012</t>
  </si>
  <si>
    <t>Water Revenue</t>
  </si>
  <si>
    <t>Sewer Revenue</t>
  </si>
  <si>
    <t>Total Revenue</t>
  </si>
  <si>
    <t>Reserve Amount (1.0% of revenue)</t>
  </si>
  <si>
    <t>JE to be recorded:</t>
  </si>
  <si>
    <t xml:space="preserve">DR - 904.000 </t>
  </si>
  <si>
    <t xml:space="preserve">CR - 144.000 </t>
  </si>
  <si>
    <t>CSWR, LLC</t>
  </si>
  <si>
    <t>CSWR Consolidated : Bluegrass Water</t>
  </si>
  <si>
    <t>Income Statement</t>
  </si>
  <si>
    <t>From Jan 2022 to Adjust 2022  (12/31 - 12/31)</t>
  </si>
  <si>
    <t/>
  </si>
  <si>
    <t>Financial Row</t>
  </si>
  <si>
    <t>Amount</t>
  </si>
  <si>
    <t>Ordinary Income/Expense</t>
  </si>
  <si>
    <t>Income</t>
  </si>
  <si>
    <t>460000 - Water - Unmetered Revenue</t>
  </si>
  <si>
    <t>470000 - Water - Late Fees</t>
  </si>
  <si>
    <t>471000 - Water - Misc Service Revenues</t>
  </si>
  <si>
    <t>521000 - Sewer - Unmetered Revenue</t>
  </si>
  <si>
    <t>522000 - Sewer - Metered Revenue</t>
  </si>
  <si>
    <t>532000 - Sewer - Late Fees</t>
  </si>
  <si>
    <t>536000 - Sewer - Misc. Service Revenue</t>
  </si>
  <si>
    <t>Total -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</si>
</sst>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sz val="7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rgb="FFC0C0C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8" borderId="6" applyNumberFormat="0" applyAlignment="0" applyProtection="0"/>
    <xf numFmtId="0" fontId="16" fillId="9" borderId="7" applyNumberFormat="0" applyAlignment="0" applyProtection="0"/>
    <xf numFmtId="0" fontId="17" fillId="9" borderId="6" applyNumberFormat="0" applyAlignment="0" applyProtection="0"/>
    <xf numFmtId="0" fontId="18" fillId="0" borderId="8" applyNumberFormat="0" applyFill="0" applyAlignment="0" applyProtection="0"/>
    <xf numFmtId="0" fontId="19" fillId="10" borderId="9" applyNumberFormat="0" applyAlignment="0" applyProtection="0"/>
    <xf numFmtId="0" fontId="20" fillId="0" borderId="0" applyNumberFormat="0" applyFill="0" applyBorder="0" applyAlignment="0" applyProtection="0"/>
    <xf numFmtId="0" fontId="1" fillId="11" borderId="10" applyNumberFormat="0" applyFont="0" applyAlignment="0" applyProtection="0"/>
    <xf numFmtId="0" fontId="21" fillId="0" borderId="0" applyNumberFormat="0" applyFill="0" applyBorder="0" applyAlignment="0" applyProtection="0"/>
    <xf numFmtId="0" fontId="2" fillId="0" borderId="11" applyNumberFormat="0" applyFill="0" applyAlignment="0" applyProtection="0"/>
    <xf numFmtId="0" fontId="22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2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2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2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2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2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3" fillId="0" borderId="0"/>
  </cellStyleXfs>
  <cellXfs count="22">
    <xf numFmtId="0" fontId="0" fillId="0" borderId="0" xfId="0"/>
    <xf numFmtId="0" fontId="0" fillId="2" borderId="0" xfId="0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8" fontId="0" fillId="0" borderId="0" xfId="1" applyNumberFormat="1" applyFont="1"/>
    <xf numFmtId="8" fontId="0" fillId="2" borderId="0" xfId="1" applyNumberFormat="1" applyFont="1" applyFill="1"/>
    <xf numFmtId="44" fontId="0" fillId="2" borderId="1" xfId="1" applyFont="1" applyFill="1" applyBorder="1"/>
    <xf numFmtId="8" fontId="2" fillId="0" borderId="0" xfId="1" applyNumberFormat="1" applyFont="1"/>
    <xf numFmtId="44" fontId="0" fillId="0" borderId="0" xfId="1" applyFont="1"/>
    <xf numFmtId="44" fontId="0" fillId="3" borderId="0" xfId="1" applyFont="1" applyFill="1"/>
    <xf numFmtId="0" fontId="5" fillId="4" borderId="0" xfId="43" applyFont="1" applyFill="1" applyAlignment="1">
      <alignment horizontal="left"/>
    </xf>
    <xf numFmtId="0" fontId="5" fillId="4" borderId="0" xfId="43" applyFont="1" applyFill="1" applyAlignment="1">
      <alignment horizontal="right"/>
    </xf>
    <xf numFmtId="0" fontId="6" fillId="0" borderId="0" xfId="43" applyFont="1" applyAlignment="1">
      <alignment horizontal="left" vertical="center"/>
    </xf>
    <xf numFmtId="7" fontId="6" fillId="0" borderId="0" xfId="43" applyNumberFormat="1" applyFont="1" applyAlignment="1">
      <alignment horizontal="right" vertical="center"/>
    </xf>
    <xf numFmtId="0" fontId="6" fillId="0" borderId="0" xfId="43" applyFont="1" applyAlignment="1">
      <alignment horizontal="left" indent="1"/>
    </xf>
    <xf numFmtId="0" fontId="7" fillId="0" borderId="0" xfId="43" applyFont="1" applyAlignment="1">
      <alignment horizontal="left" indent="2"/>
    </xf>
    <xf numFmtId="7" fontId="7" fillId="0" borderId="0" xfId="43" applyNumberFormat="1" applyFont="1" applyAlignment="1">
      <alignment horizontal="right" vertical="center"/>
    </xf>
    <xf numFmtId="0" fontId="6" fillId="0" borderId="2" xfId="43" applyFont="1" applyBorder="1" applyAlignment="1">
      <alignment horizontal="left" indent="1"/>
    </xf>
    <xf numFmtId="7" fontId="6" fillId="0" borderId="2" xfId="43" applyNumberFormat="1" applyFont="1" applyBorder="1" applyAlignment="1">
      <alignment horizontal="right" vertical="center"/>
    </xf>
    <xf numFmtId="0" fontId="4" fillId="0" borderId="0" xfId="43" applyFont="1" applyAlignment="1">
      <alignment horizontal="center"/>
    </xf>
    <xf numFmtId="0" fontId="3" fillId="0" borderId="0" xfId="43" applyFont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 xr:uid="{361A7377-1849-49FF-9113-22E82B649CAC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21652-4765-42D3-92EE-E638087241D8}">
  <dimension ref="A1:B19"/>
  <sheetViews>
    <sheetView tabSelected="1" workbookViewId="0">
      <selection activeCell="M29" sqref="M29"/>
    </sheetView>
  </sheetViews>
  <sheetFormatPr defaultRowHeight="15" x14ac:dyDescent="0.25"/>
  <cols>
    <col min="1" max="1" width="30.140625" bestFit="1" customWidth="1"/>
    <col min="2" max="2" width="11.85546875" bestFit="1" customWidth="1"/>
  </cols>
  <sheetData>
    <row r="1" spans="1:2" x14ac:dyDescent="0.25">
      <c r="B1" s="3" t="s">
        <v>0</v>
      </c>
    </row>
    <row r="2" spans="1:2" x14ac:dyDescent="0.25">
      <c r="B2" s="4" t="s">
        <v>1</v>
      </c>
    </row>
    <row r="3" spans="1:2" x14ac:dyDescent="0.25">
      <c r="A3" t="s">
        <v>2</v>
      </c>
      <c r="B3" s="5">
        <v>23097.5</v>
      </c>
    </row>
    <row r="4" spans="1:2" x14ac:dyDescent="0.25">
      <c r="B4" s="5">
        <v>0</v>
      </c>
    </row>
    <row r="5" spans="1:2" x14ac:dyDescent="0.25">
      <c r="B5" s="5">
        <v>0</v>
      </c>
    </row>
    <row r="6" spans="1:2" x14ac:dyDescent="0.25">
      <c r="A6" s="1"/>
      <c r="B6" s="6"/>
    </row>
    <row r="7" spans="1:2" x14ac:dyDescent="0.25">
      <c r="A7" t="s">
        <v>3</v>
      </c>
      <c r="B7" s="5">
        <v>194455.57</v>
      </c>
    </row>
    <row r="8" spans="1:2" x14ac:dyDescent="0.25">
      <c r="B8" s="5">
        <v>0</v>
      </c>
    </row>
    <row r="9" spans="1:2" x14ac:dyDescent="0.25">
      <c r="B9" s="5">
        <v>0</v>
      </c>
    </row>
    <row r="10" spans="1:2" x14ac:dyDescent="0.25">
      <c r="B10" s="5">
        <v>0</v>
      </c>
    </row>
    <row r="11" spans="1:2" x14ac:dyDescent="0.25">
      <c r="B11" s="5"/>
    </row>
    <row r="12" spans="1:2" ht="15.75" thickBot="1" x14ac:dyDescent="0.3">
      <c r="A12" s="1"/>
      <c r="B12" s="7"/>
    </row>
    <row r="13" spans="1:2" x14ac:dyDescent="0.25">
      <c r="A13" s="2" t="s">
        <v>4</v>
      </c>
      <c r="B13" s="8">
        <f>SUM(B3:B12)</f>
        <v>217553.07</v>
      </c>
    </row>
    <row r="14" spans="1:2" x14ac:dyDescent="0.25">
      <c r="B14" s="9"/>
    </row>
    <row r="15" spans="1:2" x14ac:dyDescent="0.25">
      <c r="A15" t="s">
        <v>5</v>
      </c>
      <c r="B15" s="10">
        <f t="shared" ref="B15" si="0">B13*0.01</f>
        <v>2175.5307000000003</v>
      </c>
    </row>
    <row r="17" spans="1:1" x14ac:dyDescent="0.25">
      <c r="A17" t="s">
        <v>6</v>
      </c>
    </row>
    <row r="18" spans="1:1" x14ac:dyDescent="0.25">
      <c r="A18" t="s">
        <v>7</v>
      </c>
    </row>
    <row r="19" spans="1:1" x14ac:dyDescent="0.25">
      <c r="A19" t="s">
        <v>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4D8F9-36D3-42C8-9E8C-B831A301D43A}">
  <dimension ref="A1:B19"/>
  <sheetViews>
    <sheetView workbookViewId="0">
      <selection activeCell="A18" sqref="A18:A19"/>
    </sheetView>
  </sheetViews>
  <sheetFormatPr defaultRowHeight="15" x14ac:dyDescent="0.25"/>
  <cols>
    <col min="1" max="1" width="31.42578125" bestFit="1" customWidth="1"/>
    <col min="2" max="2" width="11.85546875" bestFit="1" customWidth="1"/>
  </cols>
  <sheetData>
    <row r="1" spans="1:2" x14ac:dyDescent="0.25">
      <c r="B1" s="3" t="s">
        <v>0</v>
      </c>
    </row>
    <row r="2" spans="1:2" x14ac:dyDescent="0.25">
      <c r="B2" s="4" t="s">
        <v>1</v>
      </c>
    </row>
    <row r="3" spans="1:2" x14ac:dyDescent="0.25">
      <c r="A3" t="s">
        <v>2</v>
      </c>
      <c r="B3" s="5">
        <v>22477.15</v>
      </c>
    </row>
    <row r="4" spans="1:2" x14ac:dyDescent="0.25">
      <c r="B4" s="5">
        <v>0</v>
      </c>
    </row>
    <row r="5" spans="1:2" x14ac:dyDescent="0.25">
      <c r="B5" s="5">
        <v>0</v>
      </c>
    </row>
    <row r="6" spans="1:2" x14ac:dyDescent="0.25">
      <c r="A6" s="1"/>
      <c r="B6" s="6"/>
    </row>
    <row r="7" spans="1:2" x14ac:dyDescent="0.25">
      <c r="A7" t="s">
        <v>3</v>
      </c>
      <c r="B7" s="5">
        <v>191601.55</v>
      </c>
    </row>
    <row r="8" spans="1:2" x14ac:dyDescent="0.25">
      <c r="B8" s="5">
        <v>0</v>
      </c>
    </row>
    <row r="9" spans="1:2" x14ac:dyDescent="0.25">
      <c r="B9" s="5">
        <v>0</v>
      </c>
    </row>
    <row r="10" spans="1:2" x14ac:dyDescent="0.25">
      <c r="B10" s="5">
        <v>0</v>
      </c>
    </row>
    <row r="11" spans="1:2" x14ac:dyDescent="0.25">
      <c r="B11" s="5"/>
    </row>
    <row r="12" spans="1:2" ht="15.75" thickBot="1" x14ac:dyDescent="0.3">
      <c r="A12" s="1"/>
      <c r="B12" s="7"/>
    </row>
    <row r="13" spans="1:2" x14ac:dyDescent="0.25">
      <c r="A13" s="2" t="s">
        <v>4</v>
      </c>
      <c r="B13" s="8">
        <f>SUM(B3:B12)</f>
        <v>214078.69999999998</v>
      </c>
    </row>
    <row r="14" spans="1:2" x14ac:dyDescent="0.25">
      <c r="B14" s="9"/>
    </row>
    <row r="15" spans="1:2" x14ac:dyDescent="0.25">
      <c r="A15" t="s">
        <v>5</v>
      </c>
      <c r="B15" s="10">
        <f t="shared" ref="B15" si="0">B13*0.01</f>
        <v>2140.7869999999998</v>
      </c>
    </row>
    <row r="17" spans="1:1" x14ac:dyDescent="0.25">
      <c r="A17" t="s">
        <v>6</v>
      </c>
    </row>
    <row r="18" spans="1:1" x14ac:dyDescent="0.25">
      <c r="A18" t="s">
        <v>7</v>
      </c>
    </row>
    <row r="19" spans="1:1" x14ac:dyDescent="0.25">
      <c r="A19" t="s">
        <v>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376B1-6ED6-4F71-A028-B39098DC5FFE}">
  <dimension ref="A1:B19"/>
  <sheetViews>
    <sheetView workbookViewId="0">
      <selection activeCell="A18" sqref="A18:A19"/>
    </sheetView>
  </sheetViews>
  <sheetFormatPr defaultRowHeight="15" x14ac:dyDescent="0.25"/>
  <cols>
    <col min="1" max="1" width="31.42578125" bestFit="1" customWidth="1"/>
    <col min="2" max="2" width="11.85546875" bestFit="1" customWidth="1"/>
  </cols>
  <sheetData>
    <row r="1" spans="1:2" x14ac:dyDescent="0.25">
      <c r="B1" s="3" t="s">
        <v>0</v>
      </c>
    </row>
    <row r="2" spans="1:2" x14ac:dyDescent="0.25">
      <c r="B2" s="4" t="s">
        <v>1</v>
      </c>
    </row>
    <row r="3" spans="1:2" x14ac:dyDescent="0.25">
      <c r="A3" t="s">
        <v>2</v>
      </c>
      <c r="B3" s="5">
        <v>22556.59</v>
      </c>
    </row>
    <row r="4" spans="1:2" x14ac:dyDescent="0.25">
      <c r="B4" s="5">
        <v>0</v>
      </c>
    </row>
    <row r="5" spans="1:2" x14ac:dyDescent="0.25">
      <c r="B5" s="5">
        <v>0</v>
      </c>
    </row>
    <row r="6" spans="1:2" x14ac:dyDescent="0.25">
      <c r="A6" s="1"/>
      <c r="B6" s="6"/>
    </row>
    <row r="7" spans="1:2" x14ac:dyDescent="0.25">
      <c r="A7" t="s">
        <v>3</v>
      </c>
      <c r="B7" s="5">
        <v>193008.03</v>
      </c>
    </row>
    <row r="8" spans="1:2" x14ac:dyDescent="0.25">
      <c r="B8" s="5">
        <v>0</v>
      </c>
    </row>
    <row r="9" spans="1:2" x14ac:dyDescent="0.25">
      <c r="B9" s="5">
        <v>0</v>
      </c>
    </row>
    <row r="10" spans="1:2" x14ac:dyDescent="0.25">
      <c r="B10" s="5">
        <v>0</v>
      </c>
    </row>
    <row r="11" spans="1:2" x14ac:dyDescent="0.25">
      <c r="B11" s="5"/>
    </row>
    <row r="12" spans="1:2" ht="15.75" thickBot="1" x14ac:dyDescent="0.3">
      <c r="A12" s="1"/>
      <c r="B12" s="7"/>
    </row>
    <row r="13" spans="1:2" x14ac:dyDescent="0.25">
      <c r="A13" s="2" t="s">
        <v>4</v>
      </c>
      <c r="B13" s="8">
        <f>SUM(B3:B12)</f>
        <v>215564.62</v>
      </c>
    </row>
    <row r="14" spans="1:2" x14ac:dyDescent="0.25">
      <c r="B14" s="9"/>
    </row>
    <row r="15" spans="1:2" x14ac:dyDescent="0.25">
      <c r="A15" t="s">
        <v>5</v>
      </c>
      <c r="B15" s="10">
        <f t="shared" ref="B15" si="0">B13*0.01</f>
        <v>2155.6462000000001</v>
      </c>
    </row>
    <row r="17" spans="1:1" x14ac:dyDescent="0.25">
      <c r="A17" t="s">
        <v>6</v>
      </c>
    </row>
    <row r="18" spans="1:1" x14ac:dyDescent="0.25">
      <c r="A18" t="s">
        <v>7</v>
      </c>
    </row>
    <row r="19" spans="1:1" x14ac:dyDescent="0.25">
      <c r="A19" t="s">
        <v>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5921E-ECF8-48DB-9644-B27C96FFD8C9}">
  <dimension ref="A1:B19"/>
  <sheetViews>
    <sheetView workbookViewId="0">
      <selection activeCell="F24" sqref="F24"/>
    </sheetView>
  </sheetViews>
  <sheetFormatPr defaultRowHeight="15" x14ac:dyDescent="0.25"/>
  <cols>
    <col min="1" max="1" width="31.42578125" bestFit="1" customWidth="1"/>
    <col min="2" max="2" width="11.85546875" bestFit="1" customWidth="1"/>
  </cols>
  <sheetData>
    <row r="1" spans="1:2" x14ac:dyDescent="0.25">
      <c r="B1" s="3" t="s">
        <v>0</v>
      </c>
    </row>
    <row r="2" spans="1:2" x14ac:dyDescent="0.25">
      <c r="B2" s="4" t="s">
        <v>1</v>
      </c>
    </row>
    <row r="3" spans="1:2" x14ac:dyDescent="0.25">
      <c r="A3" t="s">
        <v>2</v>
      </c>
      <c r="B3" s="5">
        <v>21206.85</v>
      </c>
    </row>
    <row r="4" spans="1:2" x14ac:dyDescent="0.25">
      <c r="B4" s="5">
        <v>0</v>
      </c>
    </row>
    <row r="5" spans="1:2" x14ac:dyDescent="0.25">
      <c r="B5" s="5">
        <v>0</v>
      </c>
    </row>
    <row r="6" spans="1:2" x14ac:dyDescent="0.25">
      <c r="A6" s="1"/>
      <c r="B6" s="6"/>
    </row>
    <row r="7" spans="1:2" x14ac:dyDescent="0.25">
      <c r="A7" t="s">
        <v>3</v>
      </c>
      <c r="B7" s="5">
        <v>192847.93</v>
      </c>
    </row>
    <row r="8" spans="1:2" x14ac:dyDescent="0.25">
      <c r="B8" s="5">
        <v>0</v>
      </c>
    </row>
    <row r="9" spans="1:2" x14ac:dyDescent="0.25">
      <c r="B9" s="5">
        <v>0</v>
      </c>
    </row>
    <row r="10" spans="1:2" x14ac:dyDescent="0.25">
      <c r="B10" s="5">
        <v>0</v>
      </c>
    </row>
    <row r="11" spans="1:2" x14ac:dyDescent="0.25">
      <c r="B11" s="5"/>
    </row>
    <row r="12" spans="1:2" ht="15.75" thickBot="1" x14ac:dyDescent="0.3">
      <c r="A12" s="1"/>
      <c r="B12" s="7"/>
    </row>
    <row r="13" spans="1:2" x14ac:dyDescent="0.25">
      <c r="A13" s="2" t="s">
        <v>4</v>
      </c>
      <c r="B13" s="8">
        <f>SUM(B3:B12)</f>
        <v>214054.78</v>
      </c>
    </row>
    <row r="14" spans="1:2" x14ac:dyDescent="0.25">
      <c r="B14" s="9"/>
    </row>
    <row r="15" spans="1:2" x14ac:dyDescent="0.25">
      <c r="A15" t="s">
        <v>5</v>
      </c>
      <c r="B15" s="10">
        <f t="shared" ref="B15" si="0">B13*0.01</f>
        <v>2140.5477999999998</v>
      </c>
    </row>
    <row r="17" spans="1:1" x14ac:dyDescent="0.25">
      <c r="A17" t="s">
        <v>6</v>
      </c>
    </row>
    <row r="18" spans="1:1" x14ac:dyDescent="0.25">
      <c r="A18" t="s">
        <v>7</v>
      </c>
    </row>
    <row r="19" spans="1:1" x14ac:dyDescent="0.25">
      <c r="A19" t="s">
        <v>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AC60A-94AA-4B5C-A590-15E9B09A8EF2}">
  <dimension ref="A1:B17"/>
  <sheetViews>
    <sheetView workbookViewId="0">
      <selection activeCell="D9" sqref="D9"/>
    </sheetView>
  </sheetViews>
  <sheetFormatPr defaultRowHeight="15" x14ac:dyDescent="0.25"/>
  <cols>
    <col min="1" max="1" width="31.85546875" bestFit="1" customWidth="1"/>
    <col min="2" max="2" width="27.140625" customWidth="1"/>
  </cols>
  <sheetData>
    <row r="1" spans="1:2" ht="15.75" x14ac:dyDescent="0.25">
      <c r="A1" s="21" t="s">
        <v>9</v>
      </c>
      <c r="B1" s="21"/>
    </row>
    <row r="2" spans="1:2" ht="15.75" x14ac:dyDescent="0.25">
      <c r="A2" s="21" t="s">
        <v>10</v>
      </c>
      <c r="B2" s="21"/>
    </row>
    <row r="3" spans="1:2" ht="18" x14ac:dyDescent="0.25">
      <c r="A3" s="20" t="s">
        <v>11</v>
      </c>
      <c r="B3" s="20"/>
    </row>
    <row r="4" spans="1:2" ht="18" x14ac:dyDescent="0.25">
      <c r="A4" s="20" t="s">
        <v>12</v>
      </c>
      <c r="B4" s="20"/>
    </row>
    <row r="5" spans="1:2" ht="18" x14ac:dyDescent="0.25">
      <c r="A5" s="20" t="s">
        <v>13</v>
      </c>
      <c r="B5" s="20"/>
    </row>
    <row r="6" spans="1:2" ht="18" x14ac:dyDescent="0.25">
      <c r="A6" s="20" t="s">
        <v>13</v>
      </c>
      <c r="B6" s="20"/>
    </row>
    <row r="7" spans="1:2" x14ac:dyDescent="0.25">
      <c r="A7" s="11" t="s">
        <v>14</v>
      </c>
      <c r="B7" s="12" t="s">
        <v>15</v>
      </c>
    </row>
    <row r="8" spans="1:2" x14ac:dyDescent="0.25">
      <c r="A8" s="13" t="s">
        <v>16</v>
      </c>
      <c r="B8" s="14"/>
    </row>
    <row r="9" spans="1:2" x14ac:dyDescent="0.25">
      <c r="A9" s="15" t="s">
        <v>17</v>
      </c>
      <c r="B9" s="14"/>
    </row>
    <row r="10" spans="1:2" x14ac:dyDescent="0.25">
      <c r="A10" s="16" t="s">
        <v>18</v>
      </c>
      <c r="B10" s="17">
        <v>273216.78000000003</v>
      </c>
    </row>
    <row r="11" spans="1:2" x14ac:dyDescent="0.25">
      <c r="A11" s="16" t="s">
        <v>19</v>
      </c>
      <c r="B11" s="17">
        <v>355.65</v>
      </c>
    </row>
    <row r="12" spans="1:2" x14ac:dyDescent="0.25">
      <c r="A12" s="16" t="s">
        <v>20</v>
      </c>
      <c r="B12" s="17">
        <v>-45</v>
      </c>
    </row>
    <row r="13" spans="1:2" x14ac:dyDescent="0.25">
      <c r="A13" s="16" t="s">
        <v>21</v>
      </c>
      <c r="B13" s="17">
        <v>2212258.0699999998</v>
      </c>
    </row>
    <row r="14" spans="1:2" x14ac:dyDescent="0.25">
      <c r="A14" s="16" t="s">
        <v>22</v>
      </c>
      <c r="B14" s="17">
        <v>154443.22</v>
      </c>
    </row>
    <row r="15" spans="1:2" x14ac:dyDescent="0.25">
      <c r="A15" s="16" t="s">
        <v>23</v>
      </c>
      <c r="B15" s="17">
        <v>1512.89</v>
      </c>
    </row>
    <row r="16" spans="1:2" x14ac:dyDescent="0.25">
      <c r="A16" s="16" t="s">
        <v>24</v>
      </c>
      <c r="B16" s="17">
        <v>75</v>
      </c>
    </row>
    <row r="17" spans="1:2" x14ac:dyDescent="0.25">
      <c r="A17" s="18" t="s">
        <v>25</v>
      </c>
      <c r="B17" s="19">
        <v>2641816.6100000003</v>
      </c>
    </row>
  </sheetData>
  <mergeCells count="6">
    <mergeCell ref="A6:B6"/>
    <mergeCell ref="A1:B1"/>
    <mergeCell ref="A2:B2"/>
    <mergeCell ref="A3:B3"/>
    <mergeCell ref="A4:B4"/>
    <mergeCell ref="A5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26E4F-414C-41D9-AD3E-6E9611040762}">
  <dimension ref="A1:B19"/>
  <sheetViews>
    <sheetView workbookViewId="0">
      <selection activeCell="A17" sqref="A17:A19"/>
    </sheetView>
  </sheetViews>
  <sheetFormatPr defaultRowHeight="15" x14ac:dyDescent="0.25"/>
  <cols>
    <col min="1" max="1" width="30.140625" bestFit="1" customWidth="1"/>
    <col min="2" max="2" width="11.85546875" bestFit="1" customWidth="1"/>
  </cols>
  <sheetData>
    <row r="1" spans="1:2" x14ac:dyDescent="0.25">
      <c r="B1" s="3" t="s">
        <v>0</v>
      </c>
    </row>
    <row r="2" spans="1:2" x14ac:dyDescent="0.25">
      <c r="B2" s="4" t="s">
        <v>1</v>
      </c>
    </row>
    <row r="3" spans="1:2" x14ac:dyDescent="0.25">
      <c r="A3" t="s">
        <v>2</v>
      </c>
      <c r="B3" s="5">
        <v>23532</v>
      </c>
    </row>
    <row r="4" spans="1:2" x14ac:dyDescent="0.25">
      <c r="B4" s="5">
        <v>0</v>
      </c>
    </row>
    <row r="5" spans="1:2" x14ac:dyDescent="0.25">
      <c r="B5" s="5">
        <v>0</v>
      </c>
    </row>
    <row r="6" spans="1:2" x14ac:dyDescent="0.25">
      <c r="A6" s="1"/>
      <c r="B6" s="6"/>
    </row>
    <row r="7" spans="1:2" x14ac:dyDescent="0.25">
      <c r="A7" t="s">
        <v>3</v>
      </c>
      <c r="B7" s="5">
        <v>197436.19</v>
      </c>
    </row>
    <row r="8" spans="1:2" x14ac:dyDescent="0.25">
      <c r="B8" s="5">
        <v>0</v>
      </c>
    </row>
    <row r="9" spans="1:2" x14ac:dyDescent="0.25">
      <c r="B9" s="5">
        <v>0</v>
      </c>
    </row>
    <row r="10" spans="1:2" x14ac:dyDescent="0.25">
      <c r="B10" s="5">
        <v>0</v>
      </c>
    </row>
    <row r="11" spans="1:2" x14ac:dyDescent="0.25">
      <c r="B11" s="5"/>
    </row>
    <row r="12" spans="1:2" ht="15.75" thickBot="1" x14ac:dyDescent="0.3">
      <c r="A12" s="1"/>
      <c r="B12" s="7"/>
    </row>
    <row r="13" spans="1:2" x14ac:dyDescent="0.25">
      <c r="A13" s="2" t="s">
        <v>4</v>
      </c>
      <c r="B13" s="8">
        <f>SUM(B3:B12)</f>
        <v>220968.19</v>
      </c>
    </row>
    <row r="14" spans="1:2" x14ac:dyDescent="0.25">
      <c r="B14" s="9"/>
    </row>
    <row r="15" spans="1:2" x14ac:dyDescent="0.25">
      <c r="A15" t="s">
        <v>5</v>
      </c>
      <c r="B15" s="10">
        <f t="shared" ref="B15" si="0">B13*0.01</f>
        <v>2209.6819</v>
      </c>
    </row>
    <row r="17" spans="1:1" x14ac:dyDescent="0.25">
      <c r="A17" t="s">
        <v>6</v>
      </c>
    </row>
    <row r="18" spans="1:1" x14ac:dyDescent="0.25">
      <c r="A18" t="s">
        <v>7</v>
      </c>
    </row>
    <row r="19" spans="1:1" x14ac:dyDescent="0.25">
      <c r="A19" t="s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F9B39-2B56-49C5-8F7F-EB6916962872}">
  <dimension ref="A1:B19"/>
  <sheetViews>
    <sheetView workbookViewId="0">
      <selection activeCell="A18" sqref="A18:A19"/>
    </sheetView>
  </sheetViews>
  <sheetFormatPr defaultRowHeight="15" x14ac:dyDescent="0.25"/>
  <cols>
    <col min="1" max="1" width="31.42578125" bestFit="1" customWidth="1"/>
    <col min="2" max="2" width="11.85546875" bestFit="1" customWidth="1"/>
  </cols>
  <sheetData>
    <row r="1" spans="1:2" x14ac:dyDescent="0.25">
      <c r="B1" s="3" t="s">
        <v>0</v>
      </c>
    </row>
    <row r="2" spans="1:2" x14ac:dyDescent="0.25">
      <c r="B2" s="4" t="s">
        <v>1</v>
      </c>
    </row>
    <row r="3" spans="1:2" x14ac:dyDescent="0.25">
      <c r="A3" t="s">
        <v>2</v>
      </c>
      <c r="B3" s="5">
        <v>23097.5</v>
      </c>
    </row>
    <row r="4" spans="1:2" x14ac:dyDescent="0.25">
      <c r="B4" s="5">
        <v>0</v>
      </c>
    </row>
    <row r="5" spans="1:2" x14ac:dyDescent="0.25">
      <c r="B5" s="5">
        <v>0</v>
      </c>
    </row>
    <row r="6" spans="1:2" x14ac:dyDescent="0.25">
      <c r="A6" s="1"/>
      <c r="B6" s="6"/>
    </row>
    <row r="7" spans="1:2" x14ac:dyDescent="0.25">
      <c r="A7" t="s">
        <v>3</v>
      </c>
      <c r="B7" s="5">
        <v>194455.57</v>
      </c>
    </row>
    <row r="8" spans="1:2" x14ac:dyDescent="0.25">
      <c r="B8" s="5">
        <v>0</v>
      </c>
    </row>
    <row r="9" spans="1:2" x14ac:dyDescent="0.25">
      <c r="B9" s="5">
        <v>0</v>
      </c>
    </row>
    <row r="10" spans="1:2" x14ac:dyDescent="0.25">
      <c r="B10" s="5">
        <v>0</v>
      </c>
    </row>
    <row r="11" spans="1:2" x14ac:dyDescent="0.25">
      <c r="B11" s="5"/>
    </row>
    <row r="12" spans="1:2" ht="15.75" thickBot="1" x14ac:dyDescent="0.3">
      <c r="A12" s="1"/>
      <c r="B12" s="7"/>
    </row>
    <row r="13" spans="1:2" x14ac:dyDescent="0.25">
      <c r="A13" s="2" t="s">
        <v>4</v>
      </c>
      <c r="B13" s="8">
        <f>SUM(B3:B12)</f>
        <v>217553.07</v>
      </c>
    </row>
    <row r="14" spans="1:2" x14ac:dyDescent="0.25">
      <c r="B14" s="9"/>
    </row>
    <row r="15" spans="1:2" x14ac:dyDescent="0.25">
      <c r="A15" t="s">
        <v>5</v>
      </c>
      <c r="B15" s="10">
        <f t="shared" ref="B15" si="0">B13*0.01</f>
        <v>2175.5307000000003</v>
      </c>
    </row>
    <row r="17" spans="1:1" x14ac:dyDescent="0.25">
      <c r="A17" t="s">
        <v>6</v>
      </c>
    </row>
    <row r="18" spans="1:1" x14ac:dyDescent="0.25">
      <c r="A18" t="s">
        <v>7</v>
      </c>
    </row>
    <row r="19" spans="1:1" x14ac:dyDescent="0.25">
      <c r="A19" t="s">
        <v>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E54A8-0294-4819-8467-0BC70CC5052C}">
  <dimension ref="A1:B19"/>
  <sheetViews>
    <sheetView workbookViewId="0">
      <selection activeCell="A17" sqref="A17:A19"/>
    </sheetView>
  </sheetViews>
  <sheetFormatPr defaultRowHeight="15" x14ac:dyDescent="0.25"/>
  <cols>
    <col min="1" max="1" width="31.42578125" bestFit="1" customWidth="1"/>
    <col min="2" max="2" width="11.85546875" bestFit="1" customWidth="1"/>
  </cols>
  <sheetData>
    <row r="1" spans="1:2" x14ac:dyDescent="0.25">
      <c r="B1" s="3" t="s">
        <v>0</v>
      </c>
    </row>
    <row r="2" spans="1:2" x14ac:dyDescent="0.25">
      <c r="B2" s="4" t="s">
        <v>1</v>
      </c>
    </row>
    <row r="3" spans="1:2" x14ac:dyDescent="0.25">
      <c r="A3" t="s">
        <v>2</v>
      </c>
      <c r="B3" s="5">
        <v>22852.67</v>
      </c>
    </row>
    <row r="4" spans="1:2" x14ac:dyDescent="0.25">
      <c r="B4" s="5">
        <v>0</v>
      </c>
    </row>
    <row r="5" spans="1:2" x14ac:dyDescent="0.25">
      <c r="B5" s="5">
        <v>0</v>
      </c>
    </row>
    <row r="6" spans="1:2" x14ac:dyDescent="0.25">
      <c r="A6" s="1"/>
      <c r="B6" s="6"/>
    </row>
    <row r="7" spans="1:2" x14ac:dyDescent="0.25">
      <c r="A7" t="s">
        <v>3</v>
      </c>
      <c r="B7" s="5">
        <v>199943.49</v>
      </c>
    </row>
    <row r="8" spans="1:2" x14ac:dyDescent="0.25">
      <c r="B8" s="5">
        <v>0</v>
      </c>
    </row>
    <row r="9" spans="1:2" x14ac:dyDescent="0.25">
      <c r="B9" s="5">
        <v>0</v>
      </c>
    </row>
    <row r="10" spans="1:2" x14ac:dyDescent="0.25">
      <c r="B10" s="5">
        <v>0</v>
      </c>
    </row>
    <row r="11" spans="1:2" x14ac:dyDescent="0.25">
      <c r="B11" s="5"/>
    </row>
    <row r="12" spans="1:2" ht="15.75" thickBot="1" x14ac:dyDescent="0.3">
      <c r="A12" s="1"/>
      <c r="B12" s="7"/>
    </row>
    <row r="13" spans="1:2" x14ac:dyDescent="0.25">
      <c r="A13" s="2" t="s">
        <v>4</v>
      </c>
      <c r="B13" s="8">
        <f>SUM(B3:B12)</f>
        <v>222796.15999999997</v>
      </c>
    </row>
    <row r="14" spans="1:2" x14ac:dyDescent="0.25">
      <c r="B14" s="9"/>
    </row>
    <row r="15" spans="1:2" x14ac:dyDescent="0.25">
      <c r="A15" t="s">
        <v>5</v>
      </c>
      <c r="B15" s="10">
        <f t="shared" ref="B15" si="0">B13*0.01</f>
        <v>2227.9615999999996</v>
      </c>
    </row>
    <row r="17" spans="1:1" x14ac:dyDescent="0.25">
      <c r="A17" t="s">
        <v>6</v>
      </c>
    </row>
    <row r="18" spans="1:1" x14ac:dyDescent="0.25">
      <c r="A18" t="s">
        <v>7</v>
      </c>
    </row>
    <row r="19" spans="1:1" x14ac:dyDescent="0.25">
      <c r="A19" t="s">
        <v>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8D128-2A2A-40E3-B8D2-F19D5159C433}">
  <dimension ref="A1:B19"/>
  <sheetViews>
    <sheetView workbookViewId="0">
      <selection activeCell="A18" sqref="A18:A19"/>
    </sheetView>
  </sheetViews>
  <sheetFormatPr defaultRowHeight="15" x14ac:dyDescent="0.25"/>
  <cols>
    <col min="1" max="1" width="31.42578125" bestFit="1" customWidth="1"/>
    <col min="2" max="2" width="11.85546875" bestFit="1" customWidth="1"/>
  </cols>
  <sheetData>
    <row r="1" spans="1:2" x14ac:dyDescent="0.25">
      <c r="B1" s="3" t="s">
        <v>0</v>
      </c>
    </row>
    <row r="2" spans="1:2" x14ac:dyDescent="0.25">
      <c r="B2" s="4" t="s">
        <v>1</v>
      </c>
    </row>
    <row r="3" spans="1:2" x14ac:dyDescent="0.25">
      <c r="A3" t="s">
        <v>2</v>
      </c>
      <c r="B3" s="5">
        <v>21983.919999999998</v>
      </c>
    </row>
    <row r="4" spans="1:2" x14ac:dyDescent="0.25">
      <c r="B4" s="5">
        <v>0</v>
      </c>
    </row>
    <row r="5" spans="1:2" x14ac:dyDescent="0.25">
      <c r="B5" s="5">
        <v>0</v>
      </c>
    </row>
    <row r="6" spans="1:2" x14ac:dyDescent="0.25">
      <c r="A6" s="1"/>
      <c r="B6" s="6"/>
    </row>
    <row r="7" spans="1:2" x14ac:dyDescent="0.25">
      <c r="A7" t="s">
        <v>3</v>
      </c>
      <c r="B7" s="5">
        <v>168969.81</v>
      </c>
    </row>
    <row r="8" spans="1:2" x14ac:dyDescent="0.25">
      <c r="B8" s="5">
        <v>23069.759999999998</v>
      </c>
    </row>
    <row r="9" spans="1:2" x14ac:dyDescent="0.25">
      <c r="B9" s="5">
        <v>0</v>
      </c>
    </row>
    <row r="10" spans="1:2" x14ac:dyDescent="0.25">
      <c r="B10" s="5">
        <v>0</v>
      </c>
    </row>
    <row r="11" spans="1:2" x14ac:dyDescent="0.25">
      <c r="B11" s="5"/>
    </row>
    <row r="12" spans="1:2" ht="15.75" thickBot="1" x14ac:dyDescent="0.3">
      <c r="A12" s="1"/>
      <c r="B12" s="7"/>
    </row>
    <row r="13" spans="1:2" x14ac:dyDescent="0.25">
      <c r="A13" s="2" t="s">
        <v>4</v>
      </c>
      <c r="B13" s="8">
        <f>SUM(B3:B12)</f>
        <v>214023.49</v>
      </c>
    </row>
    <row r="14" spans="1:2" x14ac:dyDescent="0.25">
      <c r="B14" s="9"/>
    </row>
    <row r="15" spans="1:2" x14ac:dyDescent="0.25">
      <c r="A15" t="s">
        <v>5</v>
      </c>
      <c r="B15" s="10">
        <f t="shared" ref="B15" si="0">B13*0.01</f>
        <v>2140.2348999999999</v>
      </c>
    </row>
    <row r="17" spans="1:1" x14ac:dyDescent="0.25">
      <c r="A17" t="s">
        <v>6</v>
      </c>
    </row>
    <row r="18" spans="1:1" x14ac:dyDescent="0.25">
      <c r="A18" t="s">
        <v>7</v>
      </c>
    </row>
    <row r="19" spans="1:1" x14ac:dyDescent="0.25">
      <c r="A19" t="s">
        <v>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ACDA9-5341-4D8A-A657-C7C34E4CDAF2}">
  <dimension ref="A1:B19"/>
  <sheetViews>
    <sheetView workbookViewId="0">
      <selection activeCell="A18" sqref="A18:A19"/>
    </sheetView>
  </sheetViews>
  <sheetFormatPr defaultRowHeight="15" x14ac:dyDescent="0.25"/>
  <cols>
    <col min="1" max="1" width="31.42578125" bestFit="1" customWidth="1"/>
    <col min="2" max="2" width="11.85546875" bestFit="1" customWidth="1"/>
  </cols>
  <sheetData>
    <row r="1" spans="1:2" x14ac:dyDescent="0.25">
      <c r="B1" s="3" t="s">
        <v>0</v>
      </c>
    </row>
    <row r="2" spans="1:2" x14ac:dyDescent="0.25">
      <c r="B2" s="4" t="s">
        <v>1</v>
      </c>
    </row>
    <row r="3" spans="1:2" x14ac:dyDescent="0.25">
      <c r="A3" t="s">
        <v>2</v>
      </c>
      <c r="B3" s="5">
        <v>23535.279999999999</v>
      </c>
    </row>
    <row r="4" spans="1:2" x14ac:dyDescent="0.25">
      <c r="B4" s="5">
        <v>0</v>
      </c>
    </row>
    <row r="5" spans="1:2" x14ac:dyDescent="0.25">
      <c r="B5" s="5">
        <v>0</v>
      </c>
    </row>
    <row r="6" spans="1:2" x14ac:dyDescent="0.25">
      <c r="A6" s="1"/>
      <c r="B6" s="6"/>
    </row>
    <row r="7" spans="1:2" x14ac:dyDescent="0.25">
      <c r="A7" t="s">
        <v>3</v>
      </c>
      <c r="B7" s="5">
        <v>199490.95</v>
      </c>
    </row>
    <row r="8" spans="1:2" x14ac:dyDescent="0.25">
      <c r="B8" s="5">
        <v>0</v>
      </c>
    </row>
    <row r="9" spans="1:2" x14ac:dyDescent="0.25">
      <c r="B9" s="5">
        <v>0</v>
      </c>
    </row>
    <row r="10" spans="1:2" x14ac:dyDescent="0.25">
      <c r="B10" s="5">
        <v>0</v>
      </c>
    </row>
    <row r="11" spans="1:2" x14ac:dyDescent="0.25">
      <c r="B11" s="5"/>
    </row>
    <row r="12" spans="1:2" ht="15.75" thickBot="1" x14ac:dyDescent="0.3">
      <c r="A12" s="1"/>
      <c r="B12" s="7"/>
    </row>
    <row r="13" spans="1:2" x14ac:dyDescent="0.25">
      <c r="A13" s="2" t="s">
        <v>4</v>
      </c>
      <c r="B13" s="8">
        <f>SUM(B3:B12)</f>
        <v>223026.23</v>
      </c>
    </row>
    <row r="14" spans="1:2" x14ac:dyDescent="0.25">
      <c r="B14" s="9"/>
    </row>
    <row r="15" spans="1:2" x14ac:dyDescent="0.25">
      <c r="A15" t="s">
        <v>5</v>
      </c>
      <c r="B15" s="10">
        <f t="shared" ref="B15" si="0">B13*0.01</f>
        <v>2230.2623000000003</v>
      </c>
    </row>
    <row r="17" spans="1:1" x14ac:dyDescent="0.25">
      <c r="A17" t="s">
        <v>6</v>
      </c>
    </row>
    <row r="18" spans="1:1" x14ac:dyDescent="0.25">
      <c r="A18" t="s">
        <v>7</v>
      </c>
    </row>
    <row r="19" spans="1:1" x14ac:dyDescent="0.25">
      <c r="A19" t="s">
        <v>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E29D5-E4BF-4A67-89DD-A667416CD8CA}">
  <dimension ref="A1:B19"/>
  <sheetViews>
    <sheetView workbookViewId="0">
      <selection activeCell="A18" sqref="A18:A19"/>
    </sheetView>
  </sheetViews>
  <sheetFormatPr defaultRowHeight="15" x14ac:dyDescent="0.25"/>
  <cols>
    <col min="1" max="1" width="31.42578125" bestFit="1" customWidth="1"/>
    <col min="2" max="2" width="11.85546875" bestFit="1" customWidth="1"/>
  </cols>
  <sheetData>
    <row r="1" spans="1:2" x14ac:dyDescent="0.25">
      <c r="B1" s="3" t="s">
        <v>0</v>
      </c>
    </row>
    <row r="2" spans="1:2" x14ac:dyDescent="0.25">
      <c r="B2" s="4" t="s">
        <v>1</v>
      </c>
    </row>
    <row r="3" spans="1:2" x14ac:dyDescent="0.25">
      <c r="A3" t="s">
        <v>2</v>
      </c>
      <c r="B3" s="5">
        <v>22708.91</v>
      </c>
    </row>
    <row r="4" spans="1:2" x14ac:dyDescent="0.25">
      <c r="B4" s="5">
        <v>0</v>
      </c>
    </row>
    <row r="5" spans="1:2" x14ac:dyDescent="0.25">
      <c r="B5" s="5">
        <v>0</v>
      </c>
    </row>
    <row r="6" spans="1:2" x14ac:dyDescent="0.25">
      <c r="A6" s="1"/>
      <c r="B6" s="6"/>
    </row>
    <row r="7" spans="1:2" x14ac:dyDescent="0.25">
      <c r="A7" t="s">
        <v>3</v>
      </c>
      <c r="B7" s="5">
        <v>202927.19</v>
      </c>
    </row>
    <row r="8" spans="1:2" x14ac:dyDescent="0.25">
      <c r="B8" s="5">
        <v>0</v>
      </c>
    </row>
    <row r="9" spans="1:2" x14ac:dyDescent="0.25">
      <c r="B9" s="5">
        <v>0</v>
      </c>
    </row>
    <row r="10" spans="1:2" x14ac:dyDescent="0.25">
      <c r="B10" s="5">
        <v>0</v>
      </c>
    </row>
    <row r="11" spans="1:2" x14ac:dyDescent="0.25">
      <c r="B11" s="5"/>
    </row>
    <row r="12" spans="1:2" ht="15.75" thickBot="1" x14ac:dyDescent="0.3">
      <c r="A12" s="1"/>
      <c r="B12" s="7"/>
    </row>
    <row r="13" spans="1:2" x14ac:dyDescent="0.25">
      <c r="A13" s="2" t="s">
        <v>4</v>
      </c>
      <c r="B13" s="8">
        <f>SUM(B3:B12)</f>
        <v>225636.1</v>
      </c>
    </row>
    <row r="14" spans="1:2" x14ac:dyDescent="0.25">
      <c r="B14" s="9"/>
    </row>
    <row r="15" spans="1:2" x14ac:dyDescent="0.25">
      <c r="A15" t="s">
        <v>5</v>
      </c>
      <c r="B15" s="10">
        <f t="shared" ref="B15" si="0">B13*0.01</f>
        <v>2256.3610000000003</v>
      </c>
    </row>
    <row r="17" spans="1:1" x14ac:dyDescent="0.25">
      <c r="A17" t="s">
        <v>6</v>
      </c>
    </row>
    <row r="18" spans="1:1" x14ac:dyDescent="0.25">
      <c r="A18" t="s">
        <v>7</v>
      </c>
    </row>
    <row r="19" spans="1:1" x14ac:dyDescent="0.25">
      <c r="A19" t="s">
        <v>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F6AF1-54E0-4B60-80C1-219BB59C9839}">
  <dimension ref="A1:B19"/>
  <sheetViews>
    <sheetView workbookViewId="0">
      <selection activeCell="A18" sqref="A18:A19"/>
    </sheetView>
  </sheetViews>
  <sheetFormatPr defaultRowHeight="15" x14ac:dyDescent="0.25"/>
  <cols>
    <col min="1" max="1" width="31.42578125" bestFit="1" customWidth="1"/>
    <col min="2" max="2" width="11.85546875" bestFit="1" customWidth="1"/>
  </cols>
  <sheetData>
    <row r="1" spans="1:2" x14ac:dyDescent="0.25">
      <c r="B1" s="3" t="s">
        <v>0</v>
      </c>
    </row>
    <row r="2" spans="1:2" x14ac:dyDescent="0.25">
      <c r="B2" s="4" t="s">
        <v>1</v>
      </c>
    </row>
    <row r="3" spans="1:2" x14ac:dyDescent="0.25">
      <c r="A3" t="s">
        <v>2</v>
      </c>
      <c r="B3" s="5">
        <v>22836.15</v>
      </c>
    </row>
    <row r="4" spans="1:2" x14ac:dyDescent="0.25">
      <c r="B4" s="5">
        <v>0</v>
      </c>
    </row>
    <row r="5" spans="1:2" x14ac:dyDescent="0.25">
      <c r="B5" s="5">
        <v>0</v>
      </c>
    </row>
    <row r="6" spans="1:2" x14ac:dyDescent="0.25">
      <c r="A6" s="1"/>
      <c r="B6" s="6"/>
    </row>
    <row r="7" spans="1:2" x14ac:dyDescent="0.25">
      <c r="A7" t="s">
        <v>3</v>
      </c>
      <c r="B7" s="5">
        <v>197398.87</v>
      </c>
    </row>
    <row r="8" spans="1:2" x14ac:dyDescent="0.25">
      <c r="B8" s="5">
        <v>0</v>
      </c>
    </row>
    <row r="9" spans="1:2" x14ac:dyDescent="0.25">
      <c r="B9" s="5">
        <v>0</v>
      </c>
    </row>
    <row r="10" spans="1:2" x14ac:dyDescent="0.25">
      <c r="B10" s="5">
        <v>0</v>
      </c>
    </row>
    <row r="11" spans="1:2" x14ac:dyDescent="0.25">
      <c r="B11" s="5"/>
    </row>
    <row r="12" spans="1:2" ht="15.75" thickBot="1" x14ac:dyDescent="0.3">
      <c r="A12" s="1"/>
      <c r="B12" s="7"/>
    </row>
    <row r="13" spans="1:2" x14ac:dyDescent="0.25">
      <c r="A13" s="2" t="s">
        <v>4</v>
      </c>
      <c r="B13" s="8">
        <f>SUM(B3:B12)</f>
        <v>220235.02</v>
      </c>
    </row>
    <row r="14" spans="1:2" x14ac:dyDescent="0.25">
      <c r="B14" s="9"/>
    </row>
    <row r="15" spans="1:2" x14ac:dyDescent="0.25">
      <c r="A15" t="s">
        <v>5</v>
      </c>
      <c r="B15" s="10">
        <f t="shared" ref="B15" si="0">B13*0.01</f>
        <v>2202.3501999999999</v>
      </c>
    </row>
    <row r="17" spans="1:1" x14ac:dyDescent="0.25">
      <c r="A17" t="s">
        <v>6</v>
      </c>
    </row>
    <row r="18" spans="1:1" x14ac:dyDescent="0.25">
      <c r="A18" t="s">
        <v>7</v>
      </c>
    </row>
    <row r="19" spans="1:1" x14ac:dyDescent="0.25">
      <c r="A19" t="s">
        <v>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099D5-EEF0-4F0E-898E-A2DCFB2D5A27}">
  <dimension ref="A1:B19"/>
  <sheetViews>
    <sheetView workbookViewId="0">
      <selection activeCell="A18" sqref="A18:A19"/>
    </sheetView>
  </sheetViews>
  <sheetFormatPr defaultRowHeight="15" x14ac:dyDescent="0.25"/>
  <cols>
    <col min="1" max="1" width="31.42578125" bestFit="1" customWidth="1"/>
    <col min="2" max="2" width="11.85546875" bestFit="1" customWidth="1"/>
  </cols>
  <sheetData>
    <row r="1" spans="1:2" x14ac:dyDescent="0.25">
      <c r="B1" s="3" t="s">
        <v>0</v>
      </c>
    </row>
    <row r="2" spans="1:2" x14ac:dyDescent="0.25">
      <c r="B2" s="4" t="s">
        <v>1</v>
      </c>
    </row>
    <row r="3" spans="1:2" x14ac:dyDescent="0.25">
      <c r="A3" t="s">
        <v>2</v>
      </c>
      <c r="B3" s="5">
        <v>22823.22</v>
      </c>
    </row>
    <row r="4" spans="1:2" x14ac:dyDescent="0.25">
      <c r="B4" s="5">
        <v>0</v>
      </c>
    </row>
    <row r="5" spans="1:2" x14ac:dyDescent="0.25">
      <c r="B5" s="5">
        <v>0</v>
      </c>
    </row>
    <row r="6" spans="1:2" x14ac:dyDescent="0.25">
      <c r="A6" s="1"/>
      <c r="B6" s="6"/>
    </row>
    <row r="7" spans="1:2" x14ac:dyDescent="0.25">
      <c r="A7" t="s">
        <v>3</v>
      </c>
      <c r="B7" s="5">
        <v>206929.12</v>
      </c>
    </row>
    <row r="8" spans="1:2" x14ac:dyDescent="0.25">
      <c r="B8" s="5">
        <v>0</v>
      </c>
    </row>
    <row r="9" spans="1:2" x14ac:dyDescent="0.25">
      <c r="B9" s="5">
        <v>0</v>
      </c>
    </row>
    <row r="10" spans="1:2" x14ac:dyDescent="0.25">
      <c r="B10" s="5">
        <v>0</v>
      </c>
    </row>
    <row r="11" spans="1:2" x14ac:dyDescent="0.25">
      <c r="B11" s="5"/>
    </row>
    <row r="12" spans="1:2" ht="15.75" thickBot="1" x14ac:dyDescent="0.3">
      <c r="A12" s="1"/>
      <c r="B12" s="7"/>
    </row>
    <row r="13" spans="1:2" x14ac:dyDescent="0.25">
      <c r="A13" s="2" t="s">
        <v>4</v>
      </c>
      <c r="B13" s="8">
        <f>SUM(B3:B12)</f>
        <v>229752.34</v>
      </c>
    </row>
    <row r="14" spans="1:2" x14ac:dyDescent="0.25">
      <c r="B14" s="9"/>
    </row>
    <row r="15" spans="1:2" x14ac:dyDescent="0.25">
      <c r="A15" t="s">
        <v>5</v>
      </c>
      <c r="B15" s="10">
        <f t="shared" ref="B15" si="0">B13*0.01</f>
        <v>2297.5234</v>
      </c>
    </row>
    <row r="17" spans="1:1" x14ac:dyDescent="0.25">
      <c r="A17" t="s">
        <v>6</v>
      </c>
    </row>
    <row r="18" spans="1:1" x14ac:dyDescent="0.25">
      <c r="A18" t="s">
        <v>7</v>
      </c>
    </row>
    <row r="19" spans="1:1" x14ac:dyDescent="0.25">
      <c r="A19" t="s">
        <v>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F955E8F06CBD48B7814246FB9E203E" ma:contentTypeVersion="19" ma:contentTypeDescription="Create a new document." ma:contentTypeScope="" ma:versionID="e1a17be135a8c574eeea1b6fd5991699">
  <xsd:schema xmlns:xsd="http://www.w3.org/2001/XMLSchema" xmlns:xs="http://www.w3.org/2001/XMLSchema" xmlns:p="http://schemas.microsoft.com/office/2006/metadata/properties" xmlns:ns2="cc29f954-72e5-4988-94c8-6074c4013efb" xmlns:ns3="219c5758-d311-4f49-8eb7-a0c37216249c" targetNamespace="http://schemas.microsoft.com/office/2006/metadata/properties" ma:root="true" ma:fieldsID="b0a942a83c4045d740979212bcb68bdc" ns2:_="" ns3:_="">
    <xsd:import namespace="cc29f954-72e5-4988-94c8-6074c4013efb"/>
    <xsd:import namespace="219c5758-d311-4f49-8eb7-a0c3721624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9f954-72e5-4988-94c8-6074c401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62767db-9004-4066-9da7-4de23b754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c5758-d311-4f49-8eb7-a0c3721624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79e4543-e545-4fed-93c0-f904398e43be}" ma:internalName="TaxCatchAll" ma:showField="CatchAllData" ma:web="219c5758-d311-4f49-8eb7-a0c3721624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19c5758-d311-4f49-8eb7-a0c37216249c">4EPV5CSZ2ZPH-2104175878-282369</_dlc_DocId>
    <_dlc_DocIdUrl xmlns="219c5758-d311-4f49-8eb7-a0c37216249c">
      <Url>https://cswrgroup.sharepoint.com/_layouts/15/DocIdRedir.aspx?ID=4EPV5CSZ2ZPH-2104175878-282369</Url>
      <Description>4EPV5CSZ2ZPH-2104175878-282369</Description>
    </_dlc_DocIdUrl>
    <TaxCatchAll xmlns="219c5758-d311-4f49-8eb7-a0c37216249c" xsi:nil="true"/>
    <lcf76f155ced4ddcb4097134ff3c332f xmlns="cc29f954-72e5-4988-94c8-6074c4013ef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E99BAD9-C79D-4798-99DD-1DA1773343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9f954-72e5-4988-94c8-6074c4013efb"/>
    <ds:schemaRef ds:uri="219c5758-d311-4f49-8eb7-a0c3721624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0A0E57-5573-4AF4-9F6B-3D9E68AA8B7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DF22972-54DD-456B-AEB1-64A48089660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F81C7BB-EE9C-45EC-8F3E-2245ED8B5FB0}">
  <ds:schemaRefs>
    <ds:schemaRef ds:uri="http://schemas.microsoft.com/office/2006/metadata/properties"/>
    <ds:schemaRef ds:uri="http://schemas.microsoft.com/office/infopath/2007/PartnerControls"/>
    <ds:schemaRef ds:uri="219c5758-d311-4f49-8eb7-a0c37216249c"/>
    <ds:schemaRef ds:uri="cc29f954-72e5-4988-94c8-6074c4013ef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22-1</vt:lpstr>
      <vt:lpstr>22-2</vt:lpstr>
      <vt:lpstr>22-3</vt:lpstr>
      <vt:lpstr>22-4</vt:lpstr>
      <vt:lpstr>22-5</vt:lpstr>
      <vt:lpstr>22-6</vt:lpstr>
      <vt:lpstr>22-7</vt:lpstr>
      <vt:lpstr>22-8</vt:lpstr>
      <vt:lpstr>22-9</vt:lpstr>
      <vt:lpstr>22-10</vt:lpstr>
      <vt:lpstr>22-11</vt:lpstr>
      <vt:lpstr>22-12</vt:lpstr>
      <vt:lpstr>Income Statement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Christina Lammert</dc:creator>
  <cp:keywords/>
  <dc:description/>
  <cp:lastModifiedBy>Thompson, Hannah</cp:lastModifiedBy>
  <cp:revision/>
  <dcterms:created xsi:type="dcterms:W3CDTF">2026-02-18T17:36:44Z</dcterms:created>
  <dcterms:modified xsi:type="dcterms:W3CDTF">2026-03-03T03:52:45Z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0x01010035F955E8F06CBD48B7814246FB9E203E</vt:lpwstr>
  </property>
  <property fmtid="{D5CDD505-2E9C-101B-9397-08002B2CF9AE}" pid="4" name="_dlc_DocIdItemGuid">
    <vt:lpwstr>cfe7455c-3821-4b3d-883d-6e8753dac2d5</vt:lpwstr>
  </property>
</Properties>
</file>