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luegrass Water 2025 Rate Case\1st PSC DRs Supplemental\Exhibits\Exhibits\"/>
    </mc:Choice>
  </mc:AlternateContent>
  <xr:revisionPtr revIDLastSave="0" documentId="8_{BB912ED1-C81E-4D7B-8ADB-18511F644662}" xr6:coauthVersionLast="47" xr6:coauthVersionMax="47" xr10:uidLastSave="{00000000-0000-0000-0000-000000000000}"/>
  <bookViews>
    <workbookView xWindow="-120" yWindow="-120" windowWidth="29040" windowHeight="15720" xr2:uid="{D481E885-7E5D-45D0-8EAA-25F5A9D20779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6" i="1"/>
  <c r="D14" i="1"/>
  <c r="D8" i="1"/>
</calcChain>
</file>

<file path=xl/sharedStrings.xml><?xml version="1.0" encoding="utf-8"?>
<sst xmlns="http://schemas.openxmlformats.org/spreadsheetml/2006/main" count="18" uniqueCount="18">
  <si>
    <t>Property, Plant &amp; Equipment, Net</t>
  </si>
  <si>
    <t>less: Contributions in Aid of Construction</t>
  </si>
  <si>
    <t>Net Investment Rate Base</t>
  </si>
  <si>
    <t>Payable to Associated Companies</t>
  </si>
  <si>
    <t xml:space="preserve">Paid in Capital </t>
  </si>
  <si>
    <t>Retained Earnings</t>
  </si>
  <si>
    <t>Capitalization</t>
  </si>
  <si>
    <t xml:space="preserve">Working Capital </t>
  </si>
  <si>
    <t>Cash on Hand</t>
  </si>
  <si>
    <t>Preliminary Survey &amp; Investigation</t>
  </si>
  <si>
    <t>Customer Receivables</t>
  </si>
  <si>
    <t>Accounts Payable</t>
  </si>
  <si>
    <t>Net Other Assets/Other Liabilities</t>
  </si>
  <si>
    <t>As of March 31, 2026</t>
  </si>
  <si>
    <t>Notes Payable</t>
  </si>
  <si>
    <t xml:space="preserve">Bluegrass Water Utility Operating Company, LLC </t>
  </si>
  <si>
    <t>Amended Exhibit PSC 1-4 Investment &amp; Capital Reconciliation</t>
  </si>
  <si>
    <t>Case No. 2025-00354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</si>
</sst>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  "/>
    </font>
    <font>
      <sz val="11"/>
      <color rgb="FF000000"/>
      <name val="Calibri  "/>
    </font>
    <font>
      <b/>
      <sz val="11"/>
      <color rgb="FF000000"/>
      <name val="Calibri  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1" fontId="0" fillId="0" borderId="0" xfId="0" applyNumberFormat="1"/>
    <xf numFmtId="165" fontId="0" fillId="0" borderId="0" xfId="1" applyNumberFormat="1" applyFont="1"/>
    <xf numFmtId="165" fontId="6" fillId="0" borderId="0" xfId="1" applyNumberFormat="1" applyFont="1"/>
    <xf numFmtId="0" fontId="6" fillId="0" borderId="0" xfId="0" applyFont="1"/>
    <xf numFmtId="0" fontId="5" fillId="0" borderId="0" xfId="0" applyFont="1"/>
    <xf numFmtId="165" fontId="0" fillId="0" borderId="0" xfId="0" applyNumberFormat="1"/>
    <xf numFmtId="165" fontId="0" fillId="0" borderId="0" xfId="1" applyNumberFormat="1" applyFont="1" applyFill="1"/>
    <xf numFmtId="165" fontId="0" fillId="0" borderId="1" xfId="1" applyNumberFormat="1" applyFont="1" applyFill="1" applyBorder="1"/>
    <xf numFmtId="165" fontId="5" fillId="0" borderId="0" xfId="0" applyNumberFormat="1" applyFont="1"/>
    <xf numFmtId="41" fontId="5" fillId="0" borderId="0" xfId="0" applyNumberFormat="1" applyFont="1"/>
    <xf numFmtId="0" fontId="1" fillId="0" borderId="0" xfId="0" applyFont="1"/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451A-F102-4054-AC1E-F3B92204AE6E}">
  <dimension ref="A1:E47"/>
  <sheetViews>
    <sheetView tabSelected="1" workbookViewId="0">
      <selection activeCell="A8" sqref="A8"/>
    </sheetView>
  </sheetViews>
  <sheetFormatPr defaultRowHeight="15"/>
  <cols>
    <col min="1" max="1" width="14.42578125" customWidth="1"/>
    <col min="2" max="2" width="12.5703125" bestFit="1" customWidth="1"/>
    <col min="3" max="3" width="40.140625" customWidth="1"/>
    <col min="4" max="4" width="14.28515625" bestFit="1" customWidth="1"/>
    <col min="5" max="5" width="11.28515625" bestFit="1" customWidth="1"/>
  </cols>
  <sheetData>
    <row r="1" spans="1:5" ht="15.75">
      <c r="A1" s="13" t="s">
        <v>15</v>
      </c>
    </row>
    <row r="2" spans="1:5" ht="15.75">
      <c r="A2" s="13" t="s">
        <v>17</v>
      </c>
    </row>
    <row r="3" spans="1:5">
      <c r="A3" s="14" t="s">
        <v>16</v>
      </c>
    </row>
    <row r="4" spans="1:5">
      <c r="A4" s="14" t="s">
        <v>13</v>
      </c>
    </row>
    <row r="5" spans="1:5">
      <c r="A5" s="1"/>
    </row>
    <row r="6" spans="1:5">
      <c r="A6" s="1"/>
      <c r="B6" s="3"/>
      <c r="C6" t="s">
        <v>0</v>
      </c>
      <c r="D6" s="9">
        <f>17460863.9879158</f>
        <v>17460863.987915799</v>
      </c>
    </row>
    <row r="7" spans="1:5">
      <c r="A7" s="1"/>
      <c r="B7" s="3"/>
      <c r="C7" t="s">
        <v>1</v>
      </c>
      <c r="D7" s="10">
        <v>-129709.31</v>
      </c>
    </row>
    <row r="8" spans="1:5">
      <c r="A8" s="1"/>
      <c r="B8" s="12"/>
      <c r="C8" s="7" t="s">
        <v>2</v>
      </c>
      <c r="D8" s="11">
        <f>SUM(D6:D7)</f>
        <v>17331154.6779158</v>
      </c>
    </row>
    <row r="9" spans="1:5">
      <c r="A9" s="1"/>
      <c r="B9" s="3"/>
      <c r="D9" s="8"/>
    </row>
    <row r="10" spans="1:5">
      <c r="A10" s="1"/>
      <c r="B10" s="3"/>
      <c r="C10" t="s">
        <v>3</v>
      </c>
      <c r="D10" s="9">
        <v>7060761.7125314204</v>
      </c>
    </row>
    <row r="11" spans="1:5">
      <c r="A11" s="1"/>
      <c r="B11" s="3"/>
      <c r="C11" t="s">
        <v>14</v>
      </c>
      <c r="D11" s="9">
        <v>2626598.5499999998</v>
      </c>
    </row>
    <row r="12" spans="1:5">
      <c r="A12" s="1"/>
      <c r="B12" s="3"/>
      <c r="C12" t="s">
        <v>4</v>
      </c>
      <c r="D12" s="9">
        <v>16696002.25</v>
      </c>
    </row>
    <row r="13" spans="1:5">
      <c r="A13" s="1"/>
      <c r="B13" s="3"/>
      <c r="C13" t="s">
        <v>5</v>
      </c>
      <c r="D13" s="10">
        <v>-6697096.7589556491</v>
      </c>
    </row>
    <row r="14" spans="1:5">
      <c r="A14" s="1"/>
      <c r="B14" s="12"/>
      <c r="C14" s="7" t="s">
        <v>6</v>
      </c>
      <c r="D14" s="11">
        <f>SUM(D10:D13)</f>
        <v>19686265.753575772</v>
      </c>
    </row>
    <row r="15" spans="1:5">
      <c r="A15" s="1"/>
      <c r="B15" s="3"/>
    </row>
    <row r="16" spans="1:5">
      <c r="A16" s="1"/>
      <c r="B16" s="12"/>
      <c r="C16" s="7" t="s">
        <v>7</v>
      </c>
      <c r="D16" s="11">
        <f>SUM(D17:D21)</f>
        <v>2355111.3478800016</v>
      </c>
      <c r="E16" s="8"/>
    </row>
    <row r="17" spans="1:4">
      <c r="A17" s="1"/>
      <c r="B17" s="5"/>
      <c r="C17" s="6" t="s">
        <v>8</v>
      </c>
      <c r="D17" s="9">
        <v>152210.97000000079</v>
      </c>
    </row>
    <row r="18" spans="1:4">
      <c r="A18" s="1"/>
      <c r="B18" s="5"/>
      <c r="C18" s="6" t="s">
        <v>9</v>
      </c>
      <c r="D18" s="9">
        <v>299179.87</v>
      </c>
    </row>
    <row r="19" spans="1:4">
      <c r="A19" s="1"/>
      <c r="B19" s="5"/>
      <c r="C19" s="6" t="s">
        <v>10</v>
      </c>
      <c r="D19" s="9">
        <v>841056.31000000017</v>
      </c>
    </row>
    <row r="20" spans="1:4">
      <c r="A20" s="1"/>
      <c r="B20" s="5"/>
      <c r="C20" s="6" t="s">
        <v>11</v>
      </c>
      <c r="D20" s="9">
        <v>-469322.14</v>
      </c>
    </row>
    <row r="21" spans="1:4">
      <c r="A21" s="1"/>
      <c r="B21" s="5"/>
      <c r="C21" s="6" t="s">
        <v>12</v>
      </c>
      <c r="D21" s="9">
        <v>1531986.3378800009</v>
      </c>
    </row>
    <row r="22" spans="1:4">
      <c r="A22" s="1"/>
      <c r="B22" s="4"/>
    </row>
    <row r="23" spans="1:4">
      <c r="A23" s="1"/>
      <c r="B23" s="3"/>
    </row>
    <row r="24" spans="1:4">
      <c r="A24" s="1"/>
    </row>
    <row r="25" spans="1:4">
      <c r="A25" s="1"/>
    </row>
    <row r="26" spans="1:4">
      <c r="A26" s="1"/>
    </row>
    <row r="27" spans="1:4">
      <c r="A27" s="1"/>
    </row>
    <row r="28" spans="1:4">
      <c r="A28" s="1"/>
    </row>
    <row r="29" spans="1:4">
      <c r="A29" s="1"/>
    </row>
    <row r="30" spans="1:4">
      <c r="A30" s="1"/>
    </row>
    <row r="31" spans="1:4">
      <c r="A31" s="1"/>
    </row>
    <row r="32" spans="1:4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2"/>
    </row>
    <row r="47" spans="1:1">
      <c r="A47" s="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4EPV5CSZ2ZPH-2104175878-294319</_dlc_DocId>
    <_dlc_DocIdUrl xmlns="219c5758-d311-4f49-8eb7-a0c37216249c">
      <Url>https://cswrgroup.sharepoint.com/_layouts/15/DocIdRedir.aspx?ID=4EPV5CSZ2ZPH-2104175878-294319</Url>
      <Description>4EPV5CSZ2ZPH-2104175878-294319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831C62-AAED-4F2E-8451-3B1FBD0B6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4FD68-51DB-425B-9FC6-DB90FD44474B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e426531-eb52-4602-919d-027a2a672310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B4C4714F-0CF6-43B2-A0AD-A29169A5D0A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A7A00C-378B-457F-A44A-3E8976686B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2023-04-18T16:54:10Z</dcterms:created>
  <dcterms:modified xsi:type="dcterms:W3CDTF">2026-05-08T15:07:23Z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MediaServiceImageTags">
    <vt:lpwstr/>
  </property>
  <property fmtid="{D5CDD505-2E9C-101B-9397-08002B2CF9AE}" pid="4" name="_dlc_DocIdItemGuid">
    <vt:lpwstr>ac78f9b0-04ff-4f83-b489-83be4e5420cb</vt:lpwstr>
  </property>
</Properties>
</file>