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6th PSC DRs\Ready to file\"/>
    </mc:Choice>
  </mc:AlternateContent>
  <xr:revisionPtr revIDLastSave="0" documentId="13_ncr:1_{B3C76482-8369-4A89-BD9F-E72E78A87636}" xr6:coauthVersionLast="47" xr6:coauthVersionMax="47" xr10:uidLastSave="{00000000-0000-0000-0000-000000000000}"/>
  <bookViews>
    <workbookView xWindow="31875" yWindow="1620" windowWidth="21540" windowHeight="11310" xr2:uid="{F68AFDB1-DD79-463C-AA62-CFFABE238257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0" i="1" l="1"/>
  <c r="O12" i="1"/>
  <c r="N20" i="1"/>
  <c r="M20" i="1"/>
  <c r="L20" i="1"/>
  <c r="K20" i="1"/>
  <c r="D20" i="1"/>
  <c r="C20" i="1"/>
  <c r="N19" i="1"/>
  <c r="M19" i="1"/>
  <c r="L19" i="1"/>
  <c r="K19" i="1"/>
  <c r="J19" i="1"/>
  <c r="J20" i="1" s="1"/>
  <c r="I19" i="1"/>
  <c r="I20" i="1" s="1"/>
  <c r="H19" i="1"/>
  <c r="H20" i="1" s="1"/>
  <c r="G19" i="1"/>
  <c r="G20" i="1" s="1"/>
  <c r="F19" i="1"/>
  <c r="F20" i="1" s="1"/>
  <c r="E19" i="1"/>
  <c r="E20" i="1" s="1"/>
  <c r="D19" i="1"/>
  <c r="C19" i="1"/>
</calcChain>
</file>

<file path=xl/sharedStrings.xml><?xml version="1.0" encoding="utf-8"?>
<sst xmlns="http://schemas.openxmlformats.org/spreadsheetml/2006/main" count="39" uniqueCount="35">
  <si>
    <t>Bluegrass Water Utility Operating Company</t>
  </si>
  <si>
    <t>PSC DR 6-20 Industry Dues</t>
  </si>
  <si>
    <t>Base Period</t>
  </si>
  <si>
    <t>Apr 2025</t>
  </si>
  <si>
    <t>May 2025</t>
  </si>
  <si>
    <t>Jun 2025</t>
  </si>
  <si>
    <t>Jul 2025</t>
  </si>
  <si>
    <t>Aug 2025</t>
  </si>
  <si>
    <t>Sep-2025</t>
  </si>
  <si>
    <t>Oct 2025</t>
  </si>
  <si>
    <t>Nov 2025</t>
  </si>
  <si>
    <t>Dec-2025</t>
  </si>
  <si>
    <t>Jan 2026</t>
  </si>
  <si>
    <t>Feb 2026</t>
  </si>
  <si>
    <t>Mar 2026</t>
  </si>
  <si>
    <t>Total</t>
  </si>
  <si>
    <t>Total dues at CSWR LLC</t>
  </si>
  <si>
    <t>% Allocated (Bluegrass OHA%)</t>
  </si>
  <si>
    <t>Total dues Allocated to Bluegrass from CSWR LLC</t>
  </si>
  <si>
    <t>Total Amount in Base Period</t>
  </si>
  <si>
    <t>Forecasted Test Period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</si>
  <si>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</si>
  <si>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</si>
  <si>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</si>
  <si>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</si>
  <si>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</si>
  <si>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</si>
  <si>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</si>
  <si>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</si>
  <si>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</si>
  <si>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</si>
  <si>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</si>
  <si>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</si>
  <si>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Total amount in Future Test Period</t>
  </si>
  <si>
    <t>Case No.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</si>
</sst>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14" fontId="2" fillId="0" borderId="5" xfId="0" quotePrefix="1" applyNumberFormat="1" applyFont="1" applyBorder="1"/>
    <xf numFmtId="0" fontId="2" fillId="0" borderId="5" xfId="0" quotePrefix="1" applyFont="1" applyBorder="1"/>
    <xf numFmtId="0" fontId="2" fillId="0" borderId="6" xfId="0" quotePrefix="1" applyFont="1" applyBorder="1"/>
    <xf numFmtId="0" fontId="2" fillId="0" borderId="7" xfId="0" applyFont="1" applyBorder="1"/>
    <xf numFmtId="43" fontId="0" fillId="0" borderId="0" xfId="1" applyFont="1" applyBorder="1"/>
    <xf numFmtId="43" fontId="0" fillId="0" borderId="3" xfId="1" applyFont="1" applyBorder="1"/>
    <xf numFmtId="10" fontId="0" fillId="0" borderId="0" xfId="2" applyNumberFormat="1" applyFont="1" applyBorder="1"/>
    <xf numFmtId="10" fontId="0" fillId="0" borderId="8" xfId="2" applyNumberFormat="1" applyFont="1" applyBorder="1"/>
    <xf numFmtId="43" fontId="0" fillId="0" borderId="0" xfId="0" applyNumberFormat="1"/>
    <xf numFmtId="43" fontId="0" fillId="0" borderId="8" xfId="0" applyNumberFormat="1" applyBorder="1"/>
    <xf numFmtId="0" fontId="2" fillId="0" borderId="9" xfId="0" applyFont="1" applyBorder="1"/>
    <xf numFmtId="43" fontId="0" fillId="0" borderId="10" xfId="0" applyNumberFormat="1" applyBorder="1"/>
    <xf numFmtId="43" fontId="0" fillId="0" borderId="11" xfId="0" applyNumberFormat="1" applyBorder="1"/>
    <xf numFmtId="17" fontId="2" fillId="0" borderId="5" xfId="0" quotePrefix="1" applyNumberFormat="1" applyFont="1" applyBorder="1"/>
    <xf numFmtId="0" fontId="2" fillId="0" borderId="0" xfId="0" applyFont="1"/>
    <xf numFmtId="0" fontId="2" fillId="0" borderId="13" xfId="0" applyFont="1" applyBorder="1" applyAlignment="1">
      <alignment horizontal="center"/>
    </xf>
    <xf numFmtId="14" fontId="2" fillId="0" borderId="12" xfId="0" quotePrefix="1" applyNumberFormat="1" applyFont="1" applyBorder="1"/>
    <xf numFmtId="43" fontId="0" fillId="0" borderId="14" xfId="1" applyFont="1" applyBorder="1"/>
    <xf numFmtId="10" fontId="0" fillId="0" borderId="14" xfId="2" applyNumberFormat="1" applyFont="1" applyBorder="1"/>
    <xf numFmtId="43" fontId="0" fillId="0" borderId="14" xfId="0" applyNumberFormat="1" applyBorder="1"/>
    <xf numFmtId="43" fontId="2" fillId="0" borderId="15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2DA9-3DA7-448A-AC54-7A2CAA1071D5}">
  <dimension ref="A1:O20"/>
  <sheetViews>
    <sheetView tabSelected="1" workbookViewId="0">
      <selection activeCell="A3" sqref="A3"/>
    </sheetView>
  </sheetViews>
  <sheetFormatPr defaultRowHeight="15" x14ac:dyDescent="0.25"/>
  <cols>
    <col min="2" max="2" width="46.5703125" bestFit="1" customWidth="1"/>
    <col min="3" max="4" width="9.5703125" bestFit="1" customWidth="1"/>
    <col min="5" max="5" width="10.5703125" bestFit="1" customWidth="1"/>
    <col min="6" max="15" width="9.5703125" bestFit="1" customWidth="1"/>
  </cols>
  <sheetData>
    <row r="1" spans="1:15" x14ac:dyDescent="0.25">
      <c r="A1" s="17" t="s">
        <v>0</v>
      </c>
    </row>
    <row r="2" spans="1:15" x14ac:dyDescent="0.25">
      <c r="A2" s="17" t="s">
        <v>1</v>
      </c>
    </row>
    <row r="3" spans="1:15" x14ac:dyDescent="0.25">
      <c r="A3" s="17" t="s">
        <v>34</v>
      </c>
    </row>
    <row r="7" spans="1:15" x14ac:dyDescent="0.25">
      <c r="B7" s="1"/>
      <c r="C7" s="24" t="s">
        <v>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18"/>
    </row>
    <row r="8" spans="1:15" x14ac:dyDescent="0.25">
      <c r="B8" s="2"/>
      <c r="C8" s="3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5" t="s">
        <v>14</v>
      </c>
      <c r="O8" s="19" t="s">
        <v>15</v>
      </c>
    </row>
    <row r="9" spans="1:15" x14ac:dyDescent="0.25">
      <c r="B9" s="6" t="s">
        <v>16</v>
      </c>
      <c r="C9" s="7">
        <v>7934.53</v>
      </c>
      <c r="D9" s="7">
        <v>7934.53</v>
      </c>
      <c r="E9" s="7">
        <v>7934.53</v>
      </c>
      <c r="F9" s="7">
        <v>7934.53</v>
      </c>
      <c r="G9" s="7">
        <v>7934.53</v>
      </c>
      <c r="H9" s="7">
        <v>7934.53</v>
      </c>
      <c r="I9" s="7">
        <v>7934.53</v>
      </c>
      <c r="J9" s="7">
        <v>7934.53</v>
      </c>
      <c r="K9" s="7">
        <v>7934.53</v>
      </c>
      <c r="L9" s="7">
        <v>7934.53</v>
      </c>
      <c r="M9" s="7">
        <v>7934.53</v>
      </c>
      <c r="N9" s="8">
        <v>7934.53</v>
      </c>
      <c r="O9" s="20"/>
    </row>
    <row r="10" spans="1:15" x14ac:dyDescent="0.25">
      <c r="B10" s="6" t="s">
        <v>17</v>
      </c>
      <c r="C10" s="9">
        <v>2.5246642020509632E-2</v>
      </c>
      <c r="D10" s="9">
        <v>2.5246642020509632E-2</v>
      </c>
      <c r="E10" s="9">
        <v>2.5246642020509632E-2</v>
      </c>
      <c r="F10" s="9">
        <v>2.5073717414785351E-2</v>
      </c>
      <c r="G10" s="9">
        <v>2.5073717414785351E-2</v>
      </c>
      <c r="H10" s="9">
        <v>2.5073717414785351E-2</v>
      </c>
      <c r="I10" s="9">
        <v>2.5073717414785351E-2</v>
      </c>
      <c r="J10" s="9">
        <v>2.5073717414785351E-2</v>
      </c>
      <c r="K10" s="9">
        <v>2.5073717414785351E-2</v>
      </c>
      <c r="L10" s="9">
        <v>2.5073717414785351E-2</v>
      </c>
      <c r="M10" s="9">
        <v>2.5073717414785351E-2</v>
      </c>
      <c r="N10" s="10">
        <v>2.5073717414785351E-2</v>
      </c>
      <c r="O10" s="21"/>
    </row>
    <row r="11" spans="1:15" x14ac:dyDescent="0.25">
      <c r="B11" s="6" t="s">
        <v>18</v>
      </c>
      <c r="C11" s="11">
        <v>200.32023851099427</v>
      </c>
      <c r="D11" s="11">
        <v>200.32023851099427</v>
      </c>
      <c r="E11" s="11">
        <v>200.32023851099427</v>
      </c>
      <c r="F11" s="11">
        <v>198.9481630391368</v>
      </c>
      <c r="G11" s="11">
        <v>198.9481630391368</v>
      </c>
      <c r="H11" s="11">
        <v>198.9481630391368</v>
      </c>
      <c r="I11" s="11">
        <v>198.9481630391368</v>
      </c>
      <c r="J11" s="11">
        <v>198.9481630391368</v>
      </c>
      <c r="K11" s="11">
        <v>198.9481630391368</v>
      </c>
      <c r="L11" s="11">
        <v>198.9481630391368</v>
      </c>
      <c r="M11" s="11">
        <v>198.9481630391368</v>
      </c>
      <c r="N11" s="12">
        <v>198.9481630391368</v>
      </c>
      <c r="O11" s="22"/>
    </row>
    <row r="12" spans="1:15" x14ac:dyDescent="0.25">
      <c r="B12" s="13" t="s">
        <v>19</v>
      </c>
      <c r="C12" s="14">
        <v>200.32023851099427</v>
      </c>
      <c r="D12" s="14">
        <v>200.32023851099427</v>
      </c>
      <c r="E12" s="14">
        <v>200.32023851099427</v>
      </c>
      <c r="F12" s="14">
        <v>198.9481630391368</v>
      </c>
      <c r="G12" s="14">
        <v>198.9481630391368</v>
      </c>
      <c r="H12" s="14">
        <v>198.9481630391368</v>
      </c>
      <c r="I12" s="14">
        <v>204.9166079303109</v>
      </c>
      <c r="J12" s="14">
        <v>204.9166079303109</v>
      </c>
      <c r="K12" s="14">
        <v>204.9166079303109</v>
      </c>
      <c r="L12" s="14">
        <v>204.9166079303109</v>
      </c>
      <c r="M12" s="14">
        <v>204.9166079303109</v>
      </c>
      <c r="N12" s="15">
        <v>204.9166079303109</v>
      </c>
      <c r="O12" s="23">
        <f>SUM(C12:N12)</f>
        <v>2427.3048522322588</v>
      </c>
    </row>
    <row r="15" spans="1:15" x14ac:dyDescent="0.25">
      <c r="B15" s="2"/>
      <c r="C15" s="26" t="s">
        <v>20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  <c r="O15" s="18"/>
    </row>
    <row r="16" spans="1:15" x14ac:dyDescent="0.25">
      <c r="B16" s="2"/>
      <c r="C16" s="16" t="s">
        <v>21</v>
      </c>
      <c r="D16" s="16" t="s">
        <v>22</v>
      </c>
      <c r="E16" s="16" t="s">
        <v>23</v>
      </c>
      <c r="F16" s="16" t="s">
        <v>24</v>
      </c>
      <c r="G16" s="16" t="s">
        <v>25</v>
      </c>
      <c r="H16" s="4" t="s">
        <v>26</v>
      </c>
      <c r="I16" s="4" t="s">
        <v>27</v>
      </c>
      <c r="J16" s="4" t="s">
        <v>28</v>
      </c>
      <c r="K16" s="4" t="s">
        <v>29</v>
      </c>
      <c r="L16" s="4" t="s">
        <v>30</v>
      </c>
      <c r="M16" s="4" t="s">
        <v>31</v>
      </c>
      <c r="N16" s="5" t="s">
        <v>32</v>
      </c>
      <c r="O16" s="19" t="s">
        <v>15</v>
      </c>
    </row>
    <row r="17" spans="2:15" x14ac:dyDescent="0.25">
      <c r="B17" s="6" t="s">
        <v>16</v>
      </c>
      <c r="C17" s="7">
        <v>7934.53</v>
      </c>
      <c r="D17" s="7">
        <v>7934.53</v>
      </c>
      <c r="E17" s="7">
        <v>7934.53</v>
      </c>
      <c r="F17" s="7">
        <v>7934.53</v>
      </c>
      <c r="G17" s="7">
        <v>7934.53</v>
      </c>
      <c r="H17" s="7">
        <v>7934.53</v>
      </c>
      <c r="I17" s="7">
        <v>7934.53</v>
      </c>
      <c r="J17" s="7">
        <v>7934.53</v>
      </c>
      <c r="K17" s="7">
        <v>7934.53</v>
      </c>
      <c r="L17" s="7">
        <v>7934.53</v>
      </c>
      <c r="M17" s="7">
        <v>7934.53</v>
      </c>
      <c r="N17" s="8">
        <v>7934.53</v>
      </c>
      <c r="O17" s="20"/>
    </row>
    <row r="18" spans="2:15" x14ac:dyDescent="0.25">
      <c r="B18" s="6" t="s">
        <v>17</v>
      </c>
      <c r="C18" s="9">
        <v>2.5073717414785351E-2</v>
      </c>
      <c r="D18" s="9">
        <v>2.5073717414785351E-2</v>
      </c>
      <c r="E18" s="9">
        <v>2.5073717414785351E-2</v>
      </c>
      <c r="F18" s="9">
        <v>2.5073717414785351E-2</v>
      </c>
      <c r="G18" s="9">
        <v>2.5073717414785351E-2</v>
      </c>
      <c r="H18" s="9">
        <v>2.5073717414785351E-2</v>
      </c>
      <c r="I18" s="9">
        <v>2.5073717414785351E-2</v>
      </c>
      <c r="J18" s="9">
        <v>2.5073717414785351E-2</v>
      </c>
      <c r="K18" s="9">
        <v>2.5073717414785351E-2</v>
      </c>
      <c r="L18" s="9">
        <v>2.5073717414785351E-2</v>
      </c>
      <c r="M18" s="9">
        <v>2.5073717414785351E-2</v>
      </c>
      <c r="N18" s="10">
        <v>2.5073717414785351E-2</v>
      </c>
      <c r="O18" s="21"/>
    </row>
    <row r="19" spans="2:15" x14ac:dyDescent="0.25">
      <c r="B19" s="6" t="s">
        <v>18</v>
      </c>
      <c r="C19" s="11">
        <f>C17*C18</f>
        <v>198.9481630391368</v>
      </c>
      <c r="D19" s="11">
        <f t="shared" ref="D19:N19" si="0">D17*D18</f>
        <v>198.9481630391368</v>
      </c>
      <c r="E19" s="11">
        <f t="shared" si="0"/>
        <v>198.9481630391368</v>
      </c>
      <c r="F19" s="11">
        <f t="shared" si="0"/>
        <v>198.9481630391368</v>
      </c>
      <c r="G19" s="11">
        <f t="shared" si="0"/>
        <v>198.9481630391368</v>
      </c>
      <c r="H19" s="11">
        <f t="shared" si="0"/>
        <v>198.9481630391368</v>
      </c>
      <c r="I19" s="11">
        <f t="shared" si="0"/>
        <v>198.9481630391368</v>
      </c>
      <c r="J19" s="11">
        <f t="shared" si="0"/>
        <v>198.9481630391368</v>
      </c>
      <c r="K19" s="11">
        <f t="shared" si="0"/>
        <v>198.9481630391368</v>
      </c>
      <c r="L19" s="11">
        <f t="shared" si="0"/>
        <v>198.9481630391368</v>
      </c>
      <c r="M19" s="11">
        <f t="shared" si="0"/>
        <v>198.9481630391368</v>
      </c>
      <c r="N19" s="12">
        <f t="shared" si="0"/>
        <v>198.9481630391368</v>
      </c>
      <c r="O19" s="22"/>
    </row>
    <row r="20" spans="2:15" x14ac:dyDescent="0.25">
      <c r="B20" s="13" t="s">
        <v>33</v>
      </c>
      <c r="C20" s="14">
        <f>C19+(C19*2.6%)</f>
        <v>204.12081527815437</v>
      </c>
      <c r="D20" s="14">
        <f t="shared" ref="D20:N20" si="1">D19+(D19*2.6%)</f>
        <v>204.12081527815437</v>
      </c>
      <c r="E20" s="14">
        <f t="shared" si="1"/>
        <v>204.12081527815437</v>
      </c>
      <c r="F20" s="14">
        <f t="shared" si="1"/>
        <v>204.12081527815437</v>
      </c>
      <c r="G20" s="14">
        <f t="shared" si="1"/>
        <v>204.12081527815437</v>
      </c>
      <c r="H20" s="14">
        <f t="shared" si="1"/>
        <v>204.12081527815437</v>
      </c>
      <c r="I20" s="14">
        <f t="shared" si="1"/>
        <v>204.12081527815437</v>
      </c>
      <c r="J20" s="14">
        <f t="shared" si="1"/>
        <v>204.12081527815437</v>
      </c>
      <c r="K20" s="14">
        <f t="shared" si="1"/>
        <v>204.12081527815437</v>
      </c>
      <c r="L20" s="14">
        <f t="shared" si="1"/>
        <v>204.12081527815437</v>
      </c>
      <c r="M20" s="14">
        <f t="shared" si="1"/>
        <v>204.12081527815437</v>
      </c>
      <c r="N20" s="15">
        <f t="shared" si="1"/>
        <v>204.12081527815437</v>
      </c>
      <c r="O20" s="23">
        <f>SUM(C20:N20)</f>
        <v>2449.4497833378523</v>
      </c>
    </row>
  </sheetData>
  <mergeCells count="2">
    <mergeCell ref="C7:N7"/>
    <mergeCell ref="C15:N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4EPV5CSZ2ZPH-2104175878-299167</_dlc_DocId>
    <_dlc_DocIdUrl xmlns="219c5758-d311-4f49-8eb7-a0c37216249c">
      <Url>https://cswrgroup.sharepoint.com/_layouts/15/DocIdRedir.aspx?ID=4EPV5CSZ2ZPH-2104175878-299167</Url>
      <Description>4EPV5CSZ2ZPH-2104175878-299167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4ADE2F-DE3C-44D9-9F5D-675553296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1818C-2BFA-45F8-97FC-AC216908A281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3.xml><?xml version="1.0" encoding="utf-8"?>
<ds:datastoreItem xmlns:ds="http://schemas.openxmlformats.org/officeDocument/2006/customXml" ds:itemID="{D57A7948-BF14-4A2C-ABCA-D7579FC904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B9EAD9-2CF2-4B69-8B6A-DC281A49A96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Caitlin O’Reilly</dc:creator>
  <cp:keywords/>
  <dc:description/>
  <cp:lastModifiedBy>Thompson, Hannah</cp:lastModifiedBy>
  <cp:revision/>
  <dcterms:created xsi:type="dcterms:W3CDTF">2026-08-18T18:36:59Z</dcterms:created>
  <dcterms:modified xsi:type="dcterms:W3CDTF">2026-08-28T19:47:20Z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1d07ba39-c44c-4d84-8d99-750809cab792</vt:lpwstr>
  </property>
  <property fmtid="{D5CDD505-2E9C-101B-9397-08002B2CF9AE}" pid="5" name="_AdHocReviewCycleID">
    <vt:i4>1629689087</vt:i4>
  </property>
  <property fmtid="{D5CDD505-2E9C-101B-9397-08002B2CF9AE}" pid="6" name="_NewReviewCycle">
    <vt:lpwstr/>
  </property>
  <property fmtid="{D5CDD505-2E9C-101B-9397-08002B2CF9AE}" pid="7" name="_EmailSubject">
    <vt:lpwstr>PSC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