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eam.duke-energy.com/sites/OHKYRegDiscovery/KY/202500342 Fuel Adjustment Clause 112222103124/Discovery/STAFF's 1st Set Data Requests/"/>
    </mc:Choice>
  </mc:AlternateContent>
  <xr:revisionPtr revIDLastSave="0" documentId="13_ncr:20000001_{EA66C79F-E7B8-409D-AF76-CC6746B86294}" xr6:coauthVersionLast="47" xr6:coauthVersionMax="47" xr10:uidLastSave="{00000000-0000-0000-0000-000000000000}"/>
  <bookViews>
    <workbookView xWindow="-108" yWindow="-108" windowWidth="23256" windowHeight="12456" xr2:uid="{08440C6D-433A-48AD-9122-BC27AA68AB73}"/>
  </bookViews>
  <sheets>
    <sheet name="DR-01-043 PJM Charges-Credits" sheetId="1" r:id="rId1"/>
  </sheets>
  <externalReferences>
    <externalReference r:id="rId2"/>
    <externalReference r:id="rId3"/>
  </externalReferences>
  <definedNames>
    <definedName name="BLIdata">'[1]BLI Table'!$A$3:$F$162</definedName>
    <definedName name="DATA">#REF!</definedName>
    <definedName name="LossFactor">'[2]EST WS'!$O$90</definedName>
    <definedName name="MonthTable">'[1]Month Table'!$A$4:$C$15</definedName>
    <definedName name="_xlnm.Print_Area" localSheetId="0">'DR-01-043 PJM Charges-Credits'!$A$1:$Z$75</definedName>
    <definedName name="Schedule4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8" i="1" l="1"/>
  <c r="D32" i="1" l="1"/>
  <c r="Z66" i="1" l="1"/>
  <c r="Z70" i="1" s="1"/>
  <c r="X66" i="1"/>
  <c r="X70" i="1" s="1"/>
  <c r="V66" i="1"/>
  <c r="V70" i="1" s="1"/>
  <c r="T66" i="1"/>
  <c r="T70" i="1" s="1"/>
  <c r="R66" i="1"/>
  <c r="R70" i="1" s="1"/>
  <c r="P66" i="1"/>
  <c r="P70" i="1" s="1"/>
  <c r="N66" i="1"/>
  <c r="N70" i="1" s="1"/>
  <c r="L66" i="1"/>
  <c r="L70" i="1" s="1"/>
  <c r="J66" i="1"/>
  <c r="J70" i="1" s="1"/>
  <c r="H66" i="1"/>
  <c r="H70" i="1" s="1"/>
  <c r="F66" i="1"/>
  <c r="F70" i="1" s="1"/>
  <c r="D66" i="1"/>
  <c r="D70" i="1" s="1"/>
  <c r="Z32" i="1"/>
  <c r="Z36" i="1" s="1"/>
  <c r="X32" i="1"/>
  <c r="X36" i="1" s="1"/>
  <c r="V32" i="1"/>
  <c r="V36" i="1" s="1"/>
  <c r="T32" i="1"/>
  <c r="T36" i="1" s="1"/>
  <c r="R32" i="1"/>
  <c r="R36" i="1" s="1"/>
  <c r="P32" i="1"/>
  <c r="P36" i="1" s="1"/>
  <c r="N32" i="1"/>
  <c r="N36" i="1" s="1"/>
  <c r="L32" i="1"/>
  <c r="L36" i="1" s="1"/>
  <c r="J32" i="1"/>
  <c r="J36" i="1" s="1"/>
  <c r="H32" i="1"/>
  <c r="H36" i="1" s="1"/>
  <c r="F32" i="1"/>
  <c r="F36" i="1" s="1"/>
  <c r="D36" i="1"/>
</calcChain>
</file>

<file path=xl/sharedStrings.xml><?xml version="1.0" encoding="utf-8"?>
<sst xmlns="http://schemas.openxmlformats.org/spreadsheetml/2006/main" count="92" uniqueCount="64">
  <si>
    <t>Type of Cost</t>
  </si>
  <si>
    <t>PJM BLI</t>
  </si>
  <si>
    <t>1230-Inad Inter</t>
  </si>
  <si>
    <t>1250-Meter Err Cor</t>
  </si>
  <si>
    <t>1340-Regulation</t>
  </si>
  <si>
    <t>1360-Synch Reserve</t>
  </si>
  <si>
    <t>1370-Operating Resrv</t>
  </si>
  <si>
    <t>1375-Bal Opr Rsrv</t>
  </si>
  <si>
    <t>1378-Reactive Servic</t>
  </si>
  <si>
    <t>1500-FTR Shortfall</t>
  </si>
  <si>
    <t>1500-Mthly FTR Prem</t>
  </si>
  <si>
    <t>2215-Bal Trns Cng Cr</t>
  </si>
  <si>
    <t>2220-Tran Loss</t>
  </si>
  <si>
    <t>2340-Lost Opp. Cost</t>
  </si>
  <si>
    <t>2360-Synch Reserve</t>
  </si>
  <si>
    <t>2370-DA Op Rsrv Cr</t>
  </si>
  <si>
    <t>2375-Bal Opr Rsrv Cr</t>
  </si>
  <si>
    <t>2510-ARR</t>
  </si>
  <si>
    <t>FTR</t>
  </si>
  <si>
    <t>PJM Annual FTR Prem</t>
  </si>
  <si>
    <t>PJM Mthly FTR Prem</t>
  </si>
  <si>
    <t>Reg.Supply</t>
  </si>
  <si>
    <t>PJM Yrly Cong Uplift</t>
  </si>
  <si>
    <t>1218/2218</t>
  </si>
  <si>
    <t>Total PJM Costs</t>
  </si>
  <si>
    <t>Congestion &amp; Losses</t>
  </si>
  <si>
    <t>Net Fuel Related RTO Billing Line Items</t>
  </si>
  <si>
    <t>1218-Planning Period Congestion Uplift</t>
  </si>
  <si>
    <t>2218-Planning Period Congestion Uplift</t>
  </si>
  <si>
    <t>November 2022</t>
  </si>
  <si>
    <t>December 2022</t>
  </si>
  <si>
    <t>January 2023</t>
  </si>
  <si>
    <t>February 2023</t>
  </si>
  <si>
    <t>March 2023</t>
  </si>
  <si>
    <t>April 2023</t>
  </si>
  <si>
    <t>May 2023</t>
  </si>
  <si>
    <t>June 2023</t>
  </si>
  <si>
    <t>July 2023</t>
  </si>
  <si>
    <t>August 2023</t>
  </si>
  <si>
    <t>September 2024</t>
  </si>
  <si>
    <t>September 2023</t>
  </si>
  <si>
    <t>October 2023</t>
  </si>
  <si>
    <t>November 2023</t>
  </si>
  <si>
    <t>December 2023</t>
  </si>
  <si>
    <t>January 2024</t>
  </si>
  <si>
    <t>February 2024</t>
  </si>
  <si>
    <t>March 2024</t>
  </si>
  <si>
    <t>April 2024</t>
  </si>
  <si>
    <t>May 2024</t>
  </si>
  <si>
    <t>June 2024</t>
  </si>
  <si>
    <t>July 2024</t>
  </si>
  <si>
    <t>August 2024</t>
  </si>
  <si>
    <t>October 2024</t>
  </si>
  <si>
    <t>2366-Synch Reserve</t>
  </si>
  <si>
    <t>2260-EmergencyEnergy</t>
  </si>
  <si>
    <t>2361-Bal Sec Rsrv</t>
  </si>
  <si>
    <t>2217-Plan Excess Con</t>
  </si>
  <si>
    <t>1980-Misc Bilateral</t>
  </si>
  <si>
    <t>(a)</t>
  </si>
  <si>
    <t>Notes:</t>
  </si>
  <si>
    <t>(b)</t>
  </si>
  <si>
    <t xml:space="preserve">      FAC true-up process and not included in the FAC rate charged/credited to the Duke Energy Kentucky customer.</t>
  </si>
  <si>
    <r>
      <rPr>
        <vertAlign val="superscript"/>
        <sz val="11"/>
        <rFont val="Times New Roman"/>
        <family val="1"/>
      </rPr>
      <t>(a)</t>
    </r>
    <r>
      <rPr>
        <sz val="11"/>
        <rFont val="Times New Roman"/>
        <family val="1"/>
      </rPr>
      <t xml:space="preserve">  Schedule 4 of the monthly FAC filings includes BLI 2366 that was not Commission approved until the Commission issued DEK's Base Rate Case 2024-00354 Order in 2025; however, BLI 2366 was removed from the FAC RTO Resettlements Schedule 6 in the normal monthly</t>
    </r>
  </si>
  <si>
    <r>
      <rPr>
        <vertAlign val="superscript"/>
        <sz val="11"/>
        <rFont val="Times New Roman"/>
        <family val="1"/>
      </rPr>
      <t>(b)</t>
    </r>
    <r>
      <rPr>
        <sz val="11"/>
        <rFont val="Times New Roman"/>
        <family val="1"/>
      </rPr>
      <t xml:space="preserve">  BLI 1980 Miscellaneous Bilateral was related to a meter error correction and should have been included in PJM BLI 1250.  Please see STAFF-DR-01-042 for more details.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</si>
</sst>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u/>
      <sz val="11"/>
      <color theme="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1"/>
      <color theme="1"/>
      <name val="Times New Roman"/>
      <family val="1"/>
    </font>
    <font>
      <b/>
      <sz val="11"/>
      <name val="Times New Roman"/>
      <family val="1"/>
    </font>
    <font>
      <sz val="11"/>
      <name val="Calibri"/>
      <family val="2"/>
    </font>
    <font>
      <vertAlign val="superscript"/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quotePrefix="1" applyFont="1"/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/>
    <xf numFmtId="1" fontId="6" fillId="0" borderId="0" xfId="4" applyNumberFormat="1" applyFont="1" applyFill="1" applyAlignment="1">
      <alignment horizontal="center"/>
    </xf>
    <xf numFmtId="44" fontId="6" fillId="0" borderId="0" xfId="5" applyFont="1" applyFill="1"/>
    <xf numFmtId="8" fontId="6" fillId="0" borderId="0" xfId="5" applyNumberFormat="1" applyFont="1" applyFill="1"/>
    <xf numFmtId="43" fontId="7" fillId="0" borderId="0" xfId="1" applyFont="1" applyFill="1" applyBorder="1"/>
    <xf numFmtId="43" fontId="7" fillId="0" borderId="0" xfId="1" applyFont="1" applyFill="1"/>
    <xf numFmtId="44" fontId="6" fillId="0" borderId="0" xfId="5" applyFont="1" applyFill="1" applyBorder="1"/>
    <xf numFmtId="1" fontId="6" fillId="0" borderId="0" xfId="4" quotePrefix="1" applyNumberFormat="1" applyFont="1" applyFill="1" applyAlignment="1">
      <alignment horizontal="center"/>
    </xf>
    <xf numFmtId="0" fontId="7" fillId="0" borderId="0" xfId="0" applyFont="1"/>
    <xf numFmtId="43" fontId="7" fillId="0" borderId="0" xfId="1" applyFont="1"/>
    <xf numFmtId="44" fontId="8" fillId="0" borderId="0" xfId="6" applyNumberFormat="1" applyFont="1" applyFill="1"/>
    <xf numFmtId="1" fontId="9" fillId="0" borderId="0" xfId="4" applyNumberFormat="1" applyFont="1" applyFill="1" applyAlignment="1">
      <alignment horizontal="center"/>
    </xf>
    <xf numFmtId="0" fontId="6" fillId="0" borderId="0" xfId="3" applyFont="1"/>
    <xf numFmtId="0" fontId="4" fillId="0" borderId="0" xfId="0" quotePrefix="1" applyFont="1" applyAlignment="1">
      <alignment horizontal="center"/>
    </xf>
    <xf numFmtId="44" fontId="7" fillId="0" borderId="0" xfId="2" applyFont="1" applyFill="1" applyBorder="1"/>
    <xf numFmtId="44" fontId="6" fillId="0" borderId="1" xfId="5" applyFont="1" applyFill="1" applyBorder="1"/>
    <xf numFmtId="44" fontId="7" fillId="0" borderId="1" xfId="2" applyFont="1" applyFill="1" applyBorder="1"/>
    <xf numFmtId="44" fontId="6" fillId="0" borderId="0" xfId="3" applyNumberFormat="1" applyFont="1"/>
    <xf numFmtId="0" fontId="6" fillId="0" borderId="0" xfId="0" applyFont="1"/>
    <xf numFmtId="44" fontId="6" fillId="0" borderId="1" xfId="3" applyNumberFormat="1" applyFont="1" applyBorder="1"/>
    <xf numFmtId="0" fontId="8" fillId="0" borderId="0" xfId="3" applyFont="1"/>
    <xf numFmtId="44" fontId="6" fillId="0" borderId="2" xfId="3" applyNumberFormat="1" applyFont="1" applyBorder="1"/>
    <xf numFmtId="0" fontId="7" fillId="0" borderId="0" xfId="0" quotePrefix="1" applyFont="1"/>
  </cellXfs>
  <cellStyles count="7">
    <cellStyle name="Comma" xfId="1" builtinId="3"/>
    <cellStyle name="Comma 2" xfId="4" xr:uid="{4F1280D9-A06C-42F1-98B2-72A5721372CE}"/>
    <cellStyle name="Currency" xfId="2" builtinId="4"/>
    <cellStyle name="Currency 2" xfId="5" xr:uid="{52D9E146-21DD-4436-BEA9-2AF089E1DC63}"/>
    <cellStyle name="Normal" xfId="0" builtinId="0"/>
    <cellStyle name="Normal 3" xfId="3" xr:uid="{E6B59A27-4AED-4D6F-AFF9-7E789D438CF1}"/>
    <cellStyle name="Percent 2" xfId="6" xr:uid="{85067F86-4623-47B4-9B12-1AFB1284C0B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Transmission%20Rates\PJM%20Information\PJM%20Invoices%20-%20DEK\DEK%20PJM%20Invoice%20Data%202012-Current.xlsx" TargetMode="External"/><Relationship Id="rId1" Type="http://schemas.openxmlformats.org/officeDocument/2006/relationships/externalLinkPath" Target="/Transmission%20Rates/PJM%20Information/PJM%20Invoices%20-%20DEK/DEK%20PJM%20Invoice%20Data%202012-Curren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EK%20Rider%20Filings/DEK%20FAC%20Filing/DEK%20FAC%20Filing%202022/02%20December%20Expense_February%20Rates/12%202021%20DEK%20FAC%20Filing%20for%2002202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ta"/>
      <sheetName val="BLI Table"/>
      <sheetName val="Month Table"/>
      <sheetName val="Pivot"/>
      <sheetName val="SLSRSL"/>
      <sheetName val="FTR Pivot"/>
      <sheetName val="Bilateral Adjust"/>
      <sheetName val="Bilateral Adjust Explanations"/>
      <sheetName val="Capacity"/>
      <sheetName val="Asset Energy"/>
      <sheetName val="FAC PJM Chg Detail (2)"/>
      <sheetName val="New BLIs for Case 24-00354"/>
      <sheetName val="Post-S105 Analysis"/>
      <sheetName val="ASM Pivot"/>
      <sheetName val="PSM Non-Fuel"/>
      <sheetName val="Fuel Related (Risk+3)"/>
      <sheetName val="Fuel Related BLI"/>
      <sheetName val="PJMChrgDtl - BLI"/>
      <sheetName val="2025 Energy, C&amp;L"/>
      <sheetName val="2024 Energy, C&amp;L"/>
      <sheetName val="2023 Energy, C&amp;L"/>
      <sheetName val="2022 Energy, C&amp;L"/>
      <sheetName val="2021 Energy, C&amp;L"/>
      <sheetName val="2020 Energy, Cong &amp; Loss"/>
      <sheetName val="2019 Energy, Cong &amp; Loss"/>
      <sheetName val="2018 Energy, Cong &amp; Loss"/>
      <sheetName val="2017 Energy, Cong &amp; Loss"/>
      <sheetName val="2016 Energy, Cong &amp; Loss"/>
      <sheetName val="2015 Energy, Cong &amp; Loss"/>
    </sheetNames>
    <sheetDataSet>
      <sheetData sheetId="0" refreshError="1"/>
      <sheetData sheetId="1">
        <row r="3">
          <cell r="A3">
            <v>1000</v>
          </cell>
          <cell r="B3" t="str">
            <v>Amount Due for Interest on Past Due Charges</v>
          </cell>
          <cell r="D3" t="str">
            <v>Transmission</v>
          </cell>
          <cell r="F3" t="str">
            <v>BASE</v>
          </cell>
        </row>
        <row r="4">
          <cell r="A4">
            <v>1100</v>
          </cell>
          <cell r="B4" t="str">
            <v>Network Integration Transmission Service</v>
          </cell>
          <cell r="C4" t="str">
            <v>PJM NetInt Trans Ser</v>
          </cell>
          <cell r="D4" t="str">
            <v>Transmission</v>
          </cell>
          <cell r="E4">
            <v>565000</v>
          </cell>
          <cell r="F4" t="str">
            <v>BASE</v>
          </cell>
        </row>
        <row r="5">
          <cell r="A5">
            <v>1108</v>
          </cell>
          <cell r="B5" t="str">
            <v>Transmission Enhancement</v>
          </cell>
          <cell r="C5" t="str">
            <v>PJM Trans Enhance Ch</v>
          </cell>
          <cell r="D5" t="str">
            <v>R68OTH</v>
          </cell>
          <cell r="E5">
            <v>561800</v>
          </cell>
          <cell r="F5" t="str">
            <v>BASE</v>
          </cell>
        </row>
        <row r="6">
          <cell r="A6">
            <v>1109</v>
          </cell>
          <cell r="B6" t="str">
            <v>Midcontinent ISO Transmission Expansion Plan Assessment</v>
          </cell>
          <cell r="C6" t="str">
            <v>PJM MTEP Cost Recov</v>
          </cell>
          <cell r="D6" t="str">
            <v>Transmission</v>
          </cell>
          <cell r="E6">
            <v>253035</v>
          </cell>
        </row>
        <row r="7">
          <cell r="A7">
            <v>1110</v>
          </cell>
          <cell r="B7" t="str">
            <v>Direct Assignment Facilities</v>
          </cell>
          <cell r="D7" t="str">
            <v>Transmission</v>
          </cell>
          <cell r="F7" t="str">
            <v>BASE</v>
          </cell>
        </row>
        <row r="8">
          <cell r="A8">
            <v>1115</v>
          </cell>
          <cell r="B8" t="str">
            <v>Transmission Enhancement Settlement (EL05-121-009)</v>
          </cell>
          <cell r="C8" t="str">
            <v>FERC 494 Refund</v>
          </cell>
          <cell r="D8" t="str">
            <v>Transmission</v>
          </cell>
          <cell r="E8">
            <v>561800</v>
          </cell>
          <cell r="F8" t="str">
            <v>BASE</v>
          </cell>
        </row>
        <row r="9">
          <cell r="A9">
            <v>1120</v>
          </cell>
          <cell r="B9" t="str">
            <v>Other Supporting Facilities</v>
          </cell>
          <cell r="D9" t="str">
            <v>Transmission</v>
          </cell>
          <cell r="F9" t="str">
            <v>BASE</v>
          </cell>
        </row>
        <row r="10">
          <cell r="A10">
            <v>1130</v>
          </cell>
          <cell r="B10" t="str">
            <v>Firm Point-to-Point Transmission Service</v>
          </cell>
          <cell r="D10" t="str">
            <v>Transmission</v>
          </cell>
          <cell r="E10">
            <v>456110</v>
          </cell>
          <cell r="F10" t="str">
            <v>BASE</v>
          </cell>
        </row>
        <row r="11">
          <cell r="A11">
            <v>1133</v>
          </cell>
          <cell r="B11" t="str">
            <v>Firm Point-to-Point Transmission Service Resale</v>
          </cell>
          <cell r="D11" t="str">
            <v>Transmission</v>
          </cell>
          <cell r="F11" t="str">
            <v>BASE</v>
          </cell>
        </row>
        <row r="12">
          <cell r="A12">
            <v>1140</v>
          </cell>
          <cell r="B12" t="str">
            <v>Non-Firm Point-to-Point Transmission Service</v>
          </cell>
          <cell r="C12" t="str">
            <v>PJM NonFirm PTP Tran</v>
          </cell>
          <cell r="D12" t="str">
            <v>Transmission</v>
          </cell>
          <cell r="E12">
            <v>456110</v>
          </cell>
          <cell r="F12" t="str">
            <v>BASE</v>
          </cell>
        </row>
        <row r="13">
          <cell r="A13">
            <v>1143</v>
          </cell>
          <cell r="B13" t="str">
            <v>Non-Firm Point-to-Point Transmission Service Resale</v>
          </cell>
          <cell r="D13" t="str">
            <v>Transmission</v>
          </cell>
          <cell r="F13" t="str">
            <v>BASE</v>
          </cell>
        </row>
        <row r="14">
          <cell r="A14">
            <v>1200</v>
          </cell>
          <cell r="B14" t="str">
            <v>Day-ahead Spot Market Energy</v>
          </cell>
          <cell r="C14" t="str">
            <v>DA Asset</v>
          </cell>
          <cell r="D14" t="str">
            <v>SLSRSL/Fuel</v>
          </cell>
          <cell r="E14" t="str">
            <v>447150/555202</v>
          </cell>
          <cell r="F14" t="str">
            <v>FAC/PSM - Purch</v>
          </cell>
        </row>
        <row r="15">
          <cell r="A15">
            <v>1205</v>
          </cell>
          <cell r="B15" t="str">
            <v>Balancing Spot Market Energy</v>
          </cell>
          <cell r="C15" t="str">
            <v>RT Asset</v>
          </cell>
          <cell r="D15" t="str">
            <v>SLSRSL/Fuel</v>
          </cell>
          <cell r="E15" t="str">
            <v>447150/555202</v>
          </cell>
          <cell r="F15" t="str">
            <v>FAC/PSM - Purch</v>
          </cell>
        </row>
        <row r="16">
          <cell r="A16">
            <v>1210</v>
          </cell>
          <cell r="B16" t="str">
            <v>Day-ahead Transmission Congestion</v>
          </cell>
          <cell r="C16" t="str">
            <v>DA Asset</v>
          </cell>
          <cell r="D16" t="str">
            <v>SLSRSL/Fuel</v>
          </cell>
          <cell r="E16" t="str">
            <v>447150/555202</v>
          </cell>
          <cell r="F16" t="str">
            <v>FAC/PSM - Purch</v>
          </cell>
        </row>
        <row r="17">
          <cell r="A17">
            <v>1215</v>
          </cell>
          <cell r="B17" t="str">
            <v>Balancing Transmission Congestion</v>
          </cell>
          <cell r="C17" t="str">
            <v>RT Asset</v>
          </cell>
          <cell r="D17" t="str">
            <v>SLSRSL/Fuel</v>
          </cell>
          <cell r="E17" t="str">
            <v>447150/555202</v>
          </cell>
          <cell r="F17" t="str">
            <v>FAC/PSM</v>
          </cell>
        </row>
        <row r="18">
          <cell r="A18">
            <v>1216</v>
          </cell>
          <cell r="B18" t="str">
            <v>Pseudo-Tie Balancing Congestion Refund</v>
          </cell>
          <cell r="C18" t="str">
            <v>RT Asset</v>
          </cell>
          <cell r="D18" t="str">
            <v>SLSRSL/Fuel</v>
          </cell>
          <cell r="E18" t="str">
            <v>447150/555202</v>
          </cell>
          <cell r="F18" t="str">
            <v>FAC/PSM</v>
          </cell>
        </row>
        <row r="19">
          <cell r="A19">
            <v>1218</v>
          </cell>
          <cell r="B19" t="str">
            <v>Planning Period Congestion Uplift</v>
          </cell>
          <cell r="F19" t="str">
            <v>FAC/PSM</v>
          </cell>
        </row>
        <row r="20">
          <cell r="A20">
            <v>1220</v>
          </cell>
          <cell r="B20" t="str">
            <v>Day-ahead Transmission Losses</v>
          </cell>
          <cell r="C20" t="str">
            <v>DA Asset</v>
          </cell>
          <cell r="D20" t="str">
            <v>SLSRSL/Fuel</v>
          </cell>
          <cell r="E20" t="str">
            <v>447150/555202</v>
          </cell>
          <cell r="F20" t="str">
            <v>FAC/PSM - Purch</v>
          </cell>
        </row>
        <row r="21">
          <cell r="A21">
            <v>1225</v>
          </cell>
          <cell r="B21" t="str">
            <v>Balancing Transmission Losses</v>
          </cell>
          <cell r="C21" t="str">
            <v>RT Asset</v>
          </cell>
          <cell r="D21" t="str">
            <v>SLSRSL/Fuel</v>
          </cell>
          <cell r="E21" t="str">
            <v>447150/555202</v>
          </cell>
          <cell r="F21" t="str">
            <v>FAC/PSM - Purch</v>
          </cell>
        </row>
        <row r="22">
          <cell r="A22">
            <v>1230</v>
          </cell>
          <cell r="B22" t="str">
            <v>Inadvertent Interchange</v>
          </cell>
          <cell r="C22" t="str">
            <v>PJM Inad Inter</v>
          </cell>
          <cell r="D22" t="str">
            <v>Fuel</v>
          </cell>
          <cell r="E22">
            <v>555202</v>
          </cell>
          <cell r="F22" t="str">
            <v>FAC/PSM</v>
          </cell>
        </row>
        <row r="23">
          <cell r="A23">
            <v>1240</v>
          </cell>
          <cell r="B23" t="str">
            <v>Day-ahead Economic Load Response</v>
          </cell>
          <cell r="F23" t="str">
            <v>PSM-NonF</v>
          </cell>
        </row>
        <row r="24">
          <cell r="A24">
            <v>1241</v>
          </cell>
          <cell r="B24" t="str">
            <v>Real-time Economic Load Response</v>
          </cell>
          <cell r="F24" t="str">
            <v>PSM-NonF</v>
          </cell>
        </row>
        <row r="25">
          <cell r="A25">
            <v>1242</v>
          </cell>
          <cell r="B25" t="str">
            <v>Day-Ahead Load Response Charge Allocation</v>
          </cell>
          <cell r="C25" t="str">
            <v>PJM DA Load Resp Chg</v>
          </cell>
          <cell r="D25" t="str">
            <v>FACASM</v>
          </cell>
          <cell r="E25">
            <v>555202</v>
          </cell>
          <cell r="F25" t="str">
            <v>PSM-NonF</v>
          </cell>
        </row>
        <row r="26">
          <cell r="A26">
            <v>1243</v>
          </cell>
          <cell r="B26" t="str">
            <v>Real-Time Load Response Charge Allocation</v>
          </cell>
          <cell r="C26" t="str">
            <v>PJM RT Load Resp Chg</v>
          </cell>
          <cell r="D26" t="str">
            <v>FACASM</v>
          </cell>
          <cell r="E26">
            <v>555202</v>
          </cell>
          <cell r="F26" t="str">
            <v>PSM-NonF</v>
          </cell>
        </row>
        <row r="27">
          <cell r="A27">
            <v>1245</v>
          </cell>
          <cell r="B27" t="str">
            <v>Emergency Load Response</v>
          </cell>
          <cell r="C27" t="str">
            <v>PJM Emer Load Res</v>
          </cell>
          <cell r="D27" t="str">
            <v>Fuel</v>
          </cell>
          <cell r="E27">
            <v>555202</v>
          </cell>
          <cell r="F27" t="str">
            <v>PSM-NonF</v>
          </cell>
        </row>
        <row r="28">
          <cell r="A28">
            <v>1246</v>
          </cell>
          <cell r="B28" t="str">
            <v>Load Response Test Reduction</v>
          </cell>
          <cell r="C28" t="str">
            <v>PJM Load Resp Test Reduction</v>
          </cell>
          <cell r="D28" t="str">
            <v>Fuel</v>
          </cell>
          <cell r="E28">
            <v>555202</v>
          </cell>
          <cell r="F28" t="str">
            <v>PSM-NonF</v>
          </cell>
        </row>
        <row r="29">
          <cell r="A29">
            <v>1250</v>
          </cell>
          <cell r="B29" t="str">
            <v>Meter Error Correction</v>
          </cell>
          <cell r="C29" t="str">
            <v>PJM Meter Err Cor</v>
          </cell>
          <cell r="D29" t="str">
            <v>Fuel</v>
          </cell>
          <cell r="E29">
            <v>555202</v>
          </cell>
          <cell r="F29" t="str">
            <v>FAC/PSM</v>
          </cell>
        </row>
        <row r="30">
          <cell r="A30">
            <v>1260</v>
          </cell>
          <cell r="B30" t="str">
            <v>Emergency Energy</v>
          </cell>
          <cell r="D30" t="str">
            <v>FACASM</v>
          </cell>
          <cell r="E30">
            <v>555202</v>
          </cell>
          <cell r="F30" t="str">
            <v>FAC/PSM</v>
          </cell>
        </row>
        <row r="31">
          <cell r="A31">
            <v>1301</v>
          </cell>
          <cell r="B31" t="str">
            <v>PJM Scheduling, System Control and Dispatch Service - Control Area Administration</v>
          </cell>
          <cell r="C31" t="str">
            <v>PJM Control Area</v>
          </cell>
          <cell r="D31" t="str">
            <v>Market</v>
          </cell>
          <cell r="E31">
            <v>575700</v>
          </cell>
          <cell r="F31" t="str">
            <v>BASE</v>
          </cell>
        </row>
        <row r="32">
          <cell r="A32">
            <v>1302</v>
          </cell>
          <cell r="B32" t="str">
            <v>PJM Scheduling, System Control and Dispatch Service - FTR Administration</v>
          </cell>
          <cell r="C32" t="str">
            <v>PJM FTR Mkt Admin</v>
          </cell>
          <cell r="D32" t="str">
            <v>Market</v>
          </cell>
          <cell r="E32">
            <v>575700</v>
          </cell>
          <cell r="F32" t="str">
            <v>BASE</v>
          </cell>
        </row>
        <row r="33">
          <cell r="A33">
            <v>1303</v>
          </cell>
          <cell r="B33" t="str">
            <v>PJM Scheduling, System Control and Dispatch Service - Market Support</v>
          </cell>
          <cell r="C33" t="str">
            <v>PJM Market Support</v>
          </cell>
          <cell r="D33" t="str">
            <v>Market</v>
          </cell>
          <cell r="E33">
            <v>575700</v>
          </cell>
          <cell r="F33" t="str">
            <v>BASE</v>
          </cell>
        </row>
        <row r="34">
          <cell r="A34">
            <v>1304</v>
          </cell>
          <cell r="B34" t="str">
            <v>PJM Scheduling, System Control and Dispatch Service - Regulation Market Administration</v>
          </cell>
          <cell r="C34" t="str">
            <v>PJM Reg Market Admin</v>
          </cell>
          <cell r="D34" t="str">
            <v>Market</v>
          </cell>
          <cell r="E34">
            <v>575700</v>
          </cell>
          <cell r="F34" t="str">
            <v>BASE</v>
          </cell>
        </row>
        <row r="35">
          <cell r="A35">
            <v>1305</v>
          </cell>
          <cell r="B35" t="str">
            <v>PJM Scheduling, System Control and Dispatch Service - Capacity Resource/Obligation Mgmt.</v>
          </cell>
          <cell r="C35" t="str">
            <v>PJM Cap Res/Obl Mgmt</v>
          </cell>
          <cell r="D35" t="str">
            <v>Market</v>
          </cell>
          <cell r="E35">
            <v>575700</v>
          </cell>
          <cell r="F35" t="str">
            <v>BASE</v>
          </cell>
        </row>
        <row r="36">
          <cell r="A36">
            <v>1306</v>
          </cell>
          <cell r="B36" t="str">
            <v>PJM Scheduling, System Control and Dispatch Service - Advanced Second Control Center</v>
          </cell>
          <cell r="C36" t="str">
            <v>PJM Adv Control Cent</v>
          </cell>
          <cell r="D36" t="str">
            <v>Market</v>
          </cell>
          <cell r="E36">
            <v>575700</v>
          </cell>
          <cell r="F36" t="str">
            <v>BASE</v>
          </cell>
        </row>
        <row r="37">
          <cell r="A37">
            <v>1307</v>
          </cell>
          <cell r="B37" t="str">
            <v>PJM Scheduling, System Control and Dispatch Service - Market Support Offset</v>
          </cell>
          <cell r="C37" t="str">
            <v>PJM Mkt Supp Offset</v>
          </cell>
          <cell r="D37" t="str">
            <v>Market</v>
          </cell>
          <cell r="E37">
            <v>575700</v>
          </cell>
          <cell r="F37" t="str">
            <v>BASE</v>
          </cell>
        </row>
        <row r="38">
          <cell r="A38">
            <v>1308</v>
          </cell>
          <cell r="B38" t="str">
            <v xml:space="preserve">PJM Scheduling, System Control and Dispatch Service Refund - Control Area Administration </v>
          </cell>
          <cell r="C38" t="str">
            <v>PJM Control Area</v>
          </cell>
          <cell r="D38" t="str">
            <v>Market</v>
          </cell>
          <cell r="E38">
            <v>575700</v>
          </cell>
          <cell r="F38" t="str">
            <v>BASE</v>
          </cell>
        </row>
        <row r="39">
          <cell r="A39">
            <v>1309</v>
          </cell>
          <cell r="B39" t="str">
            <v>PJM Scheduling, System Control and Dispatch Service Refund - FTR Administration</v>
          </cell>
          <cell r="C39" t="str">
            <v>PJM FTR Mkt Admin</v>
          </cell>
          <cell r="D39" t="str">
            <v>Market</v>
          </cell>
          <cell r="E39">
            <v>575700</v>
          </cell>
          <cell r="F39" t="str">
            <v>BASE</v>
          </cell>
        </row>
        <row r="40">
          <cell r="A40">
            <v>1310</v>
          </cell>
          <cell r="B40" t="str">
            <v>PJM Scheduling, System Control and Dispatch Service Refund - Market Support</v>
          </cell>
          <cell r="C40" t="str">
            <v>PJM Market Support</v>
          </cell>
          <cell r="D40" t="str">
            <v>Market</v>
          </cell>
          <cell r="E40">
            <v>575700</v>
          </cell>
          <cell r="F40" t="str">
            <v>BASE</v>
          </cell>
        </row>
        <row r="41">
          <cell r="A41">
            <v>1311</v>
          </cell>
          <cell r="B41" t="str">
            <v>PJM Scheduling, System Control and Dispatch Service Refund - Regulation Market Administration</v>
          </cell>
          <cell r="C41" t="str">
            <v>PJM Reg Market Admin</v>
          </cell>
          <cell r="D41" t="str">
            <v>Market</v>
          </cell>
          <cell r="E41">
            <v>575700</v>
          </cell>
          <cell r="F41" t="str">
            <v>BASE</v>
          </cell>
        </row>
        <row r="42">
          <cell r="A42">
            <v>1312</v>
          </cell>
          <cell r="B42" t="str">
            <v>PJM Scheduling, System Control and Dispatch Service Refund - Capacity Resource/Obligation Mgmt.</v>
          </cell>
          <cell r="C42" t="str">
            <v>PJM Cap Res/Obl Mgmt</v>
          </cell>
          <cell r="D42" t="str">
            <v>Market</v>
          </cell>
          <cell r="E42">
            <v>575700</v>
          </cell>
          <cell r="F42" t="str">
            <v>BASE</v>
          </cell>
        </row>
        <row r="43">
          <cell r="A43">
            <v>1313</v>
          </cell>
          <cell r="B43" t="str">
            <v>PJM Settlement, Inc.</v>
          </cell>
          <cell r="C43" t="str">
            <v>PJM Settle, Inc</v>
          </cell>
          <cell r="D43" t="str">
            <v>Market</v>
          </cell>
          <cell r="E43">
            <v>575700</v>
          </cell>
          <cell r="F43" t="str">
            <v>BASE</v>
          </cell>
        </row>
        <row r="44">
          <cell r="A44">
            <v>1314</v>
          </cell>
          <cell r="B44" t="str">
            <v>Market Monitoring Unit (MMU) Funding</v>
          </cell>
          <cell r="C44" t="str">
            <v>PJM MMU Fund</v>
          </cell>
          <cell r="D44" t="str">
            <v>Market</v>
          </cell>
          <cell r="E44">
            <v>575700</v>
          </cell>
          <cell r="F44" t="str">
            <v>BASE</v>
          </cell>
        </row>
        <row r="45">
          <cell r="A45">
            <v>1315</v>
          </cell>
          <cell r="B45" t="str">
            <v>FERC Annual Charge Recovery</v>
          </cell>
          <cell r="C45" t="str">
            <v>PJM FERC Ann Rec</v>
          </cell>
          <cell r="D45" t="str">
            <v>Market</v>
          </cell>
          <cell r="E45">
            <v>575700</v>
          </cell>
          <cell r="F45" t="str">
            <v>BASE</v>
          </cell>
        </row>
        <row r="46">
          <cell r="A46">
            <v>1316</v>
          </cell>
          <cell r="B46" t="str">
            <v>Organization of PJM States, Inc. (OPSI) Funding</v>
          </cell>
          <cell r="C46" t="str">
            <v>PJM OPSI Fund</v>
          </cell>
          <cell r="D46" t="str">
            <v>Market</v>
          </cell>
          <cell r="E46">
            <v>575700</v>
          </cell>
          <cell r="F46" t="str">
            <v>BASE</v>
          </cell>
        </row>
        <row r="47">
          <cell r="A47">
            <v>1317</v>
          </cell>
          <cell r="B47" t="str">
            <v>North American Electric Reliability Corporation (NERC)</v>
          </cell>
          <cell r="C47" t="str">
            <v>PJM NERC</v>
          </cell>
          <cell r="D47" t="str">
            <v>Market</v>
          </cell>
          <cell r="E47">
            <v>575700</v>
          </cell>
          <cell r="F47" t="str">
            <v>BASE</v>
          </cell>
        </row>
        <row r="48">
          <cell r="A48">
            <v>1318</v>
          </cell>
          <cell r="B48" t="str">
            <v>Reliability First Corporation (RFC)</v>
          </cell>
          <cell r="C48" t="str">
            <v>PJM RFC</v>
          </cell>
          <cell r="D48" t="str">
            <v>Market</v>
          </cell>
          <cell r="E48">
            <v>575700</v>
          </cell>
          <cell r="F48" t="str">
            <v>BASE</v>
          </cell>
        </row>
        <row r="49">
          <cell r="A49">
            <v>1319</v>
          </cell>
          <cell r="B49" t="str">
            <v>Consumer Advocates of PJM States, Inc. (CAPS)</v>
          </cell>
          <cell r="C49" t="str">
            <v>PJM CAPS</v>
          </cell>
          <cell r="D49" t="str">
            <v>Market</v>
          </cell>
          <cell r="E49">
            <v>575700</v>
          </cell>
          <cell r="F49" t="str">
            <v>BASE</v>
          </cell>
        </row>
        <row r="50">
          <cell r="A50">
            <v>1320</v>
          </cell>
          <cell r="B50" t="str">
            <v>Transmission Owner Scheduling, System Control and Dispatch Service</v>
          </cell>
          <cell r="C50" t="str">
            <v>PJM Trans Own Sched</v>
          </cell>
          <cell r="D50" t="str">
            <v>Transmission</v>
          </cell>
          <cell r="E50">
            <v>561400</v>
          </cell>
          <cell r="F50" t="str">
            <v>BASE</v>
          </cell>
        </row>
        <row r="51">
          <cell r="A51">
            <v>1330</v>
          </cell>
          <cell r="B51" t="str">
            <v>Reactive Supply and Voltage Control from Generation and Other Sources Service</v>
          </cell>
          <cell r="C51" t="str">
            <v>Reactive Supply</v>
          </cell>
          <cell r="D51" t="str">
            <v>FACASM</v>
          </cell>
          <cell r="E51">
            <v>561400</v>
          </cell>
          <cell r="F51" t="str">
            <v>PSM-NonF</v>
          </cell>
        </row>
        <row r="52">
          <cell r="A52">
            <v>1340</v>
          </cell>
          <cell r="B52" t="str">
            <v>Regulation and Frequency Response Service</v>
          </cell>
          <cell r="C52" t="str">
            <v>PJM Regulation</v>
          </cell>
          <cell r="D52" t="str">
            <v>FACASM</v>
          </cell>
          <cell r="E52">
            <v>555202</v>
          </cell>
          <cell r="F52" t="str">
            <v>FAC/PSM</v>
          </cell>
        </row>
        <row r="53">
          <cell r="A53">
            <v>1350</v>
          </cell>
          <cell r="B53" t="str">
            <v>Energy Imbalance Service</v>
          </cell>
          <cell r="F53" t="str">
            <v>FAC/PSM</v>
          </cell>
        </row>
        <row r="54">
          <cell r="A54">
            <v>1360</v>
          </cell>
          <cell r="B54" t="str">
            <v>Synchronized Reserve</v>
          </cell>
          <cell r="C54" t="str">
            <v>PJM Synch Reserve</v>
          </cell>
          <cell r="D54" t="str">
            <v>FACASM</v>
          </cell>
          <cell r="E54">
            <v>555202</v>
          </cell>
          <cell r="F54" t="str">
            <v>FAC/PSM</v>
          </cell>
        </row>
        <row r="55">
          <cell r="A55">
            <v>1361</v>
          </cell>
          <cell r="B55" t="str">
            <v>Secondary Reserve</v>
          </cell>
          <cell r="C55" t="str">
            <v>PJM Secondary Reserve</v>
          </cell>
          <cell r="D55" t="str">
            <v>FACASM</v>
          </cell>
          <cell r="E55">
            <v>555202</v>
          </cell>
          <cell r="F55" t="str">
            <v>PSM-NonF</v>
          </cell>
        </row>
        <row r="56">
          <cell r="A56">
            <v>1362</v>
          </cell>
          <cell r="B56" t="str">
            <v>Non-Synchronized Reserve</v>
          </cell>
          <cell r="C56" t="str">
            <v>PJM Non-Sync Reserve</v>
          </cell>
          <cell r="D56" t="str">
            <v>FACASM</v>
          </cell>
          <cell r="E56">
            <v>555202</v>
          </cell>
          <cell r="F56" t="str">
            <v>PSM-NonF</v>
          </cell>
        </row>
        <row r="57">
          <cell r="A57">
            <v>1365</v>
          </cell>
          <cell r="B57" t="str">
            <v>Day-ahead Scheduling Reserve</v>
          </cell>
          <cell r="C57" t="str">
            <v>PJM DA Sched Reserve</v>
          </cell>
          <cell r="D57" t="str">
            <v>FACASM</v>
          </cell>
          <cell r="E57">
            <v>555202</v>
          </cell>
          <cell r="F57" t="str">
            <v>PSM-NonF</v>
          </cell>
        </row>
        <row r="58">
          <cell r="A58">
            <v>1370</v>
          </cell>
          <cell r="B58" t="str">
            <v>Day-ahead Operating Reserve</v>
          </cell>
          <cell r="C58" t="str">
            <v>PJM Operating Resrv</v>
          </cell>
          <cell r="D58" t="str">
            <v>SLSRSL/Fuel</v>
          </cell>
          <cell r="E58" t="str">
            <v>447150/555202</v>
          </cell>
          <cell r="F58" t="str">
            <v>FAC/PSM</v>
          </cell>
        </row>
        <row r="59">
          <cell r="A59">
            <v>1371</v>
          </cell>
          <cell r="B59" t="str">
            <v>Day-ahead Operating Reserve for Load Response</v>
          </cell>
          <cell r="C59" t="str">
            <v>PJM Operating Resrv LR</v>
          </cell>
          <cell r="D59" t="str">
            <v>SLSRSL/Fuel</v>
          </cell>
          <cell r="E59" t="str">
            <v>447150/555202</v>
          </cell>
          <cell r="F59" t="str">
            <v>PSM-NonF</v>
          </cell>
        </row>
        <row r="60">
          <cell r="A60">
            <v>1375</v>
          </cell>
          <cell r="B60" t="str">
            <v>Balancing Operating Reserve</v>
          </cell>
          <cell r="C60" t="str">
            <v>PJM Bal Opr Rsrv</v>
          </cell>
          <cell r="D60" t="str">
            <v>SLSRSL/Fuel</v>
          </cell>
          <cell r="E60" t="str">
            <v>447150/555202</v>
          </cell>
          <cell r="F60" t="str">
            <v>FAC/PSM</v>
          </cell>
        </row>
        <row r="61">
          <cell r="A61">
            <v>1376</v>
          </cell>
          <cell r="B61" t="str">
            <v xml:space="preserve">Balancing Operating Reserve for Load Response </v>
          </cell>
          <cell r="C61" t="str">
            <v>PJM BAL OPR RSRV LR</v>
          </cell>
          <cell r="D61" t="str">
            <v>SLSRSL/Fuel</v>
          </cell>
          <cell r="E61" t="str">
            <v>447150/555202</v>
          </cell>
          <cell r="F61" t="str">
            <v>PSM-NonF</v>
          </cell>
        </row>
        <row r="62">
          <cell r="A62">
            <v>1377</v>
          </cell>
          <cell r="B62" t="str">
            <v>Synchronous Condensing</v>
          </cell>
          <cell r="C62" t="str">
            <v>PJM Synchr Condens</v>
          </cell>
          <cell r="D62" t="str">
            <v>FACASM</v>
          </cell>
          <cell r="E62">
            <v>555202</v>
          </cell>
          <cell r="F62" t="str">
            <v>FAC/PSM</v>
          </cell>
        </row>
        <row r="63">
          <cell r="A63">
            <v>1378</v>
          </cell>
          <cell r="B63" t="str">
            <v>Reactive Services</v>
          </cell>
          <cell r="C63" t="str">
            <v>PJM Reactive Service</v>
          </cell>
          <cell r="D63" t="str">
            <v>FACASM</v>
          </cell>
          <cell r="E63">
            <v>555202</v>
          </cell>
          <cell r="F63" t="str">
            <v>FAC/PSM</v>
          </cell>
        </row>
        <row r="64">
          <cell r="A64">
            <v>1380</v>
          </cell>
          <cell r="B64" t="str">
            <v>Black Start Service</v>
          </cell>
          <cell r="C64" t="str">
            <v>Blackstart</v>
          </cell>
          <cell r="D64" t="str">
            <v>FACASM</v>
          </cell>
          <cell r="E64">
            <v>555202</v>
          </cell>
          <cell r="F64" t="str">
            <v>PSM-NonF</v>
          </cell>
        </row>
        <row r="65">
          <cell r="A65">
            <v>1390</v>
          </cell>
          <cell r="B65" t="str">
            <v>Fuel Cost Policy Penalty</v>
          </cell>
          <cell r="C65" t="str">
            <v>Fuel Policy Pen</v>
          </cell>
          <cell r="F65" t="str">
            <v>PSM-NonF</v>
          </cell>
        </row>
        <row r="66">
          <cell r="A66">
            <v>1400</v>
          </cell>
          <cell r="B66" t="str">
            <v>Load Reconciliation for Spot Market Energy</v>
          </cell>
          <cell r="C66" t="str">
            <v>RT Asset</v>
          </cell>
          <cell r="D66" t="str">
            <v>SLSRSL/Fuel</v>
          </cell>
          <cell r="E66" t="str">
            <v>447150/555202</v>
          </cell>
          <cell r="F66" t="str">
            <v>FAC/PSM - Purch</v>
          </cell>
        </row>
        <row r="67">
          <cell r="A67">
            <v>1410</v>
          </cell>
          <cell r="B67" t="str">
            <v>Load Reconciliation for Transmission Congestion</v>
          </cell>
          <cell r="C67" t="str">
            <v>RT Asset</v>
          </cell>
          <cell r="D67" t="str">
            <v>SLSRSL/Fuel</v>
          </cell>
          <cell r="E67" t="str">
            <v>447150/555202</v>
          </cell>
          <cell r="F67" t="str">
            <v>FAC/PSM - Purch</v>
          </cell>
        </row>
        <row r="68">
          <cell r="A68">
            <v>1420</v>
          </cell>
          <cell r="B68" t="str">
            <v>Load Reconciliation for Transmission Losses</v>
          </cell>
          <cell r="C68" t="str">
            <v>RT Asset</v>
          </cell>
          <cell r="D68" t="str">
            <v>SLSRSL/Fuel</v>
          </cell>
          <cell r="E68" t="str">
            <v>447150/555202</v>
          </cell>
          <cell r="F68" t="str">
            <v>FAC/PSM - Purch</v>
          </cell>
        </row>
        <row r="69">
          <cell r="A69">
            <v>1430</v>
          </cell>
          <cell r="B69" t="str">
            <v>Load Reconciliation for Inadvertent Interchange</v>
          </cell>
          <cell r="C69" t="str">
            <v>PJM Inad Inter</v>
          </cell>
          <cell r="D69" t="str">
            <v>Fuel</v>
          </cell>
          <cell r="E69">
            <v>555202</v>
          </cell>
          <cell r="F69" t="str">
            <v>FAC/PSM</v>
          </cell>
        </row>
        <row r="70">
          <cell r="A70">
            <v>1440</v>
          </cell>
          <cell r="B70" t="str">
            <v>Load Reconciliation for PJM Scheduling, System Control and Dispatch Service</v>
          </cell>
          <cell r="C70" t="str">
            <v>PJM Control Area</v>
          </cell>
          <cell r="D70" t="str">
            <v>Market</v>
          </cell>
          <cell r="E70">
            <v>575700</v>
          </cell>
          <cell r="F70" t="str">
            <v>BASE</v>
          </cell>
        </row>
        <row r="71">
          <cell r="A71">
            <v>1441</v>
          </cell>
          <cell r="B71" t="str">
            <v>Load Reconciliation for PJM Scheduling, System Control and Dispatch Service Refund</v>
          </cell>
          <cell r="C71" t="str">
            <v>PJM Control Area</v>
          </cell>
          <cell r="D71" t="str">
            <v>Market</v>
          </cell>
          <cell r="E71">
            <v>575700</v>
          </cell>
          <cell r="F71" t="str">
            <v>BASE</v>
          </cell>
        </row>
        <row r="72">
          <cell r="A72">
            <v>1442</v>
          </cell>
          <cell r="B72" t="str">
            <v xml:space="preserve">Load Reconciliation for Schedule 9-6 - Advanced Second Control Center </v>
          </cell>
          <cell r="C72" t="str">
            <v>PJM Adv Control Cent</v>
          </cell>
          <cell r="D72" t="str">
            <v>Market</v>
          </cell>
          <cell r="E72">
            <v>575700</v>
          </cell>
          <cell r="F72" t="str">
            <v>BASE</v>
          </cell>
        </row>
        <row r="73">
          <cell r="A73">
            <v>1443</v>
          </cell>
          <cell r="B73" t="str">
            <v>Load Reconciliation for PJM Settlement, Inc.</v>
          </cell>
          <cell r="C73" t="str">
            <v>PJM Settlement, Inc.</v>
          </cell>
          <cell r="D73" t="str">
            <v>Market</v>
          </cell>
          <cell r="E73">
            <v>575700</v>
          </cell>
          <cell r="F73" t="str">
            <v>BASE</v>
          </cell>
        </row>
        <row r="74">
          <cell r="A74">
            <v>1444</v>
          </cell>
          <cell r="B74" t="str">
            <v xml:space="preserve">Load Reconciliation for Market Monitoring Unit (MMU) Funding </v>
          </cell>
          <cell r="C74" t="str">
            <v>PJM MMU Fund</v>
          </cell>
          <cell r="D74" t="str">
            <v>Market</v>
          </cell>
          <cell r="E74">
            <v>575700</v>
          </cell>
          <cell r="F74" t="str">
            <v>BASE</v>
          </cell>
        </row>
        <row r="75">
          <cell r="A75">
            <v>1445</v>
          </cell>
          <cell r="B75" t="str">
            <v>Load Reconciliation for FERC Annual Charge Recovery</v>
          </cell>
          <cell r="C75" t="str">
            <v>PJM FERC Ann Rec</v>
          </cell>
          <cell r="D75" t="str">
            <v>Market</v>
          </cell>
          <cell r="E75">
            <v>575700</v>
          </cell>
          <cell r="F75" t="str">
            <v>BASE</v>
          </cell>
        </row>
        <row r="76">
          <cell r="A76">
            <v>1446</v>
          </cell>
          <cell r="B76" t="str">
            <v>Load Reconciliation for Organization of PJM States, Inc. (OPSI) Funding</v>
          </cell>
          <cell r="C76" t="str">
            <v>PJM OPSI Fund</v>
          </cell>
          <cell r="D76" t="str">
            <v>Market</v>
          </cell>
          <cell r="E76">
            <v>575700</v>
          </cell>
          <cell r="F76" t="str">
            <v>BASE</v>
          </cell>
        </row>
        <row r="77">
          <cell r="A77">
            <v>1447</v>
          </cell>
          <cell r="B77" t="str">
            <v>Load Reconciliation for North American Electric Reliability Corporation (NERC)</v>
          </cell>
          <cell r="C77" t="str">
            <v>PJM NERC</v>
          </cell>
          <cell r="D77" t="str">
            <v>Market</v>
          </cell>
          <cell r="E77">
            <v>575700</v>
          </cell>
          <cell r="F77" t="str">
            <v>BASE</v>
          </cell>
        </row>
        <row r="78">
          <cell r="A78">
            <v>1448</v>
          </cell>
          <cell r="B78" t="str">
            <v>Load Reconciliation for Reliability First Corporation (RFC)</v>
          </cell>
          <cell r="C78" t="str">
            <v>PJM RFC</v>
          </cell>
          <cell r="D78" t="str">
            <v>Market</v>
          </cell>
          <cell r="E78">
            <v>575700</v>
          </cell>
          <cell r="F78" t="str">
            <v>BASE</v>
          </cell>
        </row>
        <row r="79">
          <cell r="A79">
            <v>1449</v>
          </cell>
          <cell r="B79" t="str">
            <v>Load Reconciliation for Consumer Advocates of PJM States, Inc. (CAPS) Funding</v>
          </cell>
          <cell r="C79" t="str">
            <v>PJM CAPS</v>
          </cell>
          <cell r="D79" t="str">
            <v>Market</v>
          </cell>
          <cell r="E79">
            <v>575700</v>
          </cell>
          <cell r="F79" t="str">
            <v>BASE</v>
          </cell>
        </row>
        <row r="80">
          <cell r="A80">
            <v>1450</v>
          </cell>
          <cell r="B80" t="str">
            <v>Load Reconciliation for Transmission Owner Scheduling, System Control and Dispatch Service</v>
          </cell>
          <cell r="C80" t="str">
            <v>PJM Trans Own Sched</v>
          </cell>
          <cell r="D80" t="str">
            <v xml:space="preserve">Transmission </v>
          </cell>
          <cell r="E80">
            <v>561400</v>
          </cell>
          <cell r="F80" t="str">
            <v>BASE</v>
          </cell>
        </row>
        <row r="81">
          <cell r="A81">
            <v>1460</v>
          </cell>
          <cell r="B81" t="str">
            <v>Load Reconciliation for Regulation and Frequency Response Service</v>
          </cell>
          <cell r="C81" t="str">
            <v>PJM Regulation</v>
          </cell>
          <cell r="D81" t="str">
            <v>FACASM</v>
          </cell>
          <cell r="E81">
            <v>555202</v>
          </cell>
          <cell r="F81" t="str">
            <v>FAC/PSM</v>
          </cell>
        </row>
        <row r="82">
          <cell r="A82">
            <v>1470</v>
          </cell>
          <cell r="B82" t="str">
            <v xml:space="preserve">Load Reconciliation for Synchronized Reserve </v>
          </cell>
          <cell r="C82" t="str">
            <v>PJM Synch Reserve</v>
          </cell>
          <cell r="D82" t="str">
            <v>FACASM</v>
          </cell>
          <cell r="E82">
            <v>555202</v>
          </cell>
          <cell r="F82" t="str">
            <v>FAC/PSM</v>
          </cell>
        </row>
        <row r="83">
          <cell r="A83">
            <v>1471</v>
          </cell>
          <cell r="B83" t="str">
            <v xml:space="preserve">Load Reconciliation for Secondary Reserve </v>
          </cell>
          <cell r="C83" t="str">
            <v>PJM Secondary Reserve</v>
          </cell>
          <cell r="D83" t="str">
            <v>FACASM</v>
          </cell>
          <cell r="E83">
            <v>555202</v>
          </cell>
          <cell r="F83" t="str">
            <v>PSM-NonF</v>
          </cell>
        </row>
        <row r="84">
          <cell r="A84">
            <v>1472</v>
          </cell>
          <cell r="B84" t="str">
            <v>Load Reconciliation for Non-Synchronized Reserve</v>
          </cell>
          <cell r="C84" t="str">
            <v>PJM Non-Sync Reserve</v>
          </cell>
          <cell r="D84" t="str">
            <v>FACASM</v>
          </cell>
          <cell r="E84">
            <v>555202</v>
          </cell>
          <cell r="F84" t="str">
            <v>PSM-NonF</v>
          </cell>
        </row>
        <row r="85">
          <cell r="A85">
            <v>1475</v>
          </cell>
          <cell r="B85" t="str">
            <v>Load Reconciliation for Day-ahead Scheduling Reserve</v>
          </cell>
          <cell r="C85" t="str">
            <v>PJM DA Sched Reserve</v>
          </cell>
          <cell r="D85" t="str">
            <v>FACASM</v>
          </cell>
          <cell r="E85">
            <v>555202</v>
          </cell>
          <cell r="F85" t="str">
            <v>PSM-NonF</v>
          </cell>
        </row>
        <row r="86">
          <cell r="A86">
            <v>1478</v>
          </cell>
          <cell r="B86" t="str">
            <v>Load Reconciliation for Balancing Operating Reserve</v>
          </cell>
          <cell r="C86" t="str">
            <v>PJM Bal Opr Rsrv</v>
          </cell>
          <cell r="D86" t="str">
            <v>SLSRSL/Fuel</v>
          </cell>
          <cell r="E86" t="str">
            <v>447150/555202</v>
          </cell>
          <cell r="F86" t="str">
            <v>FAC/PSM</v>
          </cell>
        </row>
        <row r="87">
          <cell r="A87">
            <v>1480</v>
          </cell>
          <cell r="B87" t="str">
            <v>Load Reconciliation for Synchronous Condensing</v>
          </cell>
          <cell r="C87" t="str">
            <v>PJM Synchr Condens</v>
          </cell>
          <cell r="D87" t="str">
            <v>FACASM</v>
          </cell>
          <cell r="E87">
            <v>555202</v>
          </cell>
          <cell r="F87" t="str">
            <v>FAC/PSM</v>
          </cell>
        </row>
        <row r="88">
          <cell r="A88">
            <v>1490</v>
          </cell>
          <cell r="B88" t="str">
            <v>Load Reconciliation for Reactive Services</v>
          </cell>
          <cell r="C88" t="str">
            <v>PJM Reactive Service</v>
          </cell>
          <cell r="D88" t="str">
            <v>FACASM</v>
          </cell>
          <cell r="E88">
            <v>555202</v>
          </cell>
          <cell r="F88" t="str">
            <v>FAC/PSM</v>
          </cell>
        </row>
        <row r="89">
          <cell r="A89">
            <v>1500</v>
          </cell>
          <cell r="B89" t="str">
            <v>Financial Transmission Rights Auction</v>
          </cell>
          <cell r="C89" t="str">
            <v>PJM Annual FTR Prem</v>
          </cell>
          <cell r="D89" t="str">
            <v>FACFTR</v>
          </cell>
          <cell r="E89">
            <v>456111</v>
          </cell>
          <cell r="F89" t="str">
            <v>FAC/PSM</v>
          </cell>
        </row>
        <row r="90">
          <cell r="A90">
            <v>1600</v>
          </cell>
          <cell r="B90" t="str">
            <v>RPM Auction</v>
          </cell>
          <cell r="D90" t="str">
            <v>CAPACITY</v>
          </cell>
          <cell r="E90">
            <v>555202</v>
          </cell>
          <cell r="F90" t="str">
            <v>PSM-NonF</v>
          </cell>
        </row>
        <row r="91">
          <cell r="A91">
            <v>1610</v>
          </cell>
          <cell r="B91" t="str">
            <v>Locational Reliability</v>
          </cell>
          <cell r="D91" t="str">
            <v>CAPACITY</v>
          </cell>
        </row>
        <row r="92">
          <cell r="A92">
            <v>1650</v>
          </cell>
          <cell r="B92" t="str">
            <v>Auction Specific MW Capacity Transaction</v>
          </cell>
          <cell r="D92" t="str">
            <v>CAPACITY</v>
          </cell>
        </row>
        <row r="93">
          <cell r="A93">
            <v>1660</v>
          </cell>
          <cell r="B93" t="str">
            <v>Demand Resource and ILR Compliance Penalty</v>
          </cell>
          <cell r="D93" t="str">
            <v>CAPACITY</v>
          </cell>
        </row>
        <row r="94">
          <cell r="A94">
            <v>1661</v>
          </cell>
          <cell r="B94" t="str">
            <v xml:space="preserve">Capacity Resource Deficiency </v>
          </cell>
          <cell r="D94" t="str">
            <v>CAPACITY</v>
          </cell>
        </row>
        <row r="95">
          <cell r="A95">
            <v>1662</v>
          </cell>
          <cell r="B95" t="str">
            <v xml:space="preserve">Generation Resource Rating Test Failure </v>
          </cell>
          <cell r="D95" t="str">
            <v>CAPACITY</v>
          </cell>
        </row>
        <row r="96">
          <cell r="A96">
            <v>1663</v>
          </cell>
          <cell r="B96" t="str">
            <v>Qualifying Transmission Upgrade Compliance Penalty</v>
          </cell>
          <cell r="D96" t="str">
            <v>CAPACITY</v>
          </cell>
        </row>
        <row r="97">
          <cell r="A97">
            <v>1664</v>
          </cell>
          <cell r="B97" t="str">
            <v>Peak Season Maintenance Compliance Penalty</v>
          </cell>
          <cell r="D97" t="str">
            <v>CAPACITY</v>
          </cell>
        </row>
        <row r="98">
          <cell r="A98">
            <v>1665</v>
          </cell>
          <cell r="B98" t="str">
            <v>Peak-Hour Period Availability</v>
          </cell>
          <cell r="D98" t="str">
            <v>CAPACITY</v>
          </cell>
        </row>
        <row r="99">
          <cell r="A99">
            <v>1666</v>
          </cell>
          <cell r="B99" t="str">
            <v>Load Management Test Failure</v>
          </cell>
          <cell r="D99" t="str">
            <v>CAPACITY</v>
          </cell>
        </row>
        <row r="100">
          <cell r="A100">
            <v>1670</v>
          </cell>
          <cell r="B100" t="str">
            <v>FRR LSE Reliability</v>
          </cell>
          <cell r="D100" t="str">
            <v>CAPACITY</v>
          </cell>
          <cell r="E100">
            <v>447150</v>
          </cell>
          <cell r="F100" t="str">
            <v>PSM-NonF</v>
          </cell>
        </row>
        <row r="101">
          <cell r="A101">
            <v>1685</v>
          </cell>
          <cell r="B101" t="str">
            <v>FRR LSE Peak-Hour Period Availability</v>
          </cell>
          <cell r="D101" t="str">
            <v>CAPACITY</v>
          </cell>
        </row>
        <row r="102">
          <cell r="A102">
            <v>1687</v>
          </cell>
          <cell r="B102" t="str">
            <v>FRR LSE Schedule 9-5</v>
          </cell>
          <cell r="D102" t="str">
            <v>CAPACITY</v>
          </cell>
        </row>
        <row r="103">
          <cell r="A103">
            <v>1688</v>
          </cell>
          <cell r="B103" t="str">
            <v>FRR LSE Schedule 9-6</v>
          </cell>
          <cell r="D103" t="str">
            <v>CAPACITY</v>
          </cell>
        </row>
        <row r="104">
          <cell r="A104">
            <v>1911</v>
          </cell>
          <cell r="B104" t="str">
            <v>Michigan-Ontario Interface Phase Angle Regulators</v>
          </cell>
          <cell r="C104" t="str">
            <v>Transmission</v>
          </cell>
          <cell r="D104" t="str">
            <v xml:space="preserve">Transmission </v>
          </cell>
          <cell r="E104">
            <v>565000</v>
          </cell>
        </row>
        <row r="105">
          <cell r="A105">
            <v>1920</v>
          </cell>
          <cell r="B105" t="str">
            <v>Station Power</v>
          </cell>
        </row>
        <row r="106">
          <cell r="A106">
            <v>1930</v>
          </cell>
          <cell r="B106" t="str">
            <v>Generation Deactivation</v>
          </cell>
          <cell r="E106">
            <v>555202</v>
          </cell>
          <cell r="F106" t="str">
            <v>FAC/PSM</v>
          </cell>
        </row>
        <row r="107">
          <cell r="A107">
            <v>1932</v>
          </cell>
          <cell r="B107" t="str">
            <v>Generation Deactivation Refund</v>
          </cell>
        </row>
        <row r="108">
          <cell r="A108">
            <v>1980</v>
          </cell>
          <cell r="B108" t="str">
            <v>Miscellaneous Bilateral</v>
          </cell>
        </row>
        <row r="109">
          <cell r="A109">
            <v>1995</v>
          </cell>
          <cell r="B109" t="str">
            <v>PJM Annual Membership Fee</v>
          </cell>
        </row>
        <row r="110">
          <cell r="A110">
            <v>1999</v>
          </cell>
          <cell r="B110" t="str">
            <v>PJM Customer Payment Default</v>
          </cell>
          <cell r="D110" t="str">
            <v>FACASM</v>
          </cell>
          <cell r="E110">
            <v>456111</v>
          </cell>
          <cell r="F110" t="str">
            <v>FAC/PSM</v>
          </cell>
        </row>
        <row r="111">
          <cell r="A111">
            <v>2100</v>
          </cell>
          <cell r="B111" t="str">
            <v>Network Integration Transmission Service</v>
          </cell>
          <cell r="D111" t="str">
            <v>Transmission</v>
          </cell>
          <cell r="E111">
            <v>565000</v>
          </cell>
          <cell r="F111" t="str">
            <v>BASE</v>
          </cell>
        </row>
        <row r="112">
          <cell r="A112">
            <v>2106</v>
          </cell>
          <cell r="B112" t="str">
            <v>Non-Zone Network Integration Transmission Service</v>
          </cell>
          <cell r="D112" t="str">
            <v>Transmission</v>
          </cell>
        </row>
        <row r="113">
          <cell r="A113">
            <v>2108</v>
          </cell>
          <cell r="B113" t="str">
            <v>Transmission Enhancement</v>
          </cell>
          <cell r="D113" t="str">
            <v>Transmission</v>
          </cell>
          <cell r="F113" t="str">
            <v>BASE</v>
          </cell>
        </row>
        <row r="114">
          <cell r="A114">
            <v>2109</v>
          </cell>
          <cell r="B114" t="str">
            <v xml:space="preserve">Midcontinent ISO Transmission Expansion Plan Assessment </v>
          </cell>
          <cell r="D114" t="str">
            <v>Transmission</v>
          </cell>
          <cell r="E114">
            <v>253035</v>
          </cell>
        </row>
        <row r="115">
          <cell r="A115">
            <v>2110</v>
          </cell>
          <cell r="B115" t="str">
            <v>Direct Assignment Facilities</v>
          </cell>
          <cell r="D115" t="str">
            <v>Transmission</v>
          </cell>
        </row>
        <row r="116">
          <cell r="A116">
            <v>2120</v>
          </cell>
          <cell r="B116" t="str">
            <v>Other Supporting Facilities</v>
          </cell>
          <cell r="D116" t="str">
            <v>Transmission</v>
          </cell>
          <cell r="E116">
            <v>456970</v>
          </cell>
        </row>
        <row r="117">
          <cell r="A117">
            <v>2130</v>
          </cell>
          <cell r="B117" t="str">
            <v>Firm Point-to-Point Transmission Service</v>
          </cell>
          <cell r="D117" t="str">
            <v>Transmission</v>
          </cell>
          <cell r="F117" t="str">
            <v>BASE</v>
          </cell>
        </row>
        <row r="118">
          <cell r="A118">
            <v>2132</v>
          </cell>
          <cell r="B118" t="str">
            <v>Internal Firm Point-to-Point Transmission Service</v>
          </cell>
          <cell r="D118" t="str">
            <v>Transmission</v>
          </cell>
        </row>
        <row r="119">
          <cell r="A119">
            <v>2133</v>
          </cell>
          <cell r="B119" t="str">
            <v>Firm Point-to-Point Transmission Service Resale</v>
          </cell>
          <cell r="D119" t="str">
            <v>Transmission</v>
          </cell>
        </row>
        <row r="120">
          <cell r="A120">
            <v>2140</v>
          </cell>
          <cell r="B120" t="str">
            <v>Non-Firm Point-to-Point Transmission Service</v>
          </cell>
          <cell r="C120" t="str">
            <v>PJM NonFirm PTP Tran</v>
          </cell>
          <cell r="D120" t="str">
            <v>Transmission</v>
          </cell>
          <cell r="E120">
            <v>456110</v>
          </cell>
          <cell r="F120" t="str">
            <v>BASE</v>
          </cell>
        </row>
        <row r="121">
          <cell r="A121">
            <v>2142</v>
          </cell>
          <cell r="B121" t="str">
            <v>Internal Non-Firm Point-to-Point Transmission Service</v>
          </cell>
          <cell r="D121" t="str">
            <v>Transmission</v>
          </cell>
        </row>
        <row r="122">
          <cell r="A122">
            <v>2143</v>
          </cell>
          <cell r="B122" t="str">
            <v>Non-Firm Point-to-Point Transmission Service Resale</v>
          </cell>
          <cell r="D122" t="str">
            <v>Transmission</v>
          </cell>
        </row>
        <row r="123">
          <cell r="A123">
            <v>2210</v>
          </cell>
          <cell r="B123" t="str">
            <v>Transmission Congestion</v>
          </cell>
          <cell r="C123" t="str">
            <v>FTR Primary Settlement</v>
          </cell>
          <cell r="D123" t="str">
            <v>FACFTR</v>
          </cell>
          <cell r="E123">
            <v>456111</v>
          </cell>
          <cell r="F123" t="str">
            <v>FAC/PSM</v>
          </cell>
        </row>
        <row r="124">
          <cell r="A124">
            <v>2211</v>
          </cell>
          <cell r="B124" t="str">
            <v>Day-ahead Transmission Congestion</v>
          </cell>
          <cell r="C124" t="str">
            <v>FTR Primary Settlement</v>
          </cell>
          <cell r="D124" t="str">
            <v>FACFTR</v>
          </cell>
          <cell r="E124">
            <v>456111</v>
          </cell>
          <cell r="F124" t="str">
            <v>FAC/PSM</v>
          </cell>
        </row>
        <row r="125">
          <cell r="A125">
            <v>2215</v>
          </cell>
          <cell r="B125" t="str">
            <v>Balancing Transmission Congestion</v>
          </cell>
          <cell r="C125" t="str">
            <v>PJM Bal Trns Cng Crd</v>
          </cell>
          <cell r="F125" t="str">
            <v>FAC/PSM</v>
          </cell>
        </row>
        <row r="126">
          <cell r="A126">
            <v>2217</v>
          </cell>
          <cell r="B126" t="str">
            <v>Planning Period Excess Congestion</v>
          </cell>
          <cell r="F126" t="str">
            <v>FAC/PSM</v>
          </cell>
        </row>
        <row r="127">
          <cell r="A127">
            <v>2218</v>
          </cell>
          <cell r="B127" t="str">
            <v>Planning Period Congestion Uplift</v>
          </cell>
          <cell r="F127" t="str">
            <v>FAC/PSM</v>
          </cell>
        </row>
        <row r="128">
          <cell r="A128">
            <v>2220</v>
          </cell>
          <cell r="B128" t="str">
            <v>Transmission Losses</v>
          </cell>
          <cell r="C128" t="str">
            <v>PJM Tran Loss</v>
          </cell>
          <cell r="D128" t="str">
            <v>Other</v>
          </cell>
          <cell r="E128" t="str">
            <v>447150/555202</v>
          </cell>
          <cell r="F128" t="str">
            <v>FAC/PSM</v>
          </cell>
        </row>
        <row r="129">
          <cell r="A129">
            <v>2240</v>
          </cell>
          <cell r="B129" t="str">
            <v>Day-ahead Economic Load Response</v>
          </cell>
          <cell r="D129" t="str">
            <v>SLSRSL/Fuel</v>
          </cell>
          <cell r="E129" t="str">
            <v>447150/555202</v>
          </cell>
          <cell r="F129" t="str">
            <v>PSM-NonF</v>
          </cell>
        </row>
        <row r="130">
          <cell r="A130">
            <v>2241</v>
          </cell>
          <cell r="B130" t="str">
            <v>Real-time Economic Load Response</v>
          </cell>
          <cell r="D130" t="str">
            <v>SLSRSL/Fuel</v>
          </cell>
          <cell r="E130" t="str">
            <v>447150/555202</v>
          </cell>
          <cell r="F130" t="str">
            <v>PSM-NonF</v>
          </cell>
        </row>
        <row r="131">
          <cell r="A131">
            <v>2245</v>
          </cell>
          <cell r="B131" t="str">
            <v>Emergency Load Response</v>
          </cell>
          <cell r="D131" t="str">
            <v>Fuel</v>
          </cell>
          <cell r="E131">
            <v>555202</v>
          </cell>
          <cell r="F131" t="str">
            <v>PSM-NonF</v>
          </cell>
        </row>
        <row r="132">
          <cell r="A132">
            <v>2246</v>
          </cell>
          <cell r="B132" t="str">
            <v>Load Response Test Reduction</v>
          </cell>
          <cell r="C132" t="str">
            <v>PJM Load Resp Test Reduction</v>
          </cell>
          <cell r="D132" t="str">
            <v>Fuel</v>
          </cell>
          <cell r="E132">
            <v>555202</v>
          </cell>
          <cell r="F132" t="str">
            <v>PSM-NonF</v>
          </cell>
        </row>
        <row r="133">
          <cell r="A133">
            <v>2260</v>
          </cell>
          <cell r="B133" t="str">
            <v>Emergency Energy</v>
          </cell>
          <cell r="F133" t="str">
            <v>FAC/PSM</v>
          </cell>
        </row>
        <row r="134">
          <cell r="A134">
            <v>2320</v>
          </cell>
          <cell r="B134" t="str">
            <v>Transmission Owner Scheduling, System Control and Dispatch Service</v>
          </cell>
          <cell r="C134" t="str">
            <v>PJM Trans Own Sched</v>
          </cell>
          <cell r="D134" t="str">
            <v>Transmission</v>
          </cell>
          <cell r="E134">
            <v>457105</v>
          </cell>
          <cell r="F134" t="str">
            <v>BASE</v>
          </cell>
        </row>
        <row r="135">
          <cell r="A135">
            <v>2330</v>
          </cell>
          <cell r="B135" t="str">
            <v>Reactive Supply and Voltage Control from Generation and Other Sources Service</v>
          </cell>
          <cell r="C135" t="str">
            <v>Reactive Supply</v>
          </cell>
          <cell r="D135" t="str">
            <v>FACASM</v>
          </cell>
          <cell r="E135">
            <v>457204</v>
          </cell>
          <cell r="F135" t="str">
            <v>PSM-NonF</v>
          </cell>
        </row>
        <row r="136">
          <cell r="A136">
            <v>2340</v>
          </cell>
          <cell r="B136" t="str">
            <v>Regulation and Frequency Response Service</v>
          </cell>
          <cell r="C136" t="str">
            <v>Reg.Supply</v>
          </cell>
          <cell r="D136" t="str">
            <v>FACASM</v>
          </cell>
          <cell r="E136">
            <v>555202</v>
          </cell>
          <cell r="F136" t="str">
            <v>FAC/PSM</v>
          </cell>
        </row>
        <row r="137">
          <cell r="A137">
            <v>2350</v>
          </cell>
          <cell r="B137" t="str">
            <v>Energy Imbalance Service</v>
          </cell>
          <cell r="F137" t="str">
            <v>FAC/PSM</v>
          </cell>
        </row>
        <row r="138">
          <cell r="A138">
            <v>2360</v>
          </cell>
          <cell r="B138" t="str">
            <v>Synchronized Reserve</v>
          </cell>
          <cell r="C138" t="str">
            <v>PJM Synch Reserve</v>
          </cell>
          <cell r="D138" t="str">
            <v>FACASM</v>
          </cell>
          <cell r="E138">
            <v>555202</v>
          </cell>
          <cell r="F138" t="str">
            <v>FAC/PSM</v>
          </cell>
        </row>
        <row r="139">
          <cell r="A139">
            <v>2361</v>
          </cell>
          <cell r="B139" t="str">
            <v>Balancing Secondary Reserve</v>
          </cell>
          <cell r="C139" t="str">
            <v>PJM Bal Secondary Reserve</v>
          </cell>
          <cell r="D139" t="str">
            <v>FACASM</v>
          </cell>
          <cell r="E139">
            <v>555202</v>
          </cell>
          <cell r="F139" t="str">
            <v>PSM-NonF</v>
          </cell>
        </row>
        <row r="140">
          <cell r="A140">
            <v>2362</v>
          </cell>
          <cell r="B140" t="str">
            <v>Non-Synchronized Reserve</v>
          </cell>
          <cell r="C140" t="str">
            <v>PJM Non-Sync Reserve</v>
          </cell>
          <cell r="D140" t="str">
            <v>FACASM</v>
          </cell>
          <cell r="E140">
            <v>555202</v>
          </cell>
          <cell r="F140" t="str">
            <v>PSM-NonF</v>
          </cell>
        </row>
        <row r="141">
          <cell r="A141">
            <v>2365</v>
          </cell>
          <cell r="B141" t="str">
            <v>Day-ahead Scheduling Reserve</v>
          </cell>
          <cell r="C141" t="str">
            <v>PJM DASR Credit</v>
          </cell>
          <cell r="D141" t="str">
            <v>FACASM</v>
          </cell>
          <cell r="E141">
            <v>555202</v>
          </cell>
          <cell r="F141" t="str">
            <v>PSM-NonF</v>
          </cell>
        </row>
        <row r="142">
          <cell r="A142">
            <v>2366</v>
          </cell>
          <cell r="B142" t="str">
            <v xml:space="preserve">Day-ahead Synchronized Reserve </v>
          </cell>
          <cell r="C142" t="str">
            <v>PJM DASR Credit</v>
          </cell>
          <cell r="D142" t="str">
            <v>FACASM</v>
          </cell>
          <cell r="E142">
            <v>555202</v>
          </cell>
          <cell r="F142" t="str">
            <v>PSM-NonF</v>
          </cell>
        </row>
        <row r="143">
          <cell r="A143">
            <v>2367</v>
          </cell>
          <cell r="B143" t="str">
            <v>Day-ahead Secondary Reserve</v>
          </cell>
          <cell r="C143" t="str">
            <v>PJM DASR Credit</v>
          </cell>
          <cell r="D143" t="str">
            <v>FACASM</v>
          </cell>
          <cell r="E143">
            <v>555202</v>
          </cell>
          <cell r="F143" t="str">
            <v>PSM-NonF</v>
          </cell>
        </row>
        <row r="144">
          <cell r="A144">
            <v>2368</v>
          </cell>
          <cell r="B144" t="str">
            <v xml:space="preserve">Day-ahead Non-Synchronized Reserve </v>
          </cell>
          <cell r="C144" t="str">
            <v>PJM DASR Credit</v>
          </cell>
          <cell r="D144" t="str">
            <v>FACASM</v>
          </cell>
          <cell r="E144">
            <v>555202</v>
          </cell>
          <cell r="F144" t="str">
            <v>PSM-NonF</v>
          </cell>
        </row>
        <row r="145">
          <cell r="A145">
            <v>2370</v>
          </cell>
          <cell r="B145" t="str">
            <v>Day-ahead Operating Reserve</v>
          </cell>
          <cell r="C145" t="str">
            <v>PJM DA Opr Rsrv Cred</v>
          </cell>
          <cell r="D145" t="str">
            <v>RSG</v>
          </cell>
          <cell r="E145">
            <v>456025</v>
          </cell>
          <cell r="F145" t="str">
            <v>FAC/PSM</v>
          </cell>
        </row>
        <row r="146">
          <cell r="A146">
            <v>2371</v>
          </cell>
          <cell r="B146" t="str">
            <v>Day-ahead Operating Reserve for Load Response</v>
          </cell>
          <cell r="C146" t="str">
            <v>PJM Operating Resrv LR</v>
          </cell>
          <cell r="F146" t="str">
            <v>PSM-NonF</v>
          </cell>
        </row>
        <row r="147">
          <cell r="A147">
            <v>2375</v>
          </cell>
          <cell r="B147" t="str">
            <v>Balancing Operating Reserve</v>
          </cell>
          <cell r="C147" t="str">
            <v>PJM Bal Opr Rsrv Crd</v>
          </cell>
          <cell r="D147" t="str">
            <v>RSG</v>
          </cell>
          <cell r="E147">
            <v>456025</v>
          </cell>
          <cell r="F147" t="str">
            <v>FAC/PSM</v>
          </cell>
        </row>
        <row r="148">
          <cell r="A148">
            <v>2376</v>
          </cell>
          <cell r="B148" t="str">
            <v>Balancing Operating Reserve for Load Response</v>
          </cell>
          <cell r="C148" t="str">
            <v>PJM BAL OPR RSRV LR</v>
          </cell>
          <cell r="F148" t="str">
            <v>PSM-NonF</v>
          </cell>
        </row>
        <row r="149">
          <cell r="A149">
            <v>2377</v>
          </cell>
          <cell r="B149" t="str">
            <v>Synchronous Condensing</v>
          </cell>
          <cell r="D149" t="str">
            <v>FACASM</v>
          </cell>
          <cell r="E149">
            <v>555202</v>
          </cell>
          <cell r="F149" t="str">
            <v>FAC/PSM</v>
          </cell>
        </row>
        <row r="150">
          <cell r="A150">
            <v>2378</v>
          </cell>
          <cell r="B150" t="str">
            <v>Reactive Services</v>
          </cell>
          <cell r="D150" t="str">
            <v>FACASM</v>
          </cell>
          <cell r="E150">
            <v>555202</v>
          </cell>
          <cell r="F150" t="str">
            <v>FAC/PSM</v>
          </cell>
        </row>
        <row r="151">
          <cell r="A151">
            <v>2380</v>
          </cell>
          <cell r="B151" t="str">
            <v>Black Start Service</v>
          </cell>
          <cell r="C151" t="str">
            <v>Blackstart</v>
          </cell>
          <cell r="D151" t="str">
            <v>FACASM</v>
          </cell>
          <cell r="E151">
            <v>555202</v>
          </cell>
          <cell r="F151" t="str">
            <v>PSM-NonF</v>
          </cell>
        </row>
        <row r="152">
          <cell r="A152">
            <v>2390</v>
          </cell>
          <cell r="B152" t="str">
            <v>Fuel Cost Policy Penalty</v>
          </cell>
          <cell r="C152" t="str">
            <v>Reactive Supply</v>
          </cell>
          <cell r="E152">
            <v>457204</v>
          </cell>
          <cell r="F152" t="str">
            <v>PSM-NonF</v>
          </cell>
        </row>
        <row r="153">
          <cell r="A153">
            <v>2415</v>
          </cell>
          <cell r="B153" t="str">
            <v>Balancing Transmission Congestion Load Reconciliation</v>
          </cell>
          <cell r="C153" t="str">
            <v>PJM Bal Trns Cng Crd</v>
          </cell>
          <cell r="F153" t="str">
            <v>FAC/PSM</v>
          </cell>
        </row>
        <row r="154">
          <cell r="A154">
            <v>2420</v>
          </cell>
          <cell r="B154" t="str">
            <v>Load Reconciliation for Transmission Losses</v>
          </cell>
          <cell r="C154" t="str">
            <v>PJM Tran Loss</v>
          </cell>
          <cell r="E154">
            <v>555202</v>
          </cell>
          <cell r="F154" t="str">
            <v>FAC/PSM</v>
          </cell>
        </row>
        <row r="155">
          <cell r="A155">
            <v>2500</v>
          </cell>
          <cell r="B155" t="str">
            <v>Financial Transmission Rights Auction</v>
          </cell>
          <cell r="C155" t="str">
            <v>PJM Mthly FTR Prem</v>
          </cell>
          <cell r="D155" t="str">
            <v>FACFTR</v>
          </cell>
          <cell r="E155">
            <v>456111</v>
          </cell>
          <cell r="F155" t="str">
            <v>FAC/PSM</v>
          </cell>
        </row>
        <row r="156">
          <cell r="A156">
            <v>2510</v>
          </cell>
          <cell r="B156" t="str">
            <v>Auction Revenue Rights</v>
          </cell>
          <cell r="C156" t="str">
            <v>PJM ARR</v>
          </cell>
          <cell r="D156" t="str">
            <v>FACFTR</v>
          </cell>
          <cell r="E156">
            <v>456111</v>
          </cell>
          <cell r="F156" t="str">
            <v>FAC/PSM</v>
          </cell>
        </row>
        <row r="157">
          <cell r="A157">
            <v>2600</v>
          </cell>
          <cell r="B157" t="str">
            <v>RPM Auction</v>
          </cell>
          <cell r="D157" t="str">
            <v>CAPACITY</v>
          </cell>
          <cell r="E157">
            <v>447150</v>
          </cell>
          <cell r="F157" t="str">
            <v>PSM-NonF</v>
          </cell>
        </row>
        <row r="158">
          <cell r="A158">
            <v>2620</v>
          </cell>
          <cell r="B158" t="str">
            <v>Interruptible Load for Reliability</v>
          </cell>
          <cell r="D158" t="str">
            <v>CAPACITY</v>
          </cell>
        </row>
        <row r="159">
          <cell r="A159">
            <v>2630</v>
          </cell>
          <cell r="B159" t="str">
            <v>Capacity Transfer Rights</v>
          </cell>
          <cell r="D159" t="str">
            <v>CAPACITY</v>
          </cell>
        </row>
        <row r="160">
          <cell r="A160">
            <v>2640</v>
          </cell>
          <cell r="B160" t="str">
            <v>Incremental Capacity Transfer Rights</v>
          </cell>
          <cell r="C160" t="str">
            <v>PJM Inc Cap Trnsfr R</v>
          </cell>
          <cell r="D160" t="str">
            <v>R68OTH</v>
          </cell>
          <cell r="E160">
            <v>561800</v>
          </cell>
        </row>
        <row r="161">
          <cell r="A161">
            <v>2650</v>
          </cell>
          <cell r="B161" t="str">
            <v>Non-Unit Specific Capacity Transaction</v>
          </cell>
          <cell r="D161" t="str">
            <v>CAPACITY</v>
          </cell>
        </row>
        <row r="162">
          <cell r="A162">
            <v>2660</v>
          </cell>
          <cell r="B162" t="str">
            <v>Demand Resource and ILR Compliance Penalty</v>
          </cell>
          <cell r="D162" t="str">
            <v>CAPACITY</v>
          </cell>
        </row>
      </sheetData>
      <sheetData sheetId="2">
        <row r="4">
          <cell r="A4" t="str">
            <v>Jan</v>
          </cell>
          <cell r="B4" t="str">
            <v>Nov</v>
          </cell>
          <cell r="C4" t="str">
            <v>yes</v>
          </cell>
        </row>
        <row r="5">
          <cell r="A5" t="str">
            <v>Feb</v>
          </cell>
          <cell r="B5" t="str">
            <v>Dec</v>
          </cell>
          <cell r="C5" t="str">
            <v>yes</v>
          </cell>
        </row>
        <row r="6">
          <cell r="A6" t="str">
            <v>Mar</v>
          </cell>
          <cell r="B6" t="str">
            <v>Jan</v>
          </cell>
          <cell r="C6" t="str">
            <v>no</v>
          </cell>
        </row>
        <row r="7">
          <cell r="A7" t="str">
            <v>Apr</v>
          </cell>
          <cell r="B7" t="str">
            <v>Feb</v>
          </cell>
          <cell r="C7" t="str">
            <v>no</v>
          </cell>
        </row>
        <row r="8">
          <cell r="A8" t="str">
            <v>May</v>
          </cell>
          <cell r="B8" t="str">
            <v>Mar</v>
          </cell>
          <cell r="C8" t="str">
            <v>no</v>
          </cell>
        </row>
        <row r="9">
          <cell r="A9" t="str">
            <v>Jun</v>
          </cell>
          <cell r="B9" t="str">
            <v>Apr</v>
          </cell>
          <cell r="C9" t="str">
            <v>no</v>
          </cell>
        </row>
        <row r="10">
          <cell r="A10" t="str">
            <v>Jul</v>
          </cell>
          <cell r="B10" t="str">
            <v>May</v>
          </cell>
          <cell r="C10" t="str">
            <v>no</v>
          </cell>
        </row>
        <row r="11">
          <cell r="A11" t="str">
            <v>Aug</v>
          </cell>
          <cell r="B11" t="str">
            <v>Jun</v>
          </cell>
          <cell r="C11" t="str">
            <v>no</v>
          </cell>
        </row>
        <row r="12">
          <cell r="A12" t="str">
            <v>Sep</v>
          </cell>
          <cell r="B12" t="str">
            <v>Jul</v>
          </cell>
          <cell r="C12" t="str">
            <v>no</v>
          </cell>
        </row>
        <row r="13">
          <cell r="A13" t="str">
            <v>Oct</v>
          </cell>
          <cell r="B13" t="str">
            <v>Aug</v>
          </cell>
          <cell r="C13" t="str">
            <v>no</v>
          </cell>
        </row>
        <row r="14">
          <cell r="A14" t="str">
            <v>Nov</v>
          </cell>
          <cell r="B14" t="str">
            <v>Sep</v>
          </cell>
          <cell r="C14" t="str">
            <v>no</v>
          </cell>
        </row>
        <row r="15">
          <cell r="A15" t="str">
            <v>Dec</v>
          </cell>
          <cell r="B15" t="str">
            <v>Oct</v>
          </cell>
          <cell r="C15" t="str">
            <v>no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nt"/>
      <sheetName val="Sch 1 - Summary"/>
      <sheetName val="Sch 2 - Fuel Cost"/>
      <sheetName val="Sch 3 - Sales"/>
      <sheetName val="EST WS"/>
      <sheetName val="Sch 4 - Final Fuel Cost"/>
      <sheetName val="Final S14 WS"/>
      <sheetName val="Sch 5 - Over (Under)"/>
      <sheetName val="Sch 6 - RTO Fuel Cost"/>
      <sheetName val="Prev Mo Fin Fuel Cost Schedule"/>
      <sheetName val="S105 Aug21"/>
      <sheetName val="S155 June"/>
      <sheetName val="Sch 7 - Prior Period"/>
    </sheetNames>
    <sheetDataSet>
      <sheetData sheetId="0" refreshError="1"/>
      <sheetData sheetId="1">
        <row r="5">
          <cell r="E5" t="str">
            <v>December 2021</v>
          </cell>
        </row>
      </sheetData>
      <sheetData sheetId="2" refreshError="1"/>
      <sheetData sheetId="3" refreshError="1"/>
      <sheetData sheetId="4">
        <row r="90">
          <cell r="O90">
            <v>4.7E-2</v>
          </cell>
        </row>
      </sheetData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90B029-E97C-4500-B0FC-590D42E1F6D9}">
  <sheetPr>
    <pageSetUpPr fitToPage="1"/>
  </sheetPr>
  <dimension ref="A1:BP356"/>
  <sheetViews>
    <sheetView tabSelected="1" view="pageLayout" zoomScale="80" zoomScaleNormal="90" zoomScalePageLayoutView="80" workbookViewId="0"/>
  </sheetViews>
  <sheetFormatPr defaultRowHeight="14.4" x14ac:dyDescent="0.3"/>
  <cols>
    <col min="1" max="1" width="23" customWidth="1"/>
    <col min="2" max="2" width="9.33203125" customWidth="1"/>
    <col min="3" max="3" width="3.77734375" customWidth="1"/>
    <col min="4" max="4" width="14.88671875" bestFit="1" customWidth="1"/>
    <col min="5" max="5" width="2.44140625" customWidth="1"/>
    <col min="6" max="6" width="14.88671875" bestFit="1" customWidth="1"/>
    <col min="7" max="7" width="2.44140625" customWidth="1"/>
    <col min="8" max="8" width="15" customWidth="1"/>
    <col min="9" max="9" width="2.44140625" customWidth="1"/>
    <col min="10" max="10" width="15.109375" customWidth="1"/>
    <col min="11" max="11" width="2" customWidth="1"/>
    <col min="12" max="12" width="15" customWidth="1"/>
    <col min="13" max="13" width="2" customWidth="1"/>
    <col min="14" max="14" width="15.5546875" customWidth="1"/>
    <col min="15" max="15" width="2" customWidth="1"/>
    <col min="16" max="16" width="14.88671875" bestFit="1" customWidth="1"/>
    <col min="17" max="17" width="2" customWidth="1"/>
    <col min="18" max="18" width="14.88671875" bestFit="1" customWidth="1"/>
    <col min="19" max="19" width="2.44140625" customWidth="1"/>
    <col min="20" max="20" width="15" customWidth="1"/>
    <col min="21" max="21" width="2" customWidth="1"/>
    <col min="22" max="22" width="15.109375" customWidth="1"/>
    <col min="23" max="23" width="2" customWidth="1"/>
    <col min="24" max="24" width="15" customWidth="1"/>
    <col min="25" max="25" width="2" customWidth="1"/>
    <col min="26" max="26" width="15.5546875" customWidth="1"/>
    <col min="27" max="27" width="4.44140625" customWidth="1"/>
    <col min="28" max="29" width="8.88671875" customWidth="1"/>
  </cols>
  <sheetData>
    <row r="1" spans="1:68" ht="15.6" x14ac:dyDescent="0.3">
      <c r="A1" s="1"/>
      <c r="B1" s="1"/>
      <c r="C1" s="1"/>
      <c r="D1" s="2"/>
      <c r="E1" s="2"/>
      <c r="F1" s="2"/>
      <c r="G1" s="2"/>
      <c r="H1" s="2"/>
      <c r="I1" s="2"/>
      <c r="J1" s="2"/>
      <c r="K1" s="2"/>
      <c r="L1" s="2"/>
      <c r="M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3"/>
      <c r="AA1" s="2"/>
      <c r="AB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</row>
    <row r="2" spans="1:68" ht="15.6" x14ac:dyDescent="0.3">
      <c r="A2" s="2"/>
      <c r="B2" s="2"/>
      <c r="C2" s="2"/>
      <c r="D2" s="1"/>
      <c r="E2" s="1"/>
      <c r="F2" s="1"/>
      <c r="G2" s="2"/>
      <c r="H2" s="2"/>
      <c r="I2" s="2"/>
      <c r="J2" s="2"/>
      <c r="K2" s="2"/>
      <c r="L2" s="2"/>
      <c r="M2" s="2"/>
      <c r="O2" s="1"/>
      <c r="P2" s="1"/>
      <c r="Q2" s="1"/>
      <c r="R2" s="1"/>
      <c r="S2" s="2"/>
      <c r="T2" s="2"/>
      <c r="U2" s="2"/>
      <c r="V2" s="2"/>
      <c r="W2" s="2"/>
      <c r="X2" s="2"/>
      <c r="Y2" s="2"/>
      <c r="Z2" s="3"/>
      <c r="AA2" s="2"/>
      <c r="AB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</row>
    <row r="3" spans="1:68" ht="15.6" x14ac:dyDescent="0.3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3"/>
      <c r="AA3" s="2"/>
      <c r="AB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</row>
    <row r="4" spans="1:68" ht="15.6" x14ac:dyDescent="0.3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3"/>
      <c r="AA4" s="2"/>
      <c r="AB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</row>
    <row r="5" spans="1:68" ht="15.6" x14ac:dyDescent="0.3">
      <c r="A5" s="17" t="s">
        <v>0</v>
      </c>
      <c r="B5" s="17" t="s">
        <v>1</v>
      </c>
      <c r="C5" s="17"/>
      <c r="D5" s="17" t="s">
        <v>29</v>
      </c>
      <c r="E5" s="17"/>
      <c r="F5" s="17" t="s">
        <v>30</v>
      </c>
      <c r="H5" s="17" t="s">
        <v>31</v>
      </c>
      <c r="I5" s="17"/>
      <c r="J5" s="17" t="s">
        <v>32</v>
      </c>
      <c r="K5" s="17"/>
      <c r="L5" s="17" t="s">
        <v>33</v>
      </c>
      <c r="M5" s="17"/>
      <c r="N5" s="17" t="s">
        <v>34</v>
      </c>
      <c r="O5" s="17"/>
      <c r="P5" s="17" t="s">
        <v>35</v>
      </c>
      <c r="Q5" s="17"/>
      <c r="R5" s="17" t="s">
        <v>36</v>
      </c>
      <c r="T5" s="17" t="s">
        <v>37</v>
      </c>
      <c r="U5" s="17"/>
      <c r="V5" s="17" t="s">
        <v>38</v>
      </c>
      <c r="W5" s="17"/>
      <c r="X5" s="17" t="s">
        <v>40</v>
      </c>
      <c r="Y5" s="17"/>
      <c r="Z5" s="17" t="s">
        <v>41</v>
      </c>
      <c r="AB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</row>
    <row r="6" spans="1:68" ht="15.6" x14ac:dyDescent="0.3">
      <c r="A6" s="17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2"/>
      <c r="AB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</row>
    <row r="7" spans="1:68" ht="15.6" x14ac:dyDescent="0.3">
      <c r="A7" s="16" t="s">
        <v>2</v>
      </c>
      <c r="B7" s="5">
        <v>1230</v>
      </c>
      <c r="C7" s="5"/>
      <c r="D7" s="6">
        <v>7251.0882148752298</v>
      </c>
      <c r="E7" s="6"/>
      <c r="F7" s="6">
        <v>75169.362418939767</v>
      </c>
      <c r="G7" s="18"/>
      <c r="H7" s="18">
        <v>3605.0044331369568</v>
      </c>
      <c r="I7" s="18"/>
      <c r="J7" s="18">
        <v>2362.2600000000002</v>
      </c>
      <c r="K7" s="18"/>
      <c r="L7" s="18">
        <v>-153.012667652163</v>
      </c>
      <c r="M7" s="18"/>
      <c r="N7" s="18">
        <v>-1318.9070028204305</v>
      </c>
      <c r="O7" s="6"/>
      <c r="P7" s="6">
        <v>-64.35457861706692</v>
      </c>
      <c r="Q7" s="6"/>
      <c r="R7" s="6">
        <v>-4114.8804361429839</v>
      </c>
      <c r="S7" s="18"/>
      <c r="T7" s="18">
        <v>-8413.2647221071111</v>
      </c>
      <c r="U7" s="18"/>
      <c r="V7" s="18">
        <v>-5054.7437257957799</v>
      </c>
      <c r="W7" s="18"/>
      <c r="X7" s="18">
        <v>-4091.2912197938635</v>
      </c>
      <c r="Y7" s="18"/>
      <c r="Z7" s="18">
        <v>-4606.9454244223962</v>
      </c>
      <c r="AA7" s="2"/>
      <c r="AB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</row>
    <row r="8" spans="1:68" ht="15.6" x14ac:dyDescent="0.3">
      <c r="A8" s="16" t="s">
        <v>3</v>
      </c>
      <c r="B8" s="5">
        <v>1250</v>
      </c>
      <c r="C8" s="5"/>
      <c r="D8" s="6">
        <v>1132.8723634428497</v>
      </c>
      <c r="E8" s="6"/>
      <c r="F8" s="6">
        <v>43566.435933815075</v>
      </c>
      <c r="G8" s="18"/>
      <c r="H8" s="18">
        <v>1585.1472635139239</v>
      </c>
      <c r="I8" s="18"/>
      <c r="J8" s="18">
        <v>-73.510000000000005</v>
      </c>
      <c r="K8" s="18"/>
      <c r="L8" s="18">
        <v>-7.5627180342574691</v>
      </c>
      <c r="M8" s="18"/>
      <c r="N8" s="18">
        <v>-42.653097028737484</v>
      </c>
      <c r="O8" s="6"/>
      <c r="P8" s="6">
        <v>-3651.4164807016441</v>
      </c>
      <c r="Q8" s="6"/>
      <c r="R8" s="6">
        <v>-586.48734818118305</v>
      </c>
      <c r="S8" s="18"/>
      <c r="T8" s="18">
        <v>1.7742286277715167</v>
      </c>
      <c r="U8" s="18"/>
      <c r="V8" s="18">
        <v>102.24858377295759</v>
      </c>
      <c r="W8" s="18"/>
      <c r="X8" s="18">
        <v>-10.988790186125934</v>
      </c>
      <c r="Y8" s="18"/>
      <c r="Z8" s="18">
        <v>-1877.9405631396105</v>
      </c>
      <c r="AA8" s="2"/>
      <c r="AB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</row>
    <row r="9" spans="1:68" ht="15.6" x14ac:dyDescent="0.3">
      <c r="A9" s="16" t="s">
        <v>4</v>
      </c>
      <c r="B9" s="5">
        <v>1340</v>
      </c>
      <c r="C9" s="5"/>
      <c r="D9" s="6">
        <v>-62750.68</v>
      </c>
      <c r="E9" s="6"/>
      <c r="F9" s="6">
        <v>-304252.98</v>
      </c>
      <c r="G9" s="18"/>
      <c r="H9" s="18">
        <v>-53104.11</v>
      </c>
      <c r="I9" s="18"/>
      <c r="J9" s="18">
        <v>-43330.31</v>
      </c>
      <c r="K9" s="18"/>
      <c r="L9" s="18">
        <v>-51638.82</v>
      </c>
      <c r="M9" s="18"/>
      <c r="N9" s="18">
        <v>-62020.25</v>
      </c>
      <c r="O9" s="6"/>
      <c r="P9" s="6">
        <v>-70354.73</v>
      </c>
      <c r="Q9" s="6"/>
      <c r="R9" s="6">
        <v>-64519.37</v>
      </c>
      <c r="S9" s="18"/>
      <c r="T9" s="18">
        <v>-68845.03</v>
      </c>
      <c r="U9" s="18"/>
      <c r="V9" s="18">
        <v>-68623.75</v>
      </c>
      <c r="W9" s="18"/>
      <c r="X9" s="18">
        <v>-66230.41</v>
      </c>
      <c r="Y9" s="18"/>
      <c r="Z9" s="18">
        <v>-80773.58</v>
      </c>
      <c r="AA9" s="2"/>
      <c r="AB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</row>
    <row r="10" spans="1:68" ht="15.6" x14ac:dyDescent="0.3">
      <c r="A10" s="16" t="s">
        <v>5</v>
      </c>
      <c r="B10" s="5">
        <v>1360</v>
      </c>
      <c r="C10" s="5"/>
      <c r="D10" s="6">
        <v>-21218.93</v>
      </c>
      <c r="E10" s="6"/>
      <c r="F10" s="6">
        <v>-116009.75</v>
      </c>
      <c r="G10" s="18"/>
      <c r="H10" s="18">
        <v>-6431.26</v>
      </c>
      <c r="I10" s="18"/>
      <c r="J10" s="18">
        <v>-5003.53</v>
      </c>
      <c r="K10" s="18"/>
      <c r="L10" s="18">
        <v>-6309.48</v>
      </c>
      <c r="M10" s="18"/>
      <c r="N10" s="18">
        <v>-15428.59</v>
      </c>
      <c r="O10" s="6"/>
      <c r="P10" s="6">
        <v>-51617.22</v>
      </c>
      <c r="Q10" s="6"/>
      <c r="R10" s="6">
        <v>-25283.4</v>
      </c>
      <c r="S10" s="18"/>
      <c r="T10" s="18">
        <v>-57262.41</v>
      </c>
      <c r="U10" s="18"/>
      <c r="V10" s="18">
        <v>-18795.27</v>
      </c>
      <c r="W10" s="18"/>
      <c r="X10" s="18">
        <v>-18253.18</v>
      </c>
      <c r="Y10" s="18"/>
      <c r="Z10" s="18">
        <v>-112253.03</v>
      </c>
      <c r="AA10" s="2"/>
      <c r="AB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</row>
    <row r="11" spans="1:68" ht="15.6" x14ac:dyDescent="0.3">
      <c r="A11" s="16" t="s">
        <v>6</v>
      </c>
      <c r="B11" s="5">
        <v>1370</v>
      </c>
      <c r="C11" s="5"/>
      <c r="D11" s="6">
        <v>-4915.46</v>
      </c>
      <c r="E11" s="6"/>
      <c r="F11" s="6">
        <v>-92295.87</v>
      </c>
      <c r="G11" s="18"/>
      <c r="H11" s="18">
        <v>-6911.28</v>
      </c>
      <c r="I11" s="18"/>
      <c r="J11" s="18">
        <v>-4068.7</v>
      </c>
      <c r="K11" s="18"/>
      <c r="L11" s="18">
        <v>-5050.09</v>
      </c>
      <c r="M11" s="18"/>
      <c r="N11" s="18">
        <v>-7264.34</v>
      </c>
      <c r="O11" s="6"/>
      <c r="P11" s="6">
        <v>-1637.32</v>
      </c>
      <c r="Q11" s="6"/>
      <c r="R11" s="6">
        <v>-7082.37</v>
      </c>
      <c r="S11" s="18"/>
      <c r="T11" s="18">
        <v>-44778.66</v>
      </c>
      <c r="U11" s="18"/>
      <c r="V11" s="18">
        <v>-55430.9</v>
      </c>
      <c r="W11" s="18"/>
      <c r="X11" s="18">
        <v>-49407.78</v>
      </c>
      <c r="Y11" s="18"/>
      <c r="Z11" s="18">
        <v>-12380.27</v>
      </c>
      <c r="AA11" s="2"/>
      <c r="AB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</row>
    <row r="12" spans="1:68" ht="15.6" x14ac:dyDescent="0.3">
      <c r="A12" s="16" t="s">
        <v>7</v>
      </c>
      <c r="B12" s="5">
        <v>1375</v>
      </c>
      <c r="C12" s="5"/>
      <c r="D12" s="6">
        <v>-39543.163133021153</v>
      </c>
      <c r="E12" s="6"/>
      <c r="F12" s="6">
        <v>-169826.7822083178</v>
      </c>
      <c r="G12" s="18"/>
      <c r="H12" s="18">
        <v>-12325.333414874285</v>
      </c>
      <c r="I12" s="18"/>
      <c r="J12" s="18">
        <v>-12244.86</v>
      </c>
      <c r="K12" s="18"/>
      <c r="L12" s="18">
        <v>-11924.688845471512</v>
      </c>
      <c r="M12" s="18"/>
      <c r="N12" s="18">
        <v>-26101.983498315043</v>
      </c>
      <c r="O12" s="6"/>
      <c r="P12" s="6">
        <v>-27111.181713335103</v>
      </c>
      <c r="Q12" s="6"/>
      <c r="R12" s="6">
        <v>-13712.669068736092</v>
      </c>
      <c r="S12" s="18"/>
      <c r="T12" s="18">
        <v>-23326.300827849893</v>
      </c>
      <c r="U12" s="18"/>
      <c r="V12" s="18">
        <v>-14363.825974200881</v>
      </c>
      <c r="W12" s="18"/>
      <c r="X12" s="18">
        <v>-17507.740644259553</v>
      </c>
      <c r="Y12" s="18"/>
      <c r="Z12" s="18">
        <v>-30179.73102452805</v>
      </c>
      <c r="AA12" s="2"/>
      <c r="AB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</row>
    <row r="13" spans="1:68" ht="15.6" x14ac:dyDescent="0.3">
      <c r="A13" s="16" t="s">
        <v>8</v>
      </c>
      <c r="B13" s="5">
        <v>1378</v>
      </c>
      <c r="C13" s="5"/>
      <c r="D13" s="6">
        <v>0</v>
      </c>
      <c r="E13" s="6"/>
      <c r="F13" s="6">
        <v>0</v>
      </c>
      <c r="G13" s="18"/>
      <c r="H13" s="18">
        <v>0</v>
      </c>
      <c r="I13" s="18"/>
      <c r="J13" s="18">
        <v>0</v>
      </c>
      <c r="K13" s="18"/>
      <c r="L13" s="18">
        <v>0</v>
      </c>
      <c r="M13" s="18"/>
      <c r="N13" s="18">
        <v>0</v>
      </c>
      <c r="O13" s="6"/>
      <c r="P13" s="6">
        <v>0</v>
      </c>
      <c r="Q13" s="6"/>
      <c r="R13" s="6">
        <v>0</v>
      </c>
      <c r="S13" s="18"/>
      <c r="T13" s="18">
        <v>0</v>
      </c>
      <c r="U13" s="18"/>
      <c r="V13" s="18">
        <v>0</v>
      </c>
      <c r="W13" s="18"/>
      <c r="X13" s="18">
        <v>0</v>
      </c>
      <c r="Y13" s="18"/>
      <c r="Z13" s="18">
        <v>0</v>
      </c>
      <c r="AA13" s="2"/>
      <c r="AB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</row>
    <row r="14" spans="1:68" ht="15.6" x14ac:dyDescent="0.3">
      <c r="A14" s="16" t="s">
        <v>9</v>
      </c>
      <c r="B14" s="5">
        <v>2211</v>
      </c>
      <c r="C14" s="5"/>
      <c r="D14" s="6">
        <v>-0.02</v>
      </c>
      <c r="E14" s="6"/>
      <c r="F14" s="6">
        <v>0.12</v>
      </c>
      <c r="G14" s="18"/>
      <c r="H14" s="18">
        <v>-0.44</v>
      </c>
      <c r="I14" s="18"/>
      <c r="J14" s="18">
        <v>-0.45</v>
      </c>
      <c r="K14" s="18"/>
      <c r="L14" s="18">
        <v>-0.02</v>
      </c>
      <c r="M14" s="18"/>
      <c r="N14" s="18">
        <v>-0.14000000000000001</v>
      </c>
      <c r="O14" s="6"/>
      <c r="P14" s="6">
        <v>0.16</v>
      </c>
      <c r="Q14" s="6"/>
      <c r="R14" s="6">
        <v>-0.63</v>
      </c>
      <c r="S14" s="18"/>
      <c r="T14" s="18">
        <v>0.18</v>
      </c>
      <c r="U14" s="18"/>
      <c r="V14" s="18">
        <v>0</v>
      </c>
      <c r="W14" s="18"/>
      <c r="X14" s="18">
        <v>-0.02</v>
      </c>
      <c r="Y14" s="18"/>
      <c r="Z14" s="18">
        <v>-0.02</v>
      </c>
      <c r="AA14" s="2"/>
      <c r="AB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</row>
    <row r="15" spans="1:68" ht="15.6" x14ac:dyDescent="0.3">
      <c r="A15" s="7" t="s">
        <v>10</v>
      </c>
      <c r="B15" s="5">
        <v>1500</v>
      </c>
      <c r="C15" s="5"/>
      <c r="D15" s="6">
        <v>-0.04</v>
      </c>
      <c r="E15" s="6"/>
      <c r="F15" s="6">
        <v>0.26</v>
      </c>
      <c r="G15" s="18"/>
      <c r="H15" s="18">
        <v>0.14000000000000001</v>
      </c>
      <c r="I15" s="18"/>
      <c r="J15" s="18">
        <v>-0.04</v>
      </c>
      <c r="K15" s="18"/>
      <c r="L15" s="18">
        <v>0.01</v>
      </c>
      <c r="M15" s="18"/>
      <c r="N15" s="18">
        <v>-0.21</v>
      </c>
      <c r="O15" s="6"/>
      <c r="P15" s="6">
        <v>-0.05</v>
      </c>
      <c r="Q15" s="6"/>
      <c r="R15" s="6">
        <v>-6538.24</v>
      </c>
      <c r="S15" s="18"/>
      <c r="T15" s="18">
        <v>10827.15</v>
      </c>
      <c r="U15" s="18"/>
      <c r="V15" s="18">
        <v>-8471.74</v>
      </c>
      <c r="W15" s="18"/>
      <c r="X15" s="18">
        <v>6327.42</v>
      </c>
      <c r="Y15" s="18"/>
      <c r="Z15" s="18">
        <v>-2038.9</v>
      </c>
      <c r="AA15" s="2"/>
      <c r="AB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</row>
    <row r="16" spans="1:68" ht="15.6" x14ac:dyDescent="0.3">
      <c r="A16" s="7" t="s">
        <v>11</v>
      </c>
      <c r="B16" s="5">
        <v>2215</v>
      </c>
      <c r="C16" s="5"/>
      <c r="D16" s="6">
        <v>-217334.25296872883</v>
      </c>
      <c r="E16" s="6"/>
      <c r="F16" s="6">
        <v>-506201.85570028645</v>
      </c>
      <c r="G16" s="8"/>
      <c r="H16" s="18">
        <v>-62789.070342512372</v>
      </c>
      <c r="I16" s="8"/>
      <c r="J16" s="18">
        <v>-92254.42</v>
      </c>
      <c r="K16" s="8"/>
      <c r="L16" s="18">
        <v>-172697.36601097658</v>
      </c>
      <c r="M16" s="8"/>
      <c r="N16" s="18">
        <v>-290413.91518792248</v>
      </c>
      <c r="O16" s="6"/>
      <c r="P16" s="6">
        <v>-235293.08092672913</v>
      </c>
      <c r="Q16" s="6"/>
      <c r="R16" s="6">
        <v>-75272.114369066199</v>
      </c>
      <c r="S16" s="8"/>
      <c r="T16" s="18">
        <v>-137358.17854177955</v>
      </c>
      <c r="U16" s="8"/>
      <c r="V16" s="18">
        <v>-116562.89167865324</v>
      </c>
      <c r="W16" s="8"/>
      <c r="X16" s="18">
        <v>-131918.879647169</v>
      </c>
      <c r="Y16" s="8"/>
      <c r="Z16" s="18">
        <v>-187899.05838910225</v>
      </c>
      <c r="AA16" s="2"/>
      <c r="AB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</row>
    <row r="17" spans="1:68" ht="15.6" x14ac:dyDescent="0.3">
      <c r="A17" s="7" t="s">
        <v>56</v>
      </c>
      <c r="B17" s="5">
        <v>2217</v>
      </c>
      <c r="C17" s="5"/>
      <c r="D17" s="6">
        <v>0</v>
      </c>
      <c r="E17" s="6"/>
      <c r="F17" s="6">
        <v>0</v>
      </c>
      <c r="G17" s="8"/>
      <c r="H17" s="18">
        <v>0</v>
      </c>
      <c r="I17" s="8"/>
      <c r="J17" s="18">
        <v>0</v>
      </c>
      <c r="K17" s="8"/>
      <c r="L17" s="18">
        <v>0</v>
      </c>
      <c r="M17" s="8"/>
      <c r="N17" s="18">
        <v>0</v>
      </c>
      <c r="O17" s="6"/>
      <c r="P17" s="6">
        <v>883416.68</v>
      </c>
      <c r="Q17" s="6"/>
      <c r="R17" s="6">
        <v>0</v>
      </c>
      <c r="S17" s="8"/>
      <c r="T17" s="18">
        <v>0</v>
      </c>
      <c r="U17" s="8"/>
      <c r="V17" s="18">
        <v>0</v>
      </c>
      <c r="W17" s="8"/>
      <c r="X17" s="18">
        <v>0</v>
      </c>
      <c r="Y17" s="8"/>
      <c r="Z17" s="18">
        <v>0</v>
      </c>
      <c r="AA17" s="2"/>
      <c r="AB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</row>
    <row r="18" spans="1:68" ht="15.6" x14ac:dyDescent="0.3">
      <c r="A18" s="16" t="s">
        <v>12</v>
      </c>
      <c r="B18" s="5">
        <v>2220</v>
      </c>
      <c r="C18" s="5"/>
      <c r="D18" s="6">
        <v>181588.01722316083</v>
      </c>
      <c r="E18" s="6"/>
      <c r="F18" s="6">
        <v>420468.03242466593</v>
      </c>
      <c r="G18" s="8"/>
      <c r="H18" s="18">
        <v>136544.04738071965</v>
      </c>
      <c r="I18" s="8"/>
      <c r="J18" s="18">
        <v>109236.34</v>
      </c>
      <c r="K18" s="8"/>
      <c r="L18" s="18">
        <v>98541.35681365231</v>
      </c>
      <c r="M18" s="8"/>
      <c r="N18" s="18">
        <v>80619.102409120766</v>
      </c>
      <c r="O18" s="6"/>
      <c r="P18" s="6">
        <v>90969.821447817623</v>
      </c>
      <c r="Q18" s="6"/>
      <c r="R18" s="6">
        <v>104130.58062510788</v>
      </c>
      <c r="S18" s="8"/>
      <c r="T18" s="18">
        <v>197403.91190733499</v>
      </c>
      <c r="U18" s="8"/>
      <c r="V18" s="18">
        <v>141830.3814986019</v>
      </c>
      <c r="W18" s="8"/>
      <c r="X18" s="18">
        <v>125601.8420743774</v>
      </c>
      <c r="Y18" s="8"/>
      <c r="Z18" s="18">
        <v>122048.49941631712</v>
      </c>
      <c r="AA18" s="2"/>
      <c r="AB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</row>
    <row r="19" spans="1:68" ht="15.6" x14ac:dyDescent="0.3">
      <c r="A19" s="16" t="s">
        <v>54</v>
      </c>
      <c r="B19" s="5">
        <v>2260</v>
      </c>
      <c r="C19" s="5"/>
      <c r="D19" s="6">
        <v>0</v>
      </c>
      <c r="E19" s="6"/>
      <c r="F19" s="6">
        <v>25.99</v>
      </c>
      <c r="G19" s="8"/>
      <c r="H19" s="18">
        <v>0</v>
      </c>
      <c r="I19" s="8"/>
      <c r="J19" s="18">
        <v>0</v>
      </c>
      <c r="K19" s="8"/>
      <c r="L19" s="18">
        <v>0</v>
      </c>
      <c r="M19" s="8"/>
      <c r="N19" s="18">
        <v>0</v>
      </c>
      <c r="O19" s="6"/>
      <c r="P19" s="6">
        <v>0</v>
      </c>
      <c r="Q19" s="6"/>
      <c r="R19" s="6"/>
      <c r="S19" s="8"/>
      <c r="T19" s="18">
        <v>0</v>
      </c>
      <c r="U19" s="8"/>
      <c r="V19" s="18">
        <v>0</v>
      </c>
      <c r="W19" s="8"/>
      <c r="X19" s="18">
        <v>0</v>
      </c>
      <c r="Y19" s="8"/>
      <c r="Z19" s="18">
        <v>0</v>
      </c>
      <c r="AA19" s="2"/>
      <c r="AB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</row>
    <row r="20" spans="1:68" ht="15.6" x14ac:dyDescent="0.3">
      <c r="A20" s="16" t="s">
        <v>13</v>
      </c>
      <c r="B20" s="5">
        <v>2340</v>
      </c>
      <c r="C20" s="5"/>
      <c r="D20" s="6">
        <v>28738.805512319923</v>
      </c>
      <c r="E20" s="6"/>
      <c r="F20" s="6">
        <v>105308.29608865414</v>
      </c>
      <c r="G20" s="8"/>
      <c r="H20" s="18">
        <v>3725.4578282543807</v>
      </c>
      <c r="I20" s="8"/>
      <c r="J20" s="18">
        <v>2341.6</v>
      </c>
      <c r="K20" s="8"/>
      <c r="L20" s="18">
        <v>976.52812913690082</v>
      </c>
      <c r="M20" s="8"/>
      <c r="N20" s="18">
        <v>41676.487463128789</v>
      </c>
      <c r="O20" s="6"/>
      <c r="P20" s="6">
        <v>21016.083455718697</v>
      </c>
      <c r="Q20" s="6"/>
      <c r="R20" s="6">
        <v>252.53897040835668</v>
      </c>
      <c r="S20" s="8"/>
      <c r="T20" s="18">
        <v>2621.0079545160288</v>
      </c>
      <c r="U20" s="8"/>
      <c r="V20" s="18">
        <v>4695.0590766654641</v>
      </c>
      <c r="W20" s="8"/>
      <c r="X20" s="18">
        <v>5493.6013304174512</v>
      </c>
      <c r="Y20" s="8"/>
      <c r="Z20" s="18">
        <v>54549.201371074996</v>
      </c>
      <c r="AA20" s="2"/>
      <c r="AB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</row>
    <row r="21" spans="1:68" ht="15.6" x14ac:dyDescent="0.3">
      <c r="A21" s="16" t="s">
        <v>14</v>
      </c>
      <c r="B21" s="5">
        <v>2360</v>
      </c>
      <c r="C21" s="5"/>
      <c r="D21" s="6">
        <v>8099.2412991071797</v>
      </c>
      <c r="E21" s="6"/>
      <c r="F21" s="6">
        <v>185000.08514644156</v>
      </c>
      <c r="G21" s="8"/>
      <c r="H21" s="18">
        <v>5584.5586250119677</v>
      </c>
      <c r="I21" s="8"/>
      <c r="J21" s="18">
        <v>53.27</v>
      </c>
      <c r="K21" s="8"/>
      <c r="L21" s="18">
        <v>1023.0650658235747</v>
      </c>
      <c r="M21" s="8"/>
      <c r="N21" s="18">
        <v>18770.101824668473</v>
      </c>
      <c r="O21" s="6"/>
      <c r="P21" s="6">
        <v>68808.840627457379</v>
      </c>
      <c r="Q21" s="6"/>
      <c r="R21" s="6">
        <v>10238.143110334382</v>
      </c>
      <c r="S21" s="8"/>
      <c r="T21" s="18">
        <v>16129.980609011069</v>
      </c>
      <c r="U21" s="8"/>
      <c r="V21" s="18">
        <v>2219.37617246124</v>
      </c>
      <c r="W21" s="8"/>
      <c r="X21" s="18">
        <v>10848.208209947608</v>
      </c>
      <c r="Y21" s="8"/>
      <c r="Z21" s="18">
        <v>79643.124334759326</v>
      </c>
      <c r="AA21" s="2"/>
      <c r="AB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</row>
    <row r="22" spans="1:68" ht="15.6" x14ac:dyDescent="0.3">
      <c r="A22" s="16" t="s">
        <v>55</v>
      </c>
      <c r="B22" s="5">
        <v>2361</v>
      </c>
      <c r="C22" s="5"/>
      <c r="D22" s="6">
        <v>0</v>
      </c>
      <c r="E22" s="6"/>
      <c r="F22" s="6">
        <v>-44499.096607482927</v>
      </c>
      <c r="G22" s="8"/>
      <c r="H22" s="18">
        <v>0</v>
      </c>
      <c r="I22" s="8"/>
      <c r="J22" s="18">
        <v>0</v>
      </c>
      <c r="K22" s="8"/>
      <c r="L22" s="18">
        <v>0</v>
      </c>
      <c r="M22" s="8"/>
      <c r="N22" s="18">
        <v>0</v>
      </c>
      <c r="O22" s="6"/>
      <c r="P22" s="6">
        <v>0</v>
      </c>
      <c r="Q22" s="6"/>
      <c r="R22" s="6">
        <v>0</v>
      </c>
      <c r="S22" s="8"/>
      <c r="T22" s="18">
        <v>0</v>
      </c>
      <c r="U22" s="8"/>
      <c r="V22" s="18">
        <v>0</v>
      </c>
      <c r="W22" s="8"/>
      <c r="X22" s="18">
        <v>0</v>
      </c>
      <c r="Y22" s="8"/>
      <c r="Z22" s="18"/>
      <c r="AA22" s="2"/>
      <c r="AB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</row>
    <row r="23" spans="1:68" ht="15.6" x14ac:dyDescent="0.3">
      <c r="A23" s="16" t="s">
        <v>53</v>
      </c>
      <c r="B23" s="5">
        <v>2366</v>
      </c>
      <c r="C23" s="5"/>
      <c r="D23" s="6">
        <v>15808.55</v>
      </c>
      <c r="E23" s="5" t="s">
        <v>58</v>
      </c>
      <c r="F23" s="6">
        <v>626.50015805739463</v>
      </c>
      <c r="G23" s="5" t="s">
        <v>58</v>
      </c>
      <c r="H23" s="18">
        <v>5541.5062854747002</v>
      </c>
      <c r="I23" s="5" t="s">
        <v>58</v>
      </c>
      <c r="J23" s="18">
        <v>0</v>
      </c>
      <c r="K23" s="8"/>
      <c r="L23" s="18">
        <v>0</v>
      </c>
      <c r="M23" s="8"/>
      <c r="N23" s="18">
        <v>0</v>
      </c>
      <c r="O23" s="6"/>
      <c r="P23" s="6">
        <v>0</v>
      </c>
      <c r="Q23" s="6"/>
      <c r="R23" s="6">
        <v>0</v>
      </c>
      <c r="S23" s="8"/>
      <c r="T23" s="18">
        <v>0</v>
      </c>
      <c r="U23" s="8"/>
      <c r="V23" s="18">
        <v>0</v>
      </c>
      <c r="W23" s="8"/>
      <c r="X23" s="18">
        <v>0</v>
      </c>
      <c r="Y23" s="8"/>
      <c r="Z23" s="18"/>
      <c r="AA23" s="2"/>
      <c r="AB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</row>
    <row r="24" spans="1:68" ht="15.6" x14ac:dyDescent="0.3">
      <c r="A24" s="16" t="s">
        <v>15</v>
      </c>
      <c r="B24" s="5">
        <v>2370</v>
      </c>
      <c r="C24" s="5"/>
      <c r="D24" s="6">
        <v>72.979966556343527</v>
      </c>
      <c r="E24" s="6"/>
      <c r="F24" s="6">
        <v>31048.616496530707</v>
      </c>
      <c r="G24" s="8"/>
      <c r="H24" s="18">
        <v>0</v>
      </c>
      <c r="I24" s="8"/>
      <c r="J24" s="18">
        <v>0</v>
      </c>
      <c r="K24" s="8"/>
      <c r="L24" s="18">
        <v>0</v>
      </c>
      <c r="M24" s="8"/>
      <c r="N24" s="18">
        <v>0</v>
      </c>
      <c r="O24" s="6"/>
      <c r="P24" s="6">
        <v>0</v>
      </c>
      <c r="Q24" s="6"/>
      <c r="R24" s="6">
        <v>0</v>
      </c>
      <c r="S24" s="8"/>
      <c r="T24" s="18">
        <v>0</v>
      </c>
      <c r="U24" s="8"/>
      <c r="V24" s="18">
        <v>566.35</v>
      </c>
      <c r="W24" s="8"/>
      <c r="X24" s="18">
        <v>0</v>
      </c>
      <c r="Y24" s="8"/>
      <c r="Z24" s="18">
        <v>0</v>
      </c>
      <c r="AA24" s="2"/>
      <c r="AB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</row>
    <row r="25" spans="1:68" ht="15.6" x14ac:dyDescent="0.3">
      <c r="A25" s="16" t="s">
        <v>16</v>
      </c>
      <c r="B25" s="5">
        <v>2375</v>
      </c>
      <c r="C25" s="5"/>
      <c r="D25" s="6">
        <v>565874.42615398439</v>
      </c>
      <c r="E25" s="6"/>
      <c r="F25" s="6">
        <v>303645.31120041833</v>
      </c>
      <c r="G25" s="9"/>
      <c r="H25" s="18">
        <v>217526.51584533462</v>
      </c>
      <c r="I25" s="9"/>
      <c r="J25" s="18">
        <v>120331.05068504768</v>
      </c>
      <c r="K25" s="9"/>
      <c r="L25" s="18">
        <v>138480.12660235396</v>
      </c>
      <c r="M25" s="9"/>
      <c r="N25" s="18">
        <v>840936.19843553228</v>
      </c>
      <c r="O25" s="6"/>
      <c r="P25" s="6">
        <v>569416.97254549933</v>
      </c>
      <c r="Q25" s="6"/>
      <c r="R25" s="6">
        <v>148733.56594645319</v>
      </c>
      <c r="S25" s="9"/>
      <c r="T25" s="18">
        <v>135306.44149287499</v>
      </c>
      <c r="U25" s="9"/>
      <c r="V25" s="18">
        <v>160669.69931885781</v>
      </c>
      <c r="W25" s="9"/>
      <c r="X25" s="18">
        <v>99883.896395381977</v>
      </c>
      <c r="Y25" s="9"/>
      <c r="Z25" s="18">
        <v>600586.46383346512</v>
      </c>
      <c r="AA25" s="2"/>
      <c r="AB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</row>
    <row r="26" spans="1:68" ht="15.6" x14ac:dyDescent="0.3">
      <c r="A26" s="16" t="s">
        <v>17</v>
      </c>
      <c r="B26" s="5">
        <v>2510</v>
      </c>
      <c r="C26" s="5"/>
      <c r="D26" s="6">
        <v>420417.3</v>
      </c>
      <c r="E26" s="6"/>
      <c r="F26" s="6">
        <v>434431.21</v>
      </c>
      <c r="G26" s="9"/>
      <c r="H26" s="18">
        <v>434431.21</v>
      </c>
      <c r="I26" s="9"/>
      <c r="J26" s="18">
        <v>392389.48</v>
      </c>
      <c r="K26" s="9"/>
      <c r="L26" s="18">
        <v>434431.21</v>
      </c>
      <c r="M26" s="9"/>
      <c r="N26" s="18">
        <v>420417.3</v>
      </c>
      <c r="O26" s="6"/>
      <c r="P26" s="6">
        <v>434431.21</v>
      </c>
      <c r="Q26" s="6"/>
      <c r="R26" s="6">
        <v>577364.4</v>
      </c>
      <c r="S26" s="9"/>
      <c r="T26" s="18">
        <v>596609.88</v>
      </c>
      <c r="U26" s="9"/>
      <c r="V26" s="18">
        <v>596609.88</v>
      </c>
      <c r="W26" s="9"/>
      <c r="X26" s="18">
        <v>577364.4</v>
      </c>
      <c r="Y26" s="9"/>
      <c r="Z26" s="18">
        <v>596609.88</v>
      </c>
      <c r="AA26" s="2"/>
      <c r="AB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</row>
    <row r="27" spans="1:68" ht="15.6" x14ac:dyDescent="0.3">
      <c r="A27" s="16" t="s">
        <v>18</v>
      </c>
      <c r="B27" s="5">
        <v>2211</v>
      </c>
      <c r="C27" s="5"/>
      <c r="D27" s="6">
        <v>288141.95</v>
      </c>
      <c r="E27" s="6"/>
      <c r="F27" s="6">
        <v>32267.88</v>
      </c>
      <c r="G27" s="9"/>
      <c r="H27" s="18">
        <v>32959.56</v>
      </c>
      <c r="I27" s="9"/>
      <c r="J27" s="18">
        <v>6645.93</v>
      </c>
      <c r="K27" s="9"/>
      <c r="L27" s="18">
        <v>848986.35</v>
      </c>
      <c r="M27" s="9"/>
      <c r="N27" s="18">
        <v>103680.58</v>
      </c>
      <c r="O27" s="6"/>
      <c r="P27" s="6">
        <v>-125070.73</v>
      </c>
      <c r="Q27" s="6"/>
      <c r="R27" s="6">
        <v>277636.84000000003</v>
      </c>
      <c r="S27" s="9"/>
      <c r="T27" s="18">
        <v>218641.9</v>
      </c>
      <c r="U27" s="9"/>
      <c r="V27" s="18">
        <v>75810.75</v>
      </c>
      <c r="W27" s="9"/>
      <c r="X27" s="18">
        <v>59830.89</v>
      </c>
      <c r="Y27" s="9"/>
      <c r="Z27" s="18">
        <v>19889.23</v>
      </c>
      <c r="AA27" s="2"/>
      <c r="AB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</row>
    <row r="28" spans="1:68" ht="15.6" x14ac:dyDescent="0.3">
      <c r="A28" s="16" t="s">
        <v>19</v>
      </c>
      <c r="B28" s="5">
        <v>1500</v>
      </c>
      <c r="C28" s="5"/>
      <c r="D28" s="6">
        <v>-319348.46000000002</v>
      </c>
      <c r="E28" s="6"/>
      <c r="F28" s="6">
        <v>-329993.40000000002</v>
      </c>
      <c r="G28" s="9"/>
      <c r="H28" s="18">
        <v>-329993.40999999997</v>
      </c>
      <c r="I28" s="9"/>
      <c r="J28" s="18">
        <v>-298058.56</v>
      </c>
      <c r="K28" s="9"/>
      <c r="L28" s="18">
        <v>-329993.40999999997</v>
      </c>
      <c r="M28" s="9"/>
      <c r="N28" s="18">
        <v>-319348.45</v>
      </c>
      <c r="O28" s="6"/>
      <c r="P28" s="6">
        <v>-329993.40000000002</v>
      </c>
      <c r="Q28" s="6"/>
      <c r="R28" s="6">
        <v>-433270.28</v>
      </c>
      <c r="S28" s="9"/>
      <c r="T28" s="18">
        <v>-465295.98</v>
      </c>
      <c r="U28" s="9"/>
      <c r="V28" s="18">
        <v>-445997.17</v>
      </c>
      <c r="W28" s="9"/>
      <c r="X28" s="18">
        <v>-446136.17</v>
      </c>
      <c r="Y28" s="9"/>
      <c r="Z28" s="18">
        <v>-452430.09</v>
      </c>
      <c r="AA28" s="2"/>
      <c r="AB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</row>
    <row r="29" spans="1:68" ht="15.6" x14ac:dyDescent="0.3">
      <c r="A29" s="16" t="s">
        <v>20</v>
      </c>
      <c r="B29" s="5">
        <v>2500</v>
      </c>
      <c r="C29" s="5"/>
      <c r="D29" s="6">
        <v>0</v>
      </c>
      <c r="E29" s="6"/>
      <c r="F29" s="6">
        <v>-2493.33</v>
      </c>
      <c r="G29" s="9"/>
      <c r="H29" s="18">
        <v>-20479.400000000001</v>
      </c>
      <c r="I29" s="9"/>
      <c r="J29" s="18">
        <v>0</v>
      </c>
      <c r="K29" s="9"/>
      <c r="L29" s="18">
        <v>87255.96</v>
      </c>
      <c r="M29" s="9"/>
      <c r="N29" s="18">
        <v>7702.66</v>
      </c>
      <c r="O29" s="6"/>
      <c r="P29" s="6">
        <v>15064.76</v>
      </c>
      <c r="Q29" s="6"/>
      <c r="R29" s="6">
        <v>-281.88</v>
      </c>
      <c r="S29" s="9"/>
      <c r="T29" s="18">
        <v>-1110.8900000000001</v>
      </c>
      <c r="U29" s="9"/>
      <c r="V29" s="18">
        <v>-934.11</v>
      </c>
      <c r="W29" s="9"/>
      <c r="X29" s="18">
        <v>17852.150000000001</v>
      </c>
      <c r="Y29" s="9"/>
      <c r="Z29" s="18">
        <v>0</v>
      </c>
      <c r="AA29" s="2"/>
      <c r="AB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</row>
    <row r="30" spans="1:68" ht="15.6" x14ac:dyDescent="0.3">
      <c r="A30" s="16" t="s">
        <v>21</v>
      </c>
      <c r="B30" s="5">
        <v>2340</v>
      </c>
      <c r="C30" s="5"/>
      <c r="D30" s="10">
        <v>50172.15</v>
      </c>
      <c r="E30" s="10"/>
      <c r="F30" s="10">
        <v>1678051.1193691099</v>
      </c>
      <c r="G30" s="8"/>
      <c r="H30" s="18">
        <v>21806.905868182213</v>
      </c>
      <c r="I30" s="8"/>
      <c r="J30" s="18">
        <v>7247.43</v>
      </c>
      <c r="K30" s="8"/>
      <c r="L30" s="18">
        <v>6553.8539057383268</v>
      </c>
      <c r="M30" s="8"/>
      <c r="N30" s="18">
        <v>178059.1158901965</v>
      </c>
      <c r="O30" s="10"/>
      <c r="P30" s="6">
        <v>95757.635950824013</v>
      </c>
      <c r="Q30" s="10"/>
      <c r="R30" s="10">
        <v>13201.294072362309</v>
      </c>
      <c r="S30" s="8"/>
      <c r="T30" s="18">
        <v>130578.83642611545</v>
      </c>
      <c r="U30" s="8"/>
      <c r="V30" s="18">
        <v>44037.644117287251</v>
      </c>
      <c r="W30" s="8"/>
      <c r="X30" s="18">
        <v>44724.867862925181</v>
      </c>
      <c r="Y30" s="8"/>
      <c r="Z30" s="18">
        <v>196018.63590266628</v>
      </c>
      <c r="AA30" s="2"/>
      <c r="AB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</row>
    <row r="31" spans="1:68" ht="15.6" x14ac:dyDescent="0.3">
      <c r="A31" s="16" t="s">
        <v>22</v>
      </c>
      <c r="B31" s="11" t="s">
        <v>23</v>
      </c>
      <c r="C31" s="5"/>
      <c r="D31" s="19">
        <v>0</v>
      </c>
      <c r="E31" s="10"/>
      <c r="F31" s="19">
        <v>0</v>
      </c>
      <c r="G31" s="8"/>
      <c r="H31" s="20">
        <v>0</v>
      </c>
      <c r="I31" s="8"/>
      <c r="J31" s="20">
        <v>0</v>
      </c>
      <c r="K31" s="8"/>
      <c r="L31" s="20">
        <v>0</v>
      </c>
      <c r="M31" s="8"/>
      <c r="N31" s="20">
        <v>0</v>
      </c>
      <c r="O31" s="10"/>
      <c r="P31" s="20">
        <v>0</v>
      </c>
      <c r="Q31" s="10"/>
      <c r="R31" s="19">
        <v>0</v>
      </c>
      <c r="S31" s="8"/>
      <c r="T31" s="20">
        <v>0</v>
      </c>
      <c r="U31" s="8"/>
      <c r="V31" s="20">
        <v>0</v>
      </c>
      <c r="W31" s="8"/>
      <c r="X31" s="20">
        <v>0</v>
      </c>
      <c r="Y31" s="8"/>
      <c r="Z31" s="20">
        <v>0</v>
      </c>
      <c r="AA31" s="2"/>
      <c r="AB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</row>
    <row r="32" spans="1:68" ht="15.6" x14ac:dyDescent="0.3">
      <c r="A32" s="12" t="s">
        <v>24</v>
      </c>
      <c r="B32" s="12"/>
      <c r="C32" s="12"/>
      <c r="D32" s="6">
        <f>SUM(D7:D31)</f>
        <v>902186.37463169673</v>
      </c>
      <c r="E32" s="21"/>
      <c r="F32" s="6">
        <f>SUM(F7:F31)</f>
        <v>1744036.1547205455</v>
      </c>
      <c r="G32" s="8"/>
      <c r="H32" s="6">
        <f>SUM(H7:H31)</f>
        <v>371275.74977224186</v>
      </c>
      <c r="I32" s="9"/>
      <c r="J32" s="6">
        <f>SUM(J7:J31)</f>
        <v>185572.98068504763</v>
      </c>
      <c r="K32" s="9"/>
      <c r="L32" s="6">
        <f>SUM(L7:L31)</f>
        <v>1038474.0102745707</v>
      </c>
      <c r="M32" s="9"/>
      <c r="N32" s="6">
        <f>SUM(N7:N31)</f>
        <v>969922.10723656032</v>
      </c>
      <c r="O32" s="21"/>
      <c r="P32" s="6">
        <f>SUM(P7:P31)</f>
        <v>1334088.6803279342</v>
      </c>
      <c r="Q32" s="21"/>
      <c r="R32" s="6">
        <f>SUM(R7:R31)</f>
        <v>500895.04150253959</v>
      </c>
      <c r="S32" s="8"/>
      <c r="T32" s="6">
        <f>SUM(T7:T31)</f>
        <v>501730.34852674371</v>
      </c>
      <c r="U32" s="9"/>
      <c r="V32" s="6">
        <f>SUM(V7:V31)</f>
        <v>292306.98738899681</v>
      </c>
      <c r="W32" s="9"/>
      <c r="X32" s="6">
        <f>SUM(X7:X31)</f>
        <v>214370.81557164114</v>
      </c>
      <c r="Y32" s="9"/>
      <c r="Z32" s="6">
        <f>SUM(Z7:Z31)</f>
        <v>784905.4694570906</v>
      </c>
      <c r="AA32" s="2"/>
      <c r="AB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</row>
    <row r="33" spans="1:68" ht="15.6" x14ac:dyDescent="0.3">
      <c r="A33" s="12"/>
      <c r="B33" s="12"/>
      <c r="C33" s="12"/>
      <c r="D33" s="8"/>
      <c r="E33" s="8"/>
      <c r="F33" s="8"/>
      <c r="G33" s="8"/>
      <c r="H33" s="18"/>
      <c r="I33" s="9"/>
      <c r="J33" s="18"/>
      <c r="K33" s="9"/>
      <c r="L33" s="18"/>
      <c r="M33" s="9"/>
      <c r="N33" s="18"/>
      <c r="O33" s="8"/>
      <c r="P33" s="8"/>
      <c r="Q33" s="8"/>
      <c r="R33" s="8"/>
      <c r="S33" s="8"/>
      <c r="T33" s="18"/>
      <c r="U33" s="9"/>
      <c r="V33" s="18"/>
      <c r="W33" s="9"/>
      <c r="X33" s="18"/>
      <c r="Y33" s="9"/>
      <c r="Z33" s="18"/>
      <c r="AA33" s="2"/>
      <c r="AB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</row>
    <row r="34" spans="1:68" ht="15.6" x14ac:dyDescent="0.3">
      <c r="A34" s="22" t="s">
        <v>25</v>
      </c>
      <c r="B34" s="6"/>
      <c r="C34" s="6"/>
      <c r="D34" s="23">
        <v>-162266.78720942326</v>
      </c>
      <c r="E34" s="8"/>
      <c r="F34" s="19">
        <v>-991698.13926802948</v>
      </c>
      <c r="G34" s="8"/>
      <c r="H34" s="20">
        <v>-4801.5507571622729</v>
      </c>
      <c r="I34" s="8"/>
      <c r="J34" s="20">
        <v>-328622.71242899774</v>
      </c>
      <c r="K34" s="8"/>
      <c r="L34" s="20">
        <v>813735.18957391242</v>
      </c>
      <c r="M34" s="8"/>
      <c r="N34" s="20">
        <v>25286.915782717057</v>
      </c>
      <c r="O34" s="8"/>
      <c r="P34" s="23">
        <v>-57432.42</v>
      </c>
      <c r="Q34" s="8"/>
      <c r="R34" s="19">
        <v>307325.2</v>
      </c>
      <c r="S34" s="8"/>
      <c r="T34" s="20">
        <v>-208908.7885790728</v>
      </c>
      <c r="U34" s="8"/>
      <c r="V34" s="20">
        <v>135027.82453195192</v>
      </c>
      <c r="W34" s="8"/>
      <c r="X34" s="20">
        <v>119446.47342341952</v>
      </c>
      <c r="Y34" s="8"/>
      <c r="Z34" s="20">
        <v>-243908.33542507491</v>
      </c>
      <c r="AA34" s="2"/>
      <c r="AB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</row>
    <row r="35" spans="1:68" ht="15.6" x14ac:dyDescent="0.3">
      <c r="A35" s="22"/>
      <c r="B35" s="14"/>
      <c r="C35" s="14"/>
      <c r="D35" s="16"/>
      <c r="E35" s="9"/>
      <c r="F35" s="9"/>
      <c r="G35" s="9"/>
      <c r="H35" s="18"/>
      <c r="I35" s="9"/>
      <c r="J35" s="18"/>
      <c r="K35" s="9"/>
      <c r="L35" s="18"/>
      <c r="M35" s="9"/>
      <c r="N35" s="18"/>
      <c r="O35" s="9"/>
      <c r="P35" s="16"/>
      <c r="Q35" s="9"/>
      <c r="R35" s="9"/>
      <c r="S35" s="9"/>
      <c r="T35" s="18"/>
      <c r="U35" s="9"/>
      <c r="V35" s="18"/>
      <c r="W35" s="9"/>
      <c r="X35" s="18"/>
      <c r="Y35" s="9"/>
      <c r="Z35" s="18"/>
      <c r="AA35" s="2"/>
      <c r="AB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</row>
    <row r="36" spans="1:68" ht="16.2" thickBot="1" x14ac:dyDescent="0.35">
      <c r="A36" s="22" t="s">
        <v>26</v>
      </c>
      <c r="B36" s="24"/>
      <c r="C36" s="24"/>
      <c r="D36" s="25">
        <f>D32-D34</f>
        <v>1064453.1618411201</v>
      </c>
      <c r="E36" s="9"/>
      <c r="F36" s="25">
        <f>F32-F34</f>
        <v>2735734.2939885752</v>
      </c>
      <c r="G36" s="9"/>
      <c r="H36" s="25">
        <f>H32-H34</f>
        <v>376077.30052940414</v>
      </c>
      <c r="I36" s="9"/>
      <c r="J36" s="25">
        <f>J32-J34</f>
        <v>514195.69311404537</v>
      </c>
      <c r="K36" s="9"/>
      <c r="L36" s="25">
        <f>L32-L34</f>
        <v>224738.82070065825</v>
      </c>
      <c r="M36" s="9"/>
      <c r="N36" s="25">
        <f>N32-N34</f>
        <v>944635.19145384326</v>
      </c>
      <c r="O36" s="9"/>
      <c r="P36" s="25">
        <f>P32-P34</f>
        <v>1391521.1003279341</v>
      </c>
      <c r="Q36" s="9"/>
      <c r="R36" s="25">
        <f>R32-R34</f>
        <v>193569.84150253958</v>
      </c>
      <c r="S36" s="9"/>
      <c r="T36" s="25">
        <f>T32-T34</f>
        <v>710639.13710581651</v>
      </c>
      <c r="U36" s="9"/>
      <c r="V36" s="25">
        <f>V32-V34</f>
        <v>157279.1628570449</v>
      </c>
      <c r="W36" s="9"/>
      <c r="X36" s="25">
        <f>X32-X34</f>
        <v>94924.342148221622</v>
      </c>
      <c r="Y36" s="9"/>
      <c r="Z36" s="25">
        <f>Z32-Z34</f>
        <v>1028813.8048821655</v>
      </c>
      <c r="AA36" s="2"/>
      <c r="AB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</row>
    <row r="37" spans="1:68" ht="16.2" thickTop="1" x14ac:dyDescent="0.3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3"/>
      <c r="AA37" s="2"/>
      <c r="AB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</row>
    <row r="38" spans="1:68" ht="15.6" x14ac:dyDescent="0.3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3"/>
      <c r="AA38" s="2"/>
      <c r="AB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</row>
    <row r="39" spans="1:68" ht="15.6" x14ac:dyDescent="0.3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3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</row>
    <row r="40" spans="1:68" ht="15.6" x14ac:dyDescent="0.3">
      <c r="A40" s="17" t="s">
        <v>0</v>
      </c>
      <c r="B40" s="17" t="s">
        <v>1</v>
      </c>
      <c r="C40" s="17"/>
      <c r="D40" s="17" t="s">
        <v>42</v>
      </c>
      <c r="E40" s="17"/>
      <c r="F40" s="17" t="s">
        <v>43</v>
      </c>
      <c r="H40" s="17" t="s">
        <v>44</v>
      </c>
      <c r="I40" s="17"/>
      <c r="J40" s="17" t="s">
        <v>45</v>
      </c>
      <c r="K40" s="17"/>
      <c r="L40" s="17" t="s">
        <v>46</v>
      </c>
      <c r="M40" s="17"/>
      <c r="N40" s="17" t="s">
        <v>47</v>
      </c>
      <c r="O40" s="17"/>
      <c r="P40" s="17" t="s">
        <v>48</v>
      </c>
      <c r="Q40" s="17"/>
      <c r="R40" s="17" t="s">
        <v>49</v>
      </c>
      <c r="T40" s="17" t="s">
        <v>50</v>
      </c>
      <c r="U40" s="17"/>
      <c r="V40" s="17" t="s">
        <v>51</v>
      </c>
      <c r="W40" s="17"/>
      <c r="X40" s="17" t="s">
        <v>39</v>
      </c>
      <c r="Y40" s="17"/>
      <c r="Z40" s="17" t="s">
        <v>52</v>
      </c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</row>
    <row r="41" spans="1:68" ht="15.6" x14ac:dyDescent="0.3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</row>
    <row r="42" spans="1:68" ht="15.6" x14ac:dyDescent="0.3">
      <c r="A42" s="16" t="s">
        <v>27</v>
      </c>
      <c r="B42" s="5">
        <v>1218</v>
      </c>
      <c r="C42" s="5"/>
      <c r="D42" s="6">
        <v>0</v>
      </c>
      <c r="E42" s="6"/>
      <c r="F42" s="6">
        <v>0</v>
      </c>
      <c r="G42" s="18"/>
      <c r="H42" s="18">
        <v>0</v>
      </c>
      <c r="I42" s="18"/>
      <c r="J42" s="18">
        <v>0</v>
      </c>
      <c r="K42" s="18"/>
      <c r="L42" s="18">
        <v>0</v>
      </c>
      <c r="M42" s="18"/>
      <c r="N42" s="18">
        <v>0</v>
      </c>
      <c r="O42" s="6"/>
      <c r="P42" s="6">
        <v>0</v>
      </c>
      <c r="Q42" s="6"/>
      <c r="R42" s="6">
        <v>0</v>
      </c>
      <c r="S42" s="18"/>
      <c r="T42" s="18">
        <v>0</v>
      </c>
      <c r="U42" s="18"/>
      <c r="V42" s="18">
        <v>0</v>
      </c>
      <c r="W42" s="18"/>
      <c r="X42" s="18">
        <v>0</v>
      </c>
      <c r="Y42" s="18"/>
      <c r="Z42" s="18">
        <v>0</v>
      </c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</row>
    <row r="43" spans="1:68" ht="15.6" x14ac:dyDescent="0.3">
      <c r="A43" s="16" t="s">
        <v>2</v>
      </c>
      <c r="B43" s="5">
        <v>1230</v>
      </c>
      <c r="C43" s="5"/>
      <c r="D43" s="6">
        <v>-539.7134577332115</v>
      </c>
      <c r="E43" s="6"/>
      <c r="F43" s="6">
        <v>-845.02323580648704</v>
      </c>
      <c r="G43" s="18"/>
      <c r="H43" s="18">
        <v>-3971.2295151121116</v>
      </c>
      <c r="I43" s="18"/>
      <c r="J43" s="18">
        <v>7.1708197214458886</v>
      </c>
      <c r="K43" s="18"/>
      <c r="L43" s="18">
        <v>513.07409966176897</v>
      </c>
      <c r="M43" s="18"/>
      <c r="N43" s="18">
        <v>-1589.9756932867426</v>
      </c>
      <c r="O43" s="6"/>
      <c r="P43" s="6">
        <v>-5813.7323193977809</v>
      </c>
      <c r="Q43" s="6"/>
      <c r="R43" s="6">
        <v>-10643.570275345855</v>
      </c>
      <c r="S43" s="18"/>
      <c r="T43" s="18">
        <v>-16633.788685706902</v>
      </c>
      <c r="U43" s="18"/>
      <c r="V43" s="18">
        <v>-8681.8972591750862</v>
      </c>
      <c r="W43" s="18"/>
      <c r="X43" s="18">
        <v>-4437.0715020183625</v>
      </c>
      <c r="Y43" s="18"/>
      <c r="Z43" s="18">
        <v>-1719.44</v>
      </c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</row>
    <row r="44" spans="1:68" ht="15.6" x14ac:dyDescent="0.3">
      <c r="A44" s="16" t="s">
        <v>3</v>
      </c>
      <c r="B44" s="5">
        <v>1250</v>
      </c>
      <c r="C44" s="5"/>
      <c r="D44" s="6">
        <v>49.187489096278583</v>
      </c>
      <c r="E44" s="6"/>
      <c r="F44" s="6">
        <v>-23.322660655136399</v>
      </c>
      <c r="G44" s="18"/>
      <c r="H44" s="18">
        <v>1296.192694328774</v>
      </c>
      <c r="I44" s="18"/>
      <c r="J44" s="18">
        <v>-14.916474175996814</v>
      </c>
      <c r="K44" s="18"/>
      <c r="L44" s="18">
        <v>3.2151773207569878</v>
      </c>
      <c r="M44" s="18"/>
      <c r="N44" s="18">
        <v>2.7059630389204008</v>
      </c>
      <c r="O44" s="6"/>
      <c r="P44" s="6">
        <v>6.118700720281792</v>
      </c>
      <c r="Q44" s="6"/>
      <c r="R44" s="6">
        <v>35.844367997493407</v>
      </c>
      <c r="S44" s="18"/>
      <c r="T44" s="18">
        <v>4146.120910263282</v>
      </c>
      <c r="U44" s="18"/>
      <c r="V44" s="18">
        <v>18.589377548211214</v>
      </c>
      <c r="W44" s="18"/>
      <c r="X44" s="18">
        <v>43.616817030729059</v>
      </c>
      <c r="Y44" s="18"/>
      <c r="Z44" s="18">
        <v>-74.709999999999994</v>
      </c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</row>
    <row r="45" spans="1:68" ht="15.6" x14ac:dyDescent="0.3">
      <c r="A45" s="16" t="s">
        <v>4</v>
      </c>
      <c r="B45" s="5">
        <v>1340</v>
      </c>
      <c r="C45" s="5"/>
      <c r="D45" s="6">
        <v>-47329.1</v>
      </c>
      <c r="E45" s="6"/>
      <c r="F45" s="6">
        <v>-50565.5197809944</v>
      </c>
      <c r="G45" s="18"/>
      <c r="H45" s="18">
        <v>-111929.66</v>
      </c>
      <c r="I45" s="18"/>
      <c r="J45" s="18">
        <v>-48905.73</v>
      </c>
      <c r="K45" s="18"/>
      <c r="L45" s="18">
        <v>-60466.02</v>
      </c>
      <c r="M45" s="18"/>
      <c r="N45" s="18">
        <v>-62846.07</v>
      </c>
      <c r="O45" s="6"/>
      <c r="P45" s="6">
        <v>-102707.56</v>
      </c>
      <c r="Q45" s="6"/>
      <c r="R45" s="6">
        <v>-83352.92</v>
      </c>
      <c r="S45" s="18"/>
      <c r="T45" s="18">
        <v>-114659.56</v>
      </c>
      <c r="U45" s="18"/>
      <c r="V45" s="18">
        <v>-94557.05</v>
      </c>
      <c r="W45" s="18"/>
      <c r="X45" s="18">
        <v>-78274.37</v>
      </c>
      <c r="Y45" s="18"/>
      <c r="Z45" s="18">
        <v>-91597.119999999995</v>
      </c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</row>
    <row r="46" spans="1:68" ht="15.6" x14ac:dyDescent="0.3">
      <c r="A46" s="16" t="s">
        <v>5</v>
      </c>
      <c r="B46" s="5">
        <v>1360</v>
      </c>
      <c r="C46" s="5"/>
      <c r="D46" s="6">
        <v>-58468.34</v>
      </c>
      <c r="E46" s="6"/>
      <c r="F46" s="6">
        <v>-18994.293311544185</v>
      </c>
      <c r="G46" s="18"/>
      <c r="H46" s="18">
        <v>-26140.94</v>
      </c>
      <c r="I46" s="18"/>
      <c r="J46" s="18">
        <v>-20963.89</v>
      </c>
      <c r="K46" s="18"/>
      <c r="L46" s="18">
        <v>-34373.019999999997</v>
      </c>
      <c r="M46" s="18"/>
      <c r="N46" s="18">
        <v>-45387.31</v>
      </c>
      <c r="O46" s="6"/>
      <c r="P46" s="6">
        <v>-60530.38</v>
      </c>
      <c r="Q46" s="6"/>
      <c r="R46" s="6">
        <v>-26661.16</v>
      </c>
      <c r="S46" s="18"/>
      <c r="T46" s="18">
        <v>-52582.73</v>
      </c>
      <c r="U46" s="18"/>
      <c r="V46" s="18">
        <v>-31826.42</v>
      </c>
      <c r="W46" s="18"/>
      <c r="X46" s="18">
        <v>-40012.06</v>
      </c>
      <c r="Y46" s="18"/>
      <c r="Z46" s="18">
        <v>-41788.870000000003</v>
      </c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</row>
    <row r="47" spans="1:68" ht="15.6" x14ac:dyDescent="0.3">
      <c r="A47" s="16" t="s">
        <v>6</v>
      </c>
      <c r="B47" s="5">
        <v>1370</v>
      </c>
      <c r="C47" s="5"/>
      <c r="D47" s="6">
        <v>-14547.42</v>
      </c>
      <c r="E47" s="6"/>
      <c r="F47" s="6">
        <v>-1817.7131907938328</v>
      </c>
      <c r="G47" s="18"/>
      <c r="H47" s="18">
        <v>-143896.82999999999</v>
      </c>
      <c r="I47" s="18"/>
      <c r="J47" s="18">
        <v>-4853.83</v>
      </c>
      <c r="K47" s="18"/>
      <c r="L47" s="18">
        <v>-4417.08</v>
      </c>
      <c r="M47" s="18"/>
      <c r="N47" s="18">
        <v>-51823.3</v>
      </c>
      <c r="O47" s="6"/>
      <c r="P47" s="6">
        <v>-57524.98</v>
      </c>
      <c r="Q47" s="6"/>
      <c r="R47" s="6">
        <v>-66382.899999999994</v>
      </c>
      <c r="S47" s="18"/>
      <c r="T47" s="18">
        <v>-37116.71</v>
      </c>
      <c r="U47" s="18"/>
      <c r="V47" s="18">
        <v>-33165.480000000003</v>
      </c>
      <c r="W47" s="18"/>
      <c r="X47" s="18">
        <v>-20486.849999999999</v>
      </c>
      <c r="Y47" s="18"/>
      <c r="Z47" s="18">
        <v>-28172.06</v>
      </c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</row>
    <row r="48" spans="1:68" ht="15.6" x14ac:dyDescent="0.3">
      <c r="A48" s="16" t="s">
        <v>7</v>
      </c>
      <c r="B48" s="5">
        <v>1375</v>
      </c>
      <c r="C48" s="5"/>
      <c r="D48" s="6">
        <v>-39208.312554483586</v>
      </c>
      <c r="E48" s="6"/>
      <c r="F48" s="6">
        <v>-17607.401645235452</v>
      </c>
      <c r="G48" s="18"/>
      <c r="H48" s="18">
        <v>-73932.658053887208</v>
      </c>
      <c r="I48" s="18"/>
      <c r="J48" s="18">
        <v>-13919.855939550447</v>
      </c>
      <c r="K48" s="18"/>
      <c r="L48" s="18">
        <v>-30980.243559290662</v>
      </c>
      <c r="M48" s="18"/>
      <c r="N48" s="18">
        <v>-39636.061085071298</v>
      </c>
      <c r="O48" s="6"/>
      <c r="P48" s="6">
        <v>-73088.22769515746</v>
      </c>
      <c r="Q48" s="6"/>
      <c r="R48" s="6">
        <v>-30459.881384664463</v>
      </c>
      <c r="S48" s="18"/>
      <c r="T48" s="18">
        <v>-37032.97229393106</v>
      </c>
      <c r="U48" s="18"/>
      <c r="V48" s="18">
        <v>-29127.190703145752</v>
      </c>
      <c r="W48" s="18"/>
      <c r="X48" s="18">
        <v>-19365.786392068723</v>
      </c>
      <c r="Y48" s="18"/>
      <c r="Z48" s="18">
        <v>-17134.080000000002</v>
      </c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</row>
    <row r="49" spans="1:68" ht="15.6" x14ac:dyDescent="0.3">
      <c r="A49" s="16" t="s">
        <v>8</v>
      </c>
      <c r="B49" s="5">
        <v>1378</v>
      </c>
      <c r="C49" s="5"/>
      <c r="D49" s="6">
        <v>0</v>
      </c>
      <c r="E49" s="6"/>
      <c r="F49" s="6">
        <v>0</v>
      </c>
      <c r="G49" s="18"/>
      <c r="H49" s="18">
        <v>0</v>
      </c>
      <c r="I49" s="18"/>
      <c r="J49" s="18">
        <v>0</v>
      </c>
      <c r="K49" s="18"/>
      <c r="L49" s="18">
        <v>0</v>
      </c>
      <c r="M49" s="18"/>
      <c r="N49" s="18">
        <v>0</v>
      </c>
      <c r="O49" s="6"/>
      <c r="P49" s="6">
        <v>0</v>
      </c>
      <c r="Q49" s="6"/>
      <c r="R49" s="6">
        <v>0</v>
      </c>
      <c r="S49" s="18"/>
      <c r="T49" s="18">
        <v>0</v>
      </c>
      <c r="U49" s="18"/>
      <c r="V49" s="18">
        <v>0</v>
      </c>
      <c r="W49" s="18"/>
      <c r="X49" s="18">
        <v>0</v>
      </c>
      <c r="Y49" s="18"/>
      <c r="Z49" s="18">
        <v>-109.74</v>
      </c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</row>
    <row r="50" spans="1:68" ht="15.6" x14ac:dyDescent="0.3">
      <c r="A50" s="16" t="s">
        <v>9</v>
      </c>
      <c r="B50" s="5">
        <v>2211</v>
      </c>
      <c r="C50" s="5"/>
      <c r="D50" s="6">
        <v>-0.57999999999999996</v>
      </c>
      <c r="E50" s="6"/>
      <c r="F50" s="6">
        <v>0.18045300959263705</v>
      </c>
      <c r="G50" s="18"/>
      <c r="H50" s="18">
        <v>-0.46</v>
      </c>
      <c r="I50" s="18"/>
      <c r="J50" s="18">
        <v>-0.88</v>
      </c>
      <c r="K50" s="18"/>
      <c r="L50" s="18">
        <v>-0.38</v>
      </c>
      <c r="M50" s="18"/>
      <c r="N50" s="18">
        <v>0.15</v>
      </c>
      <c r="O50" s="6"/>
      <c r="P50" s="6">
        <v>7.0000000000000007E-2</v>
      </c>
      <c r="Q50" s="6"/>
      <c r="R50" s="6">
        <v>-0.37</v>
      </c>
      <c r="S50" s="18"/>
      <c r="T50" s="18">
        <v>-5.55</v>
      </c>
      <c r="U50" s="18"/>
      <c r="V50" s="18">
        <v>-31.05</v>
      </c>
      <c r="W50" s="18"/>
      <c r="X50" s="18">
        <v>-50.63</v>
      </c>
      <c r="Y50" s="18"/>
      <c r="Z50" s="18">
        <v>0.16</v>
      </c>
      <c r="AA50" s="1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</row>
    <row r="51" spans="1:68" ht="15.6" x14ac:dyDescent="0.3">
      <c r="A51" s="7" t="s">
        <v>10</v>
      </c>
      <c r="B51" s="5">
        <v>1500</v>
      </c>
      <c r="C51" s="5"/>
      <c r="D51" s="6">
        <v>-105.45</v>
      </c>
      <c r="E51" s="6"/>
      <c r="F51" s="6">
        <v>-4069.1351649763687</v>
      </c>
      <c r="G51" s="18"/>
      <c r="H51" s="18">
        <v>-2038.77</v>
      </c>
      <c r="I51" s="18"/>
      <c r="J51" s="18">
        <v>-4604.84</v>
      </c>
      <c r="K51" s="18"/>
      <c r="L51" s="18">
        <v>4519.55</v>
      </c>
      <c r="M51" s="18"/>
      <c r="N51" s="18">
        <v>-6538.43</v>
      </c>
      <c r="O51" s="6"/>
      <c r="P51" s="6">
        <v>-2038.87</v>
      </c>
      <c r="Q51" s="6"/>
      <c r="R51" s="6">
        <v>2236.1999999999998</v>
      </c>
      <c r="S51" s="18"/>
      <c r="T51" s="18">
        <v>-1089.95</v>
      </c>
      <c r="U51" s="18"/>
      <c r="V51" s="18">
        <v>-1089.95</v>
      </c>
      <c r="W51" s="18"/>
      <c r="X51" s="18">
        <v>2236.08</v>
      </c>
      <c r="Y51" s="18"/>
      <c r="Z51" s="18">
        <v>-4263.57</v>
      </c>
      <c r="AA51" s="1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</row>
    <row r="52" spans="1:68" ht="15.6" x14ac:dyDescent="0.3">
      <c r="A52" s="7" t="s">
        <v>57</v>
      </c>
      <c r="B52" s="5">
        <v>1980</v>
      </c>
      <c r="C52" s="5"/>
      <c r="D52" s="6">
        <v>0</v>
      </c>
      <c r="E52" s="6"/>
      <c r="F52" s="6">
        <v>0</v>
      </c>
      <c r="G52" s="18"/>
      <c r="H52" s="18">
        <v>0</v>
      </c>
      <c r="I52" s="18"/>
      <c r="J52" s="18">
        <v>0</v>
      </c>
      <c r="K52" s="18"/>
      <c r="L52" s="18">
        <v>0</v>
      </c>
      <c r="M52" s="18"/>
      <c r="N52" s="18">
        <v>0</v>
      </c>
      <c r="O52" s="6"/>
      <c r="P52" s="6">
        <v>0</v>
      </c>
      <c r="Q52" s="6"/>
      <c r="R52" s="6">
        <v>-34565.29</v>
      </c>
      <c r="S52" s="5" t="s">
        <v>60</v>
      </c>
      <c r="T52" s="18">
        <v>0</v>
      </c>
      <c r="U52" s="18"/>
      <c r="V52" s="18">
        <v>0</v>
      </c>
      <c r="W52" s="18"/>
      <c r="X52" s="18">
        <v>0</v>
      </c>
      <c r="Y52" s="18"/>
      <c r="Z52" s="18">
        <v>0</v>
      </c>
      <c r="AA52" s="1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</row>
    <row r="53" spans="1:68" ht="15.6" x14ac:dyDescent="0.3">
      <c r="A53" s="7" t="s">
        <v>11</v>
      </c>
      <c r="B53" s="5">
        <v>2215</v>
      </c>
      <c r="C53" s="5"/>
      <c r="D53" s="6">
        <v>-147198.13924939427</v>
      </c>
      <c r="E53" s="6"/>
      <c r="F53" s="6">
        <v>-85539.400157170166</v>
      </c>
      <c r="G53" s="8"/>
      <c r="H53" s="18">
        <v>-184959.15238425852</v>
      </c>
      <c r="I53" s="8"/>
      <c r="J53" s="18">
        <v>-70292.811295603489</v>
      </c>
      <c r="K53" s="8"/>
      <c r="L53" s="18">
        <v>-151263.29417453619</v>
      </c>
      <c r="M53" s="8"/>
      <c r="N53" s="18">
        <v>-143472.49232712795</v>
      </c>
      <c r="O53" s="6"/>
      <c r="P53" s="6">
        <v>-199102.48007348386</v>
      </c>
      <c r="Q53" s="6"/>
      <c r="R53" s="6">
        <v>-154343.2292443692</v>
      </c>
      <c r="S53" s="8"/>
      <c r="T53" s="18">
        <v>-189892.66583431239</v>
      </c>
      <c r="U53" s="8"/>
      <c r="V53" s="18">
        <v>-112876.60213573536</v>
      </c>
      <c r="W53" s="8"/>
      <c r="X53" s="18">
        <v>-84518.541509623756</v>
      </c>
      <c r="Y53" s="8"/>
      <c r="Z53" s="18">
        <v>-136056.07999999999</v>
      </c>
      <c r="AA53" s="15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</row>
    <row r="54" spans="1:68" ht="15.6" x14ac:dyDescent="0.3">
      <c r="A54" s="7" t="s">
        <v>56</v>
      </c>
      <c r="B54" s="5">
        <v>2217</v>
      </c>
      <c r="C54" s="5"/>
      <c r="D54" s="6">
        <v>0</v>
      </c>
      <c r="E54" s="6"/>
      <c r="F54" s="6">
        <v>0</v>
      </c>
      <c r="G54" s="8"/>
      <c r="H54" s="18">
        <v>0</v>
      </c>
      <c r="I54" s="8"/>
      <c r="J54" s="18">
        <v>0</v>
      </c>
      <c r="K54" s="8"/>
      <c r="L54" s="18">
        <v>0</v>
      </c>
      <c r="M54" s="8"/>
      <c r="N54" s="18">
        <v>0</v>
      </c>
      <c r="O54" s="6"/>
      <c r="P54" s="6">
        <v>519572</v>
      </c>
      <c r="Q54" s="6"/>
      <c r="R54" s="6">
        <v>0</v>
      </c>
      <c r="S54" s="8"/>
      <c r="T54" s="18">
        <v>0</v>
      </c>
      <c r="U54" s="8"/>
      <c r="V54" s="18">
        <v>0</v>
      </c>
      <c r="W54" s="8"/>
      <c r="X54" s="18">
        <v>0</v>
      </c>
      <c r="Y54" s="8"/>
      <c r="Z54" s="18">
        <v>0</v>
      </c>
      <c r="AA54" s="15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</row>
    <row r="55" spans="1:68" ht="15.6" x14ac:dyDescent="0.3">
      <c r="A55" s="16" t="s">
        <v>28</v>
      </c>
      <c r="B55" s="5">
        <v>2218</v>
      </c>
      <c r="C55" s="5"/>
      <c r="D55" s="6">
        <v>0</v>
      </c>
      <c r="E55" s="6"/>
      <c r="F55" s="6">
        <v>0</v>
      </c>
      <c r="G55" s="18"/>
      <c r="H55" s="18">
        <v>0</v>
      </c>
      <c r="I55" s="18"/>
      <c r="J55" s="18">
        <v>0</v>
      </c>
      <c r="K55" s="18"/>
      <c r="L55" s="18">
        <v>0</v>
      </c>
      <c r="M55" s="18"/>
      <c r="N55" s="18">
        <v>0</v>
      </c>
      <c r="O55" s="6"/>
      <c r="P55" s="6">
        <v>0</v>
      </c>
      <c r="Q55" s="6"/>
      <c r="R55" s="6">
        <v>0</v>
      </c>
      <c r="S55" s="18"/>
      <c r="T55" s="18">
        <v>0</v>
      </c>
      <c r="U55" s="18"/>
      <c r="V55" s="18">
        <v>0</v>
      </c>
      <c r="W55" s="18"/>
      <c r="X55" s="18">
        <v>0</v>
      </c>
      <c r="Y55" s="18"/>
      <c r="Z55" s="18">
        <v>0</v>
      </c>
      <c r="AA55" s="15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</row>
    <row r="56" spans="1:68" ht="15.6" x14ac:dyDescent="0.3">
      <c r="A56" s="16" t="s">
        <v>12</v>
      </c>
      <c r="B56" s="5">
        <v>2220</v>
      </c>
      <c r="C56" s="5"/>
      <c r="D56" s="6">
        <v>103267.44238714983</v>
      </c>
      <c r="E56" s="6"/>
      <c r="F56" s="6">
        <v>103995.94700346547</v>
      </c>
      <c r="G56" s="8"/>
      <c r="H56" s="18">
        <v>220345.83658494439</v>
      </c>
      <c r="I56" s="8"/>
      <c r="J56" s="18">
        <v>75890.071182990141</v>
      </c>
      <c r="K56" s="8"/>
      <c r="L56" s="18">
        <v>69633.920694491724</v>
      </c>
      <c r="M56" s="8"/>
      <c r="N56" s="18">
        <v>76211.234178979736</v>
      </c>
      <c r="O56" s="6"/>
      <c r="P56" s="6">
        <v>150369.06326304894</v>
      </c>
      <c r="Q56" s="6"/>
      <c r="R56" s="6">
        <v>166456.4466826093</v>
      </c>
      <c r="S56" s="8"/>
      <c r="T56" s="18">
        <v>273081.39218407229</v>
      </c>
      <c r="U56" s="8"/>
      <c r="V56" s="18">
        <v>223832.87834652344</v>
      </c>
      <c r="W56" s="8"/>
      <c r="X56" s="18">
        <v>126285.21095022662</v>
      </c>
      <c r="Y56" s="8"/>
      <c r="Z56" s="18">
        <v>129590.98</v>
      </c>
      <c r="AA56" s="15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</row>
    <row r="57" spans="1:68" ht="15.6" x14ac:dyDescent="0.3">
      <c r="A57" s="16" t="s">
        <v>13</v>
      </c>
      <c r="B57" s="5">
        <v>2340</v>
      </c>
      <c r="C57" s="5"/>
      <c r="D57" s="6">
        <v>11964.584689461755</v>
      </c>
      <c r="E57" s="6"/>
      <c r="F57" s="6">
        <v>5458.6412167128319</v>
      </c>
      <c r="G57" s="8"/>
      <c r="H57" s="18">
        <v>6158.6293752467309</v>
      </c>
      <c r="I57" s="8"/>
      <c r="J57" s="18">
        <v>3230.5282835394705</v>
      </c>
      <c r="K57" s="8"/>
      <c r="L57" s="18">
        <v>11734.64954802739</v>
      </c>
      <c r="M57" s="8"/>
      <c r="N57" s="18">
        <v>23558.644978117343</v>
      </c>
      <c r="O57" s="6"/>
      <c r="P57" s="6">
        <v>32438.163260238394</v>
      </c>
      <c r="Q57" s="6"/>
      <c r="R57" s="6">
        <v>4896.5009696250918</v>
      </c>
      <c r="S57" s="8"/>
      <c r="T57" s="18">
        <v>1676.0737393560469</v>
      </c>
      <c r="U57" s="8"/>
      <c r="V57" s="18">
        <v>846.79155602467642</v>
      </c>
      <c r="W57" s="8"/>
      <c r="X57" s="18">
        <v>7383.4321045070865</v>
      </c>
      <c r="Y57" s="8"/>
      <c r="Z57" s="18">
        <v>134773.23000000001</v>
      </c>
      <c r="AA57" s="15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</row>
    <row r="58" spans="1:68" ht="15.6" x14ac:dyDescent="0.3">
      <c r="A58" s="16" t="s">
        <v>14</v>
      </c>
      <c r="B58" s="5">
        <v>2360</v>
      </c>
      <c r="C58" s="5"/>
      <c r="D58" s="6">
        <v>36880.398659931874</v>
      </c>
      <c r="E58" s="6"/>
      <c r="F58" s="6">
        <v>26736.858034936497</v>
      </c>
      <c r="G58" s="8"/>
      <c r="H58" s="18">
        <v>29536.640371479876</v>
      </c>
      <c r="I58" s="8"/>
      <c r="J58" s="18">
        <v>18189.372320542854</v>
      </c>
      <c r="K58" s="8"/>
      <c r="L58" s="18">
        <v>38166.245454570759</v>
      </c>
      <c r="M58" s="8"/>
      <c r="N58" s="18">
        <v>9792.5718516081415</v>
      </c>
      <c r="O58" s="6"/>
      <c r="P58" s="6">
        <v>43459.203756141556</v>
      </c>
      <c r="Q58" s="6"/>
      <c r="R58" s="6">
        <v>20665.081514334175</v>
      </c>
      <c r="S58" s="8"/>
      <c r="T58" s="18">
        <v>51433.704302535625</v>
      </c>
      <c r="U58" s="8"/>
      <c r="V58" s="18">
        <v>22046.250899248334</v>
      </c>
      <c r="W58" s="8"/>
      <c r="X58" s="18">
        <v>18999.048505285111</v>
      </c>
      <c r="Y58" s="8"/>
      <c r="Z58" s="18">
        <v>14931.27</v>
      </c>
      <c r="AA58" s="15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</row>
    <row r="59" spans="1:68" ht="15.6" x14ac:dyDescent="0.3">
      <c r="A59" s="16" t="s">
        <v>15</v>
      </c>
      <c r="B59" s="5">
        <v>2370</v>
      </c>
      <c r="C59" s="5"/>
      <c r="D59" s="6">
        <v>92.15</v>
      </c>
      <c r="E59" s="6"/>
      <c r="F59" s="6">
        <v>0</v>
      </c>
      <c r="G59" s="8"/>
      <c r="H59" s="18">
        <v>46.79</v>
      </c>
      <c r="I59" s="8"/>
      <c r="J59" s="18">
        <v>46.79</v>
      </c>
      <c r="K59" s="8"/>
      <c r="L59" s="18">
        <v>46.79</v>
      </c>
      <c r="M59" s="8"/>
      <c r="N59" s="18">
        <v>0</v>
      </c>
      <c r="O59" s="6"/>
      <c r="P59" s="6">
        <v>0</v>
      </c>
      <c r="Q59" s="6"/>
      <c r="R59" s="6">
        <v>0</v>
      </c>
      <c r="S59" s="8"/>
      <c r="T59" s="18">
        <v>0</v>
      </c>
      <c r="U59" s="8"/>
      <c r="V59" s="18">
        <v>0</v>
      </c>
      <c r="W59" s="8"/>
      <c r="X59" s="18">
        <v>0</v>
      </c>
      <c r="Y59" s="8"/>
      <c r="Z59" s="18">
        <v>0</v>
      </c>
      <c r="AA59" s="15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</row>
    <row r="60" spans="1:68" ht="15.6" x14ac:dyDescent="0.3">
      <c r="A60" s="16" t="s">
        <v>16</v>
      </c>
      <c r="B60" s="5">
        <v>2375</v>
      </c>
      <c r="C60" s="5"/>
      <c r="D60" s="6">
        <v>652217.08948972449</v>
      </c>
      <c r="E60" s="6"/>
      <c r="F60" s="6">
        <v>229443.91300989024</v>
      </c>
      <c r="G60" s="9"/>
      <c r="H60" s="18">
        <v>295783.62</v>
      </c>
      <c r="I60" s="9"/>
      <c r="J60" s="18">
        <v>576891.40347923862</v>
      </c>
      <c r="K60" s="9"/>
      <c r="L60" s="18">
        <v>566318.20697154081</v>
      </c>
      <c r="M60" s="9"/>
      <c r="N60" s="18">
        <v>772808.36</v>
      </c>
      <c r="O60" s="6"/>
      <c r="P60" s="6">
        <v>529199.24963560817</v>
      </c>
      <c r="Q60" s="6"/>
      <c r="R60" s="6">
        <v>477332.04</v>
      </c>
      <c r="S60" s="9"/>
      <c r="T60" s="18">
        <v>516161.26276831829</v>
      </c>
      <c r="U60" s="9"/>
      <c r="V60" s="18">
        <v>264457.56428950676</v>
      </c>
      <c r="W60" s="9"/>
      <c r="X60" s="18">
        <v>285377.54911190475</v>
      </c>
      <c r="Y60" s="9"/>
      <c r="Z60" s="18">
        <v>132546.88</v>
      </c>
      <c r="AA60" s="15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</row>
    <row r="61" spans="1:68" ht="15.6" x14ac:dyDescent="0.3">
      <c r="A61" s="16" t="s">
        <v>17</v>
      </c>
      <c r="B61" s="5">
        <v>2510</v>
      </c>
      <c r="C61" s="5"/>
      <c r="D61" s="6">
        <v>577364.4</v>
      </c>
      <c r="E61" s="6"/>
      <c r="F61" s="6">
        <v>598111.37999278912</v>
      </c>
      <c r="G61" s="9"/>
      <c r="H61" s="18">
        <v>596609.88</v>
      </c>
      <c r="I61" s="9"/>
      <c r="J61" s="18">
        <v>558118.92000000004</v>
      </c>
      <c r="K61" s="9"/>
      <c r="L61" s="18">
        <v>596609.88</v>
      </c>
      <c r="M61" s="9"/>
      <c r="N61" s="18">
        <v>577364.4</v>
      </c>
      <c r="O61" s="6"/>
      <c r="P61" s="6">
        <v>596609.88</v>
      </c>
      <c r="Q61" s="6"/>
      <c r="R61" s="6">
        <v>427445.1</v>
      </c>
      <c r="S61" s="9"/>
      <c r="T61" s="18">
        <v>436125.05</v>
      </c>
      <c r="U61" s="9"/>
      <c r="V61" s="18">
        <v>433301.88</v>
      </c>
      <c r="W61" s="9"/>
      <c r="X61" s="18">
        <v>419324.4</v>
      </c>
      <c r="Y61" s="9"/>
      <c r="Z61" s="18">
        <v>434644.49</v>
      </c>
      <c r="AA61" s="15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</row>
    <row r="62" spans="1:68" ht="15.6" x14ac:dyDescent="0.3">
      <c r="A62" s="16" t="s">
        <v>18</v>
      </c>
      <c r="B62" s="5">
        <v>2211</v>
      </c>
      <c r="C62" s="5"/>
      <c r="D62" s="6">
        <v>20041.28</v>
      </c>
      <c r="E62" s="6"/>
      <c r="F62" s="6">
        <v>-3202.639913581324</v>
      </c>
      <c r="G62" s="9"/>
      <c r="H62" s="18">
        <v>67295.25</v>
      </c>
      <c r="I62" s="9"/>
      <c r="J62" s="18">
        <v>8229.32</v>
      </c>
      <c r="K62" s="9"/>
      <c r="L62" s="18">
        <v>94064.48</v>
      </c>
      <c r="M62" s="9"/>
      <c r="N62" s="18">
        <v>182207.23</v>
      </c>
      <c r="O62" s="6"/>
      <c r="P62" s="6">
        <v>623383.5</v>
      </c>
      <c r="Q62" s="6"/>
      <c r="R62" s="6">
        <v>160979.65</v>
      </c>
      <c r="S62" s="9"/>
      <c r="T62" s="18">
        <v>349947.28</v>
      </c>
      <c r="U62" s="9"/>
      <c r="V62" s="18">
        <v>44653.34</v>
      </c>
      <c r="W62" s="9"/>
      <c r="X62" s="18">
        <v>46575.65</v>
      </c>
      <c r="Y62" s="9"/>
      <c r="Z62" s="18">
        <v>24030.240000000002</v>
      </c>
      <c r="AA62" s="15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</row>
    <row r="63" spans="1:68" ht="15.6" x14ac:dyDescent="0.3">
      <c r="A63" s="16" t="s">
        <v>19</v>
      </c>
      <c r="B63" s="5">
        <v>1500</v>
      </c>
      <c r="C63" s="5"/>
      <c r="D63" s="6">
        <v>-439703.25</v>
      </c>
      <c r="E63" s="6"/>
      <c r="F63" s="6">
        <v>-466467.00970491976</v>
      </c>
      <c r="G63" s="9"/>
      <c r="H63" s="18">
        <v>-452430.13</v>
      </c>
      <c r="I63" s="9"/>
      <c r="J63" s="18">
        <v>-420543.41</v>
      </c>
      <c r="K63" s="9"/>
      <c r="L63" s="18">
        <v>-458863.04</v>
      </c>
      <c r="M63" s="9"/>
      <c r="N63" s="18">
        <v>-433270.27</v>
      </c>
      <c r="O63" s="6"/>
      <c r="P63" s="6">
        <v>-452430.12</v>
      </c>
      <c r="Q63" s="6"/>
      <c r="R63" s="6">
        <v>-198853.8</v>
      </c>
      <c r="S63" s="9"/>
      <c r="T63" s="18">
        <v>-202081.57</v>
      </c>
      <c r="U63" s="9"/>
      <c r="V63" s="18">
        <v>-202081.57</v>
      </c>
      <c r="W63" s="9"/>
      <c r="X63" s="18">
        <v>-198853.8</v>
      </c>
      <c r="Y63" s="9"/>
      <c r="Z63" s="18">
        <v>-199531.05</v>
      </c>
      <c r="AA63" s="15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</row>
    <row r="64" spans="1:68" ht="15.6" x14ac:dyDescent="0.3">
      <c r="A64" s="16" t="s">
        <v>20</v>
      </c>
      <c r="B64" s="5">
        <v>2500</v>
      </c>
      <c r="C64" s="5"/>
      <c r="D64" s="6">
        <v>0</v>
      </c>
      <c r="E64" s="6"/>
      <c r="F64" s="6">
        <v>-14985.509653109351</v>
      </c>
      <c r="G64" s="9"/>
      <c r="H64" s="18">
        <v>-1925.5</v>
      </c>
      <c r="I64" s="9"/>
      <c r="J64" s="18">
        <v>-1925.18</v>
      </c>
      <c r="K64" s="9"/>
      <c r="L64" s="18">
        <v>0</v>
      </c>
      <c r="M64" s="9"/>
      <c r="N64" s="18">
        <v>0</v>
      </c>
      <c r="O64" s="6"/>
      <c r="P64" s="6">
        <v>0</v>
      </c>
      <c r="Q64" s="6"/>
      <c r="R64" s="6">
        <v>0</v>
      </c>
      <c r="S64" s="9"/>
      <c r="T64" s="18">
        <v>0</v>
      </c>
      <c r="U64" s="9"/>
      <c r="V64" s="18">
        <v>0</v>
      </c>
      <c r="W64" s="9"/>
      <c r="X64" s="18">
        <v>22556.22</v>
      </c>
      <c r="Y64" s="9"/>
      <c r="Z64" s="18">
        <v>-27426.74</v>
      </c>
      <c r="AA64" s="15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</row>
    <row r="65" spans="1:68" ht="15.6" x14ac:dyDescent="0.3">
      <c r="A65" s="16" t="s">
        <v>21</v>
      </c>
      <c r="B65" s="5">
        <v>2340</v>
      </c>
      <c r="C65" s="5"/>
      <c r="D65" s="19">
        <v>51873.658309407212</v>
      </c>
      <c r="E65" s="10"/>
      <c r="F65" s="19">
        <v>47850.022019607153</v>
      </c>
      <c r="G65" s="8"/>
      <c r="H65" s="20">
        <v>18015.157385020862</v>
      </c>
      <c r="I65" s="8"/>
      <c r="J65" s="20">
        <v>17917.794335140527</v>
      </c>
      <c r="K65" s="8"/>
      <c r="L65" s="20">
        <v>52086.819854400048</v>
      </c>
      <c r="M65" s="8"/>
      <c r="N65" s="20">
        <v>138219.47753553931</v>
      </c>
      <c r="O65" s="10"/>
      <c r="P65" s="19">
        <v>213070.92655714613</v>
      </c>
      <c r="Q65" s="10"/>
      <c r="R65" s="19">
        <v>94498.010617989319</v>
      </c>
      <c r="S65" s="8"/>
      <c r="T65" s="20">
        <v>295361.93890093942</v>
      </c>
      <c r="U65" s="8"/>
      <c r="V65" s="20">
        <v>133819.92742869505</v>
      </c>
      <c r="W65" s="8"/>
      <c r="X65" s="20">
        <v>177574.9544283523</v>
      </c>
      <c r="Y65" s="8"/>
      <c r="Z65" s="20">
        <v>632941.82999999996</v>
      </c>
      <c r="AA65" s="15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</row>
    <row r="66" spans="1:68" ht="15.6" x14ac:dyDescent="0.3">
      <c r="A66" s="12" t="s">
        <v>24</v>
      </c>
      <c r="B66" s="12"/>
      <c r="C66" s="12"/>
      <c r="D66" s="6">
        <f>SUM(D42:D65)</f>
        <v>706649.8857631603</v>
      </c>
      <c r="E66" s="21"/>
      <c r="F66" s="6">
        <f>SUM(F42:F65)</f>
        <v>347479.97331162437</v>
      </c>
      <c r="G66" s="8"/>
      <c r="H66" s="6">
        <f>SUM(H42:H65)</f>
        <v>233862.66645776271</v>
      </c>
      <c r="I66" s="9"/>
      <c r="J66" s="6">
        <f>SUM(J42:J65)</f>
        <v>672496.02671184321</v>
      </c>
      <c r="K66" s="9"/>
      <c r="L66" s="6">
        <f>SUM(L42:L65)</f>
        <v>693333.75406618637</v>
      </c>
      <c r="M66" s="9"/>
      <c r="N66" s="6">
        <f>SUM(N42:N65)</f>
        <v>995600.86540179746</v>
      </c>
      <c r="O66" s="21"/>
      <c r="P66" s="6">
        <f>SUM(P42:P65)</f>
        <v>1754871.8250848642</v>
      </c>
      <c r="Q66" s="21"/>
      <c r="R66" s="6">
        <f>SUM(R42:R65)</f>
        <v>749281.75324817584</v>
      </c>
      <c r="S66" s="8"/>
      <c r="T66" s="6">
        <f>SUM(T42:T65)</f>
        <v>1276837.3259915346</v>
      </c>
      <c r="U66" s="9"/>
      <c r="V66" s="6">
        <f>SUM(V42:V65)</f>
        <v>609540.01179949031</v>
      </c>
      <c r="W66" s="9"/>
      <c r="X66" s="6">
        <f>SUM(X42:X65)</f>
        <v>660357.05251359579</v>
      </c>
      <c r="Y66" s="9"/>
      <c r="Z66" s="6">
        <f>SUM(Z42:Z65)</f>
        <v>955585.62000000011</v>
      </c>
      <c r="AA66" s="15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</row>
    <row r="67" spans="1:68" ht="15.6" x14ac:dyDescent="0.3">
      <c r="A67" s="12"/>
      <c r="B67" s="12"/>
      <c r="C67" s="12"/>
      <c r="D67" s="8"/>
      <c r="E67" s="8"/>
      <c r="F67" s="8"/>
      <c r="G67" s="8"/>
      <c r="H67" s="18"/>
      <c r="I67" s="9"/>
      <c r="J67" s="18"/>
      <c r="K67" s="9"/>
      <c r="L67" s="18"/>
      <c r="M67" s="9"/>
      <c r="N67" s="18"/>
      <c r="O67" s="8"/>
      <c r="P67" s="8"/>
      <c r="Q67" s="8"/>
      <c r="R67" s="8"/>
      <c r="S67" s="8"/>
      <c r="T67" s="18"/>
      <c r="U67" s="9"/>
      <c r="V67" s="18"/>
      <c r="W67" s="9"/>
      <c r="X67" s="18"/>
      <c r="Y67" s="9"/>
      <c r="Z67" s="18"/>
      <c r="AA67" s="15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</row>
    <row r="68" spans="1:68" ht="15.6" x14ac:dyDescent="0.3">
      <c r="A68" s="22" t="s">
        <v>25</v>
      </c>
      <c r="B68" s="6"/>
      <c r="C68" s="6"/>
      <c r="D68" s="23">
        <v>143054.53596446756</v>
      </c>
      <c r="E68" s="8"/>
      <c r="F68" s="19">
        <v>57286.27</v>
      </c>
      <c r="G68" s="8"/>
      <c r="H68" s="20">
        <f>-599107.372000039-0.01</f>
        <v>-599107.38200003898</v>
      </c>
      <c r="I68" s="8"/>
      <c r="J68" s="20">
        <v>180102.41</v>
      </c>
      <c r="K68" s="8"/>
      <c r="L68" s="20">
        <v>1580.34</v>
      </c>
      <c r="M68" s="8"/>
      <c r="N68" s="20">
        <v>-185284.94</v>
      </c>
      <c r="O68" s="8"/>
      <c r="P68" s="23">
        <v>262380.11</v>
      </c>
      <c r="Q68" s="8"/>
      <c r="R68" s="19">
        <v>-186802.15812699869</v>
      </c>
      <c r="S68" s="8"/>
      <c r="T68" s="20">
        <v>744009.08482099511</v>
      </c>
      <c r="U68" s="8"/>
      <c r="V68" s="20">
        <v>374623.67</v>
      </c>
      <c r="W68" s="8"/>
      <c r="X68" s="20">
        <v>23155.82</v>
      </c>
      <c r="Y68" s="8"/>
      <c r="Z68" s="20">
        <v>-176770.68367998954</v>
      </c>
      <c r="AA68" s="15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</row>
    <row r="69" spans="1:68" ht="15.6" x14ac:dyDescent="0.3">
      <c r="A69" s="22"/>
      <c r="B69" s="14"/>
      <c r="C69" s="14"/>
      <c r="D69" s="16"/>
      <c r="E69" s="9"/>
      <c r="F69" s="9"/>
      <c r="G69" s="9"/>
      <c r="H69" s="18"/>
      <c r="I69" s="9"/>
      <c r="J69" s="18"/>
      <c r="K69" s="9"/>
      <c r="L69" s="18"/>
      <c r="M69" s="9"/>
      <c r="N69" s="18"/>
      <c r="O69" s="9"/>
      <c r="P69" s="16"/>
      <c r="Q69" s="9"/>
      <c r="R69" s="9"/>
      <c r="S69" s="9"/>
      <c r="T69" s="18"/>
      <c r="U69" s="9"/>
      <c r="V69" s="18"/>
      <c r="W69" s="9"/>
      <c r="X69" s="18"/>
      <c r="Y69" s="9"/>
      <c r="Z69" s="18"/>
      <c r="AA69" s="15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</row>
    <row r="70" spans="1:68" ht="16.2" thickBot="1" x14ac:dyDescent="0.35">
      <c r="A70" s="22" t="s">
        <v>26</v>
      </c>
      <c r="B70" s="24"/>
      <c r="C70" s="24"/>
      <c r="D70" s="25">
        <f>D66-D68</f>
        <v>563595.34979869274</v>
      </c>
      <c r="E70" s="9"/>
      <c r="F70" s="25">
        <f>F66-F68</f>
        <v>290193.70331162435</v>
      </c>
      <c r="G70" s="9"/>
      <c r="H70" s="25">
        <f>H66-H68</f>
        <v>832970.04845780169</v>
      </c>
      <c r="I70" s="9"/>
      <c r="J70" s="25">
        <f>J66-J68</f>
        <v>492393.61671184318</v>
      </c>
      <c r="K70" s="9"/>
      <c r="L70" s="25">
        <f>L66-L68</f>
        <v>691753.41406618641</v>
      </c>
      <c r="M70" s="9"/>
      <c r="N70" s="25">
        <f>N66-N68</f>
        <v>1180885.8054017974</v>
      </c>
      <c r="O70" s="9"/>
      <c r="P70" s="25">
        <f>P66-P68</f>
        <v>1492491.7150848643</v>
      </c>
      <c r="Q70" s="9"/>
      <c r="R70" s="25">
        <f>R66-R68</f>
        <v>936083.91137517453</v>
      </c>
      <c r="S70" s="9"/>
      <c r="T70" s="25">
        <f>T66-T68</f>
        <v>532828.24117053952</v>
      </c>
      <c r="U70" s="9"/>
      <c r="V70" s="25">
        <f>V66-V68</f>
        <v>234916.34179949033</v>
      </c>
      <c r="W70" s="9"/>
      <c r="X70" s="25">
        <f>X66-X68</f>
        <v>637201.23251359584</v>
      </c>
      <c r="Y70" s="9"/>
      <c r="Z70" s="25">
        <f>Z66-Z68</f>
        <v>1132356.3036799897</v>
      </c>
      <c r="AA70" s="15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</row>
    <row r="71" spans="1:68" ht="16.2" thickTop="1" x14ac:dyDescent="0.3">
      <c r="A71" s="22"/>
      <c r="B71" s="24"/>
      <c r="C71" s="24"/>
      <c r="D71" s="21"/>
      <c r="E71" s="9"/>
      <c r="F71" s="21"/>
      <c r="G71" s="9"/>
      <c r="H71" s="21"/>
      <c r="I71" s="9"/>
      <c r="J71" s="21"/>
      <c r="K71" s="9"/>
      <c r="L71" s="21"/>
      <c r="M71" s="9"/>
      <c r="N71" s="21"/>
      <c r="O71" s="9"/>
      <c r="P71" s="21"/>
      <c r="Q71" s="9"/>
      <c r="R71" s="21"/>
      <c r="S71" s="9"/>
      <c r="T71" s="21"/>
      <c r="U71" s="9"/>
      <c r="V71" s="21"/>
      <c r="W71" s="9"/>
      <c r="X71" s="21"/>
      <c r="Y71" s="9"/>
      <c r="Z71" s="21"/>
      <c r="AA71" s="15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</row>
    <row r="72" spans="1:68" ht="15.6" x14ac:dyDescent="0.3">
      <c r="A72" s="22" t="s">
        <v>59</v>
      </c>
      <c r="B72" s="24"/>
      <c r="C72" s="24"/>
      <c r="D72" s="21"/>
      <c r="E72" s="9"/>
      <c r="F72" s="21"/>
      <c r="G72" s="9"/>
      <c r="H72" s="21"/>
      <c r="I72" s="9"/>
      <c r="J72" s="21"/>
      <c r="K72" s="9"/>
      <c r="L72" s="21"/>
      <c r="M72" s="9"/>
      <c r="N72" s="21"/>
      <c r="O72" s="9"/>
      <c r="P72" s="21"/>
      <c r="Q72" s="9"/>
      <c r="R72" s="21"/>
      <c r="S72" s="9"/>
      <c r="T72" s="21"/>
      <c r="U72" s="9"/>
      <c r="V72" s="21"/>
      <c r="W72" s="9"/>
      <c r="X72" s="21"/>
      <c r="Y72" s="9"/>
      <c r="Z72" s="21"/>
      <c r="AA72" s="15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</row>
    <row r="73" spans="1:68" ht="17.399999999999999" x14ac:dyDescent="0.3">
      <c r="A73" s="22" t="s">
        <v>62</v>
      </c>
      <c r="AA73" s="15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</row>
    <row r="74" spans="1:68" ht="15.6" x14ac:dyDescent="0.3">
      <c r="A74" s="12" t="s">
        <v>61</v>
      </c>
      <c r="AA74" s="15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</row>
    <row r="75" spans="1:68" ht="17.399999999999999" x14ac:dyDescent="0.3">
      <c r="A75" s="22" t="s">
        <v>63</v>
      </c>
      <c r="AA75" s="15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</row>
    <row r="76" spans="1:68" ht="15.6" x14ac:dyDescent="0.3">
      <c r="A76" s="12"/>
      <c r="B76" s="12"/>
      <c r="C76" s="12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15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</row>
    <row r="77" spans="1:68" ht="15.6" x14ac:dyDescent="0.3">
      <c r="A77" s="26"/>
      <c r="B77" s="12"/>
      <c r="C77" s="12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15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</row>
    <row r="78" spans="1:68" ht="15.6" x14ac:dyDescent="0.3">
      <c r="A78" s="26"/>
      <c r="B78" s="12"/>
      <c r="C78" s="12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15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  <c r="BO78" s="4"/>
      <c r="BP78" s="4"/>
    </row>
    <row r="79" spans="1:68" ht="15.6" x14ac:dyDescent="0.3">
      <c r="A79" s="12"/>
      <c r="B79" s="12"/>
      <c r="C79" s="12"/>
      <c r="D79" s="9"/>
      <c r="E79" s="9"/>
      <c r="F79" s="9"/>
      <c r="G79" s="9"/>
      <c r="H79" s="9"/>
      <c r="I79" s="9"/>
      <c r="J79" s="9"/>
      <c r="K79" s="9"/>
      <c r="L79" s="9"/>
      <c r="M79" s="9"/>
      <c r="N79" s="3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15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</row>
    <row r="80" spans="1:68" ht="15.6" x14ac:dyDescent="0.3">
      <c r="A80" s="12"/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3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5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  <c r="BO80" s="4"/>
      <c r="BP80" s="4"/>
    </row>
    <row r="81" spans="1:68" ht="15.6" x14ac:dyDescent="0.3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3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5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  <c r="BO81" s="4"/>
      <c r="BP81" s="4"/>
    </row>
    <row r="82" spans="1:68" ht="15.6" x14ac:dyDescent="0.3">
      <c r="A82" s="12"/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3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5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  <c r="BO82" s="4"/>
      <c r="BP82" s="4"/>
    </row>
    <row r="83" spans="1:68" ht="15.6" x14ac:dyDescent="0.3">
      <c r="A83" s="12"/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5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  <c r="BO83" s="4"/>
      <c r="BP83" s="4"/>
    </row>
    <row r="84" spans="1:68" ht="15.6" x14ac:dyDescent="0.3">
      <c r="A84" s="12"/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5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  <c r="BO84" s="4"/>
      <c r="BP84" s="4"/>
    </row>
    <row r="85" spans="1:68" ht="15.6" x14ac:dyDescent="0.3">
      <c r="A85" s="12"/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3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  <c r="BO85" s="4"/>
      <c r="BP85" s="4"/>
    </row>
    <row r="86" spans="1:68" ht="15.6" x14ac:dyDescent="0.3">
      <c r="A86" s="12"/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3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  <c r="BO86" s="4"/>
      <c r="BP86" s="4"/>
    </row>
    <row r="87" spans="1:68" ht="15.6" x14ac:dyDescent="0.3">
      <c r="A87" s="12"/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3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  <c r="BO87" s="4"/>
      <c r="BP87" s="4"/>
    </row>
    <row r="88" spans="1:68" ht="15.6" x14ac:dyDescent="0.3">
      <c r="A88" s="12"/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3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  <c r="BO88" s="4"/>
      <c r="BP88" s="4"/>
    </row>
    <row r="89" spans="1:68" ht="15.6" x14ac:dyDescent="0.3">
      <c r="A89" s="12"/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3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  <c r="BO89" s="4"/>
      <c r="BP89" s="4"/>
    </row>
    <row r="90" spans="1:68" ht="15.6" x14ac:dyDescent="0.3">
      <c r="A90" s="12"/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3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  <c r="BO90" s="4"/>
      <c r="BP90" s="4"/>
    </row>
    <row r="91" spans="1:68" ht="15.6" x14ac:dyDescent="0.3">
      <c r="A91" s="12"/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3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  <c r="BO91" s="4"/>
      <c r="BP91" s="4"/>
    </row>
    <row r="92" spans="1:68" ht="15.6" x14ac:dyDescent="0.3">
      <c r="A92" s="12"/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3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  <c r="BO92" s="4"/>
      <c r="BP92" s="4"/>
    </row>
    <row r="93" spans="1:68" ht="15.6" x14ac:dyDescent="0.3">
      <c r="A93" s="12"/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3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  <c r="BO93" s="4"/>
      <c r="BP93" s="4"/>
    </row>
    <row r="94" spans="1:68" ht="15.6" x14ac:dyDescent="0.3">
      <c r="A94" s="12"/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3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  <c r="BO94" s="4"/>
      <c r="BP94" s="4"/>
    </row>
    <row r="95" spans="1:68" ht="15.6" x14ac:dyDescent="0.3">
      <c r="A95" s="12"/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  <c r="BO95" s="4"/>
      <c r="BP95" s="4"/>
    </row>
    <row r="96" spans="1:68" ht="15.6" x14ac:dyDescent="0.3">
      <c r="A96" s="12"/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  <c r="BO96" s="4"/>
      <c r="BP96" s="4"/>
    </row>
    <row r="97" spans="1:68" ht="15.6" x14ac:dyDescent="0.3">
      <c r="A97" s="12"/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  <c r="BO97" s="4"/>
      <c r="BP97" s="4"/>
    </row>
    <row r="98" spans="1:68" ht="15.6" x14ac:dyDescent="0.3">
      <c r="A98" s="12"/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  <c r="BO98" s="4"/>
      <c r="BP98" s="4"/>
    </row>
    <row r="99" spans="1:68" ht="15.6" x14ac:dyDescent="0.3">
      <c r="A99" s="12"/>
      <c r="B99" s="12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  <c r="BO99" s="4"/>
      <c r="BP99" s="4"/>
    </row>
    <row r="100" spans="1:68" ht="15.6" x14ac:dyDescent="0.3">
      <c r="A100" s="12"/>
      <c r="B100" s="12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  <c r="BO100" s="4"/>
      <c r="BP100" s="4"/>
    </row>
    <row r="101" spans="1:68" ht="15.6" x14ac:dyDescent="0.3">
      <c r="A101" s="12"/>
      <c r="B101" s="12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  <c r="BO101" s="4"/>
      <c r="BP101" s="4"/>
    </row>
    <row r="102" spans="1:68" ht="15.6" x14ac:dyDescent="0.3">
      <c r="A102" s="12"/>
      <c r="B102" s="12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  <c r="BO102" s="4"/>
      <c r="BP102" s="4"/>
    </row>
    <row r="103" spans="1:68" ht="15.6" x14ac:dyDescent="0.3">
      <c r="A103" s="12"/>
      <c r="B103" s="12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  <c r="BO103" s="4"/>
      <c r="BP103" s="4"/>
    </row>
    <row r="104" spans="1:68" ht="15.6" x14ac:dyDescent="0.3">
      <c r="A104" s="12"/>
      <c r="B104" s="12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  <c r="BO104" s="4"/>
      <c r="BP104" s="4"/>
    </row>
    <row r="105" spans="1:68" ht="15.6" x14ac:dyDescent="0.3">
      <c r="A105" s="12"/>
      <c r="B105" s="12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  <c r="BO105" s="4"/>
      <c r="BP105" s="4"/>
    </row>
    <row r="106" spans="1:68" ht="15.6" x14ac:dyDescent="0.3">
      <c r="A106" s="12"/>
      <c r="B106" s="12"/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  <c r="AA106" s="1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  <c r="BO106" s="4"/>
      <c r="BP106" s="4"/>
    </row>
    <row r="107" spans="1:68" ht="15.6" x14ac:dyDescent="0.3">
      <c r="A107" s="12"/>
      <c r="B107" s="12"/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  <c r="AA107" s="1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  <c r="BO107" s="4"/>
      <c r="BP107" s="4"/>
    </row>
    <row r="108" spans="1:68" ht="15.6" x14ac:dyDescent="0.3">
      <c r="A108" s="12"/>
      <c r="B108" s="12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  <c r="AA108" s="1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  <c r="BO108" s="4"/>
      <c r="BP108" s="4"/>
    </row>
    <row r="109" spans="1:68" ht="15.6" x14ac:dyDescent="0.3">
      <c r="A109" s="12"/>
      <c r="B109" s="12"/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  <c r="BO109" s="4"/>
      <c r="BP109" s="4"/>
    </row>
    <row r="110" spans="1:68" ht="15.6" x14ac:dyDescent="0.3">
      <c r="A110" s="12"/>
      <c r="B110" s="12"/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  <c r="BO110" s="4"/>
      <c r="BP110" s="4"/>
    </row>
    <row r="111" spans="1:68" ht="15.6" x14ac:dyDescent="0.3">
      <c r="A111" s="12"/>
      <c r="B111" s="12"/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  <c r="AA111" s="1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  <c r="BO111" s="4"/>
      <c r="BP111" s="4"/>
    </row>
    <row r="112" spans="1:68" ht="15.6" x14ac:dyDescent="0.3">
      <c r="A112" s="12"/>
      <c r="B112" s="12"/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  <c r="AA112" s="1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  <c r="BO112" s="4"/>
      <c r="BP112" s="4"/>
    </row>
    <row r="113" spans="1:68" ht="15.6" x14ac:dyDescent="0.3">
      <c r="A113" s="12"/>
      <c r="B113" s="12"/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  <c r="AA113" s="1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  <c r="BO113" s="4"/>
      <c r="BP113" s="4"/>
    </row>
    <row r="114" spans="1:68" ht="15.6" x14ac:dyDescent="0.3">
      <c r="A114" s="12"/>
      <c r="B114" s="12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  <c r="BO114" s="4"/>
      <c r="BP114" s="4"/>
    </row>
    <row r="115" spans="1:68" ht="15.6" x14ac:dyDescent="0.3">
      <c r="A115" s="12"/>
      <c r="B115" s="12"/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  <c r="BO115" s="4"/>
      <c r="BP115" s="4"/>
    </row>
    <row r="116" spans="1:68" ht="15.6" x14ac:dyDescent="0.3">
      <c r="A116" s="12"/>
      <c r="B116" s="12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1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  <c r="BO116" s="4"/>
      <c r="BP116" s="4"/>
    </row>
    <row r="117" spans="1:68" ht="15.6" x14ac:dyDescent="0.3">
      <c r="A117" s="12"/>
      <c r="B117" s="12"/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  <c r="BO117" s="4"/>
      <c r="BP117" s="4"/>
    </row>
    <row r="118" spans="1:68" ht="15.6" x14ac:dyDescent="0.3">
      <c r="A118" s="12"/>
      <c r="B118" s="12"/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  <c r="BO118" s="4"/>
      <c r="BP118" s="4"/>
    </row>
    <row r="119" spans="1:68" ht="15.6" x14ac:dyDescent="0.3">
      <c r="A119" s="12"/>
      <c r="B119" s="12"/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  <c r="BO119" s="4"/>
      <c r="BP119" s="4"/>
    </row>
    <row r="120" spans="1:68" ht="15.6" x14ac:dyDescent="0.3">
      <c r="A120" s="12"/>
      <c r="B120" s="12"/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  <c r="AA120" s="1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  <c r="BO120" s="4"/>
      <c r="BP120" s="4"/>
    </row>
    <row r="121" spans="1:68" ht="15.6" x14ac:dyDescent="0.3">
      <c r="A121" s="12"/>
      <c r="B121" s="12"/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  <c r="BO121" s="4"/>
      <c r="BP121" s="4"/>
    </row>
    <row r="122" spans="1:68" ht="15.6" x14ac:dyDescent="0.3">
      <c r="A122" s="12"/>
      <c r="B122" s="12"/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  <c r="BO122" s="4"/>
      <c r="BP122" s="4"/>
    </row>
    <row r="123" spans="1:68" ht="15.6" x14ac:dyDescent="0.3">
      <c r="A123" s="12"/>
      <c r="B123" s="12"/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  <c r="AA123" s="1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  <c r="BO123" s="4"/>
      <c r="BP123" s="4"/>
    </row>
    <row r="124" spans="1:68" ht="15.6" x14ac:dyDescent="0.3">
      <c r="A124" s="12"/>
      <c r="B124" s="12"/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  <c r="BO124" s="4"/>
      <c r="BP124" s="4"/>
    </row>
    <row r="125" spans="1:68" ht="15.6" x14ac:dyDescent="0.3">
      <c r="A125" s="12"/>
      <c r="B125" s="12"/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  <c r="BO125" s="4"/>
      <c r="BP125" s="4"/>
    </row>
    <row r="126" spans="1:68" ht="15.6" x14ac:dyDescent="0.3">
      <c r="A126" s="12"/>
      <c r="B126" s="12"/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  <c r="AA126" s="1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  <c r="BO126" s="4"/>
      <c r="BP126" s="4"/>
    </row>
    <row r="127" spans="1:68" ht="15.6" x14ac:dyDescent="0.3">
      <c r="A127" s="12"/>
      <c r="B127" s="12"/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  <c r="BO127" s="4"/>
      <c r="BP127" s="4"/>
    </row>
    <row r="128" spans="1:68" ht="15.6" x14ac:dyDescent="0.3">
      <c r="A128" s="12"/>
      <c r="B128" s="12"/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  <c r="AA128" s="1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  <c r="BO128" s="4"/>
      <c r="BP128" s="4"/>
    </row>
    <row r="129" spans="1:68" ht="15.6" x14ac:dyDescent="0.3">
      <c r="A129" s="12"/>
      <c r="B129" s="12"/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  <c r="AA129" s="1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  <c r="BO129" s="4"/>
      <c r="BP129" s="4"/>
    </row>
    <row r="130" spans="1:68" ht="15.6" x14ac:dyDescent="0.3">
      <c r="A130" s="12"/>
      <c r="B130" s="12"/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  <c r="BO130" s="4"/>
      <c r="BP130" s="4"/>
    </row>
    <row r="131" spans="1:68" ht="15.6" x14ac:dyDescent="0.3">
      <c r="A131" s="12"/>
      <c r="B131" s="12"/>
      <c r="C131" s="12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  <c r="AA131" s="1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  <c r="BO131" s="4"/>
      <c r="BP131" s="4"/>
    </row>
    <row r="132" spans="1:68" ht="15.6" x14ac:dyDescent="0.3">
      <c r="A132" s="12"/>
      <c r="B132" s="12"/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  <c r="BO132" s="4"/>
      <c r="BP132" s="4"/>
    </row>
    <row r="133" spans="1:68" ht="15.6" x14ac:dyDescent="0.3">
      <c r="A133" s="12"/>
      <c r="B133" s="12"/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  <c r="AA133" s="1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  <c r="BO133" s="4"/>
      <c r="BP133" s="4"/>
    </row>
    <row r="134" spans="1:68" ht="15.6" x14ac:dyDescent="0.3">
      <c r="A134" s="12"/>
      <c r="B134" s="12"/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  <c r="BO134" s="4"/>
      <c r="BP134" s="4"/>
    </row>
    <row r="135" spans="1:68" ht="15.6" x14ac:dyDescent="0.3">
      <c r="A135" s="12"/>
      <c r="B135" s="12"/>
      <c r="C135" s="12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  <c r="AA135" s="1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  <c r="BO135" s="4"/>
      <c r="BP135" s="4"/>
    </row>
    <row r="136" spans="1:68" ht="15.6" x14ac:dyDescent="0.3">
      <c r="A136" s="12"/>
      <c r="B136" s="12"/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  <c r="AA136" s="1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  <c r="BO136" s="4"/>
      <c r="BP136" s="4"/>
    </row>
    <row r="137" spans="1:68" ht="15.6" x14ac:dyDescent="0.3">
      <c r="A137" s="12"/>
      <c r="B137" s="12"/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  <c r="BO137" s="4"/>
      <c r="BP137" s="4"/>
    </row>
    <row r="138" spans="1:68" ht="15.6" x14ac:dyDescent="0.3">
      <c r="A138" s="12"/>
      <c r="B138" s="12"/>
      <c r="C138" s="12"/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  <c r="AA138" s="1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  <c r="BO138" s="4"/>
      <c r="BP138" s="4"/>
    </row>
    <row r="139" spans="1:68" ht="15.6" x14ac:dyDescent="0.3">
      <c r="A139" s="12"/>
      <c r="B139" s="12"/>
      <c r="C139" s="12"/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  <c r="BO139" s="4"/>
      <c r="BP139" s="4"/>
    </row>
    <row r="140" spans="1:68" ht="15.6" x14ac:dyDescent="0.3">
      <c r="A140" s="12"/>
      <c r="B140" s="12"/>
      <c r="C140" s="12"/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  <c r="BO140" s="4"/>
      <c r="BP140" s="4"/>
    </row>
    <row r="141" spans="1:68" ht="15.6" x14ac:dyDescent="0.3">
      <c r="A141" s="12"/>
      <c r="B141" s="12"/>
      <c r="C141" s="12"/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  <c r="BO141" s="4"/>
      <c r="BP141" s="4"/>
    </row>
    <row r="142" spans="1:68" ht="15.6" x14ac:dyDescent="0.3">
      <c r="A142" s="12"/>
      <c r="B142" s="12"/>
      <c r="C142" s="12"/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  <c r="BO142" s="4"/>
      <c r="BP142" s="4"/>
    </row>
    <row r="143" spans="1:68" ht="15.6" x14ac:dyDescent="0.3">
      <c r="A143" s="12"/>
      <c r="B143" s="12"/>
      <c r="C143" s="12"/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  <c r="AA143" s="1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  <c r="BO143" s="4"/>
      <c r="BP143" s="4"/>
    </row>
    <row r="144" spans="1:68" ht="15.6" x14ac:dyDescent="0.3">
      <c r="A144" s="12"/>
      <c r="B144" s="12"/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  <c r="AA144" s="1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  <c r="BO144" s="4"/>
      <c r="BP144" s="4"/>
    </row>
    <row r="145" spans="1:68" ht="15.6" x14ac:dyDescent="0.3">
      <c r="A145" s="12"/>
      <c r="B145" s="12"/>
      <c r="C145" s="12"/>
      <c r="D145" s="12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  <c r="AA145" s="1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  <c r="BO145" s="4"/>
      <c r="BP145" s="4"/>
    </row>
    <row r="146" spans="1:68" ht="15.6" x14ac:dyDescent="0.3">
      <c r="A146" s="12"/>
      <c r="B146" s="12"/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  <c r="BO146" s="4"/>
      <c r="BP146" s="4"/>
    </row>
    <row r="147" spans="1:68" ht="15.6" x14ac:dyDescent="0.3">
      <c r="A147" s="12"/>
      <c r="B147" s="12"/>
      <c r="C147" s="12"/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  <c r="BO147" s="4"/>
      <c r="BP147" s="4"/>
    </row>
    <row r="148" spans="1:68" ht="15.6" x14ac:dyDescent="0.3">
      <c r="A148" s="12"/>
      <c r="B148" s="12"/>
      <c r="C148" s="12"/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  <c r="BO148" s="4"/>
      <c r="BP148" s="4"/>
    </row>
    <row r="149" spans="1:68" ht="15.6" x14ac:dyDescent="0.3">
      <c r="A149" s="12"/>
      <c r="B149" s="12"/>
      <c r="C149" s="12"/>
      <c r="D149" s="12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  <c r="AA149" s="1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  <c r="BO149" s="4"/>
      <c r="BP149" s="4"/>
    </row>
    <row r="150" spans="1:68" ht="15.6" x14ac:dyDescent="0.3">
      <c r="A150" s="12"/>
      <c r="B150" s="12"/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/>
      <c r="Z150" s="12"/>
      <c r="AA150" s="1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  <c r="BO150" s="4"/>
      <c r="BP150" s="4"/>
    </row>
    <row r="151" spans="1:68" ht="15.6" x14ac:dyDescent="0.3">
      <c r="A151" s="12"/>
      <c r="B151" s="12"/>
      <c r="C151" s="12"/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12"/>
      <c r="AA151" s="1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  <c r="BO151" s="4"/>
      <c r="BP151" s="4"/>
    </row>
    <row r="152" spans="1:68" ht="15.6" x14ac:dyDescent="0.3">
      <c r="A152" s="12"/>
      <c r="B152" s="12"/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2"/>
      <c r="X152" s="12"/>
      <c r="Y152" s="12"/>
      <c r="Z152" s="12"/>
      <c r="AA152" s="1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  <c r="BO152" s="4"/>
      <c r="BP152" s="4"/>
    </row>
    <row r="153" spans="1:68" ht="15.6" x14ac:dyDescent="0.3">
      <c r="A153" s="12"/>
      <c r="B153" s="12"/>
      <c r="C153" s="12"/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  <c r="BO153" s="4"/>
      <c r="BP153" s="4"/>
    </row>
    <row r="154" spans="1:68" ht="15.6" x14ac:dyDescent="0.3">
      <c r="A154" s="12"/>
      <c r="B154" s="12"/>
      <c r="C154" s="12"/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  <c r="BO154" s="4"/>
      <c r="BP154" s="4"/>
    </row>
    <row r="155" spans="1:68" ht="15.6" x14ac:dyDescent="0.3">
      <c r="A155" s="12"/>
      <c r="B155" s="12"/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  <c r="AA155" s="1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  <c r="BO155" s="4"/>
      <c r="BP155" s="4"/>
    </row>
    <row r="156" spans="1:68" ht="15.6" x14ac:dyDescent="0.3">
      <c r="A156" s="12"/>
      <c r="B156" s="12"/>
      <c r="C156" s="12"/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  <c r="AA156" s="1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  <c r="BO156" s="4"/>
      <c r="BP156" s="4"/>
    </row>
    <row r="157" spans="1:68" ht="15.6" x14ac:dyDescent="0.3">
      <c r="A157" s="12"/>
      <c r="B157" s="12"/>
      <c r="C157" s="12"/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  <c r="X157" s="12"/>
      <c r="Y157" s="12"/>
      <c r="Z157" s="12"/>
      <c r="AA157" s="1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  <c r="BO157" s="4"/>
      <c r="BP157" s="4"/>
    </row>
    <row r="158" spans="1:68" ht="15.6" x14ac:dyDescent="0.3">
      <c r="A158" s="12"/>
      <c r="B158" s="12"/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12"/>
      <c r="AA158" s="1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  <c r="BO158" s="4"/>
      <c r="BP158" s="4"/>
    </row>
    <row r="159" spans="1:68" ht="15.6" x14ac:dyDescent="0.3">
      <c r="A159" s="12"/>
      <c r="B159" s="12"/>
      <c r="C159" s="12"/>
      <c r="D159" s="12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  <c r="Z159" s="12"/>
      <c r="AA159" s="1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  <c r="BO159" s="4"/>
      <c r="BP159" s="4"/>
    </row>
    <row r="160" spans="1:68" ht="15.6" x14ac:dyDescent="0.3">
      <c r="A160" s="12"/>
      <c r="B160" s="12"/>
      <c r="C160" s="12"/>
      <c r="D160" s="12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  <c r="X160" s="12"/>
      <c r="Y160" s="12"/>
      <c r="Z160" s="12"/>
      <c r="AA160" s="1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  <c r="BO160" s="4"/>
      <c r="BP160" s="4"/>
    </row>
    <row r="161" spans="1:68" ht="15.6" x14ac:dyDescent="0.3">
      <c r="A161" s="12"/>
      <c r="B161" s="12"/>
      <c r="C161" s="12"/>
      <c r="D161" s="12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Y161" s="12"/>
      <c r="Z161" s="12"/>
      <c r="AA161" s="1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  <c r="BO161" s="4"/>
      <c r="BP161" s="4"/>
    </row>
    <row r="162" spans="1:68" ht="15.6" x14ac:dyDescent="0.3">
      <c r="A162" s="12"/>
      <c r="B162" s="12"/>
      <c r="C162" s="12"/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12"/>
      <c r="Y162" s="12"/>
      <c r="Z162" s="12"/>
      <c r="AA162" s="1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  <c r="BO162" s="4"/>
      <c r="BP162" s="4"/>
    </row>
    <row r="163" spans="1:68" ht="15.6" x14ac:dyDescent="0.3">
      <c r="A163" s="12"/>
      <c r="B163" s="12"/>
      <c r="C163" s="12"/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  <c r="X163" s="12"/>
      <c r="Y163" s="12"/>
      <c r="Z163" s="12"/>
      <c r="AA163" s="1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  <c r="BO163" s="4"/>
      <c r="BP163" s="4"/>
    </row>
    <row r="164" spans="1:68" ht="15.6" x14ac:dyDescent="0.3">
      <c r="A164" s="12"/>
      <c r="B164" s="12"/>
      <c r="C164" s="12"/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12"/>
      <c r="Y164" s="12"/>
      <c r="Z164" s="12"/>
      <c r="AA164" s="1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  <c r="BO164" s="4"/>
      <c r="BP164" s="4"/>
    </row>
    <row r="165" spans="1:68" ht="15.6" x14ac:dyDescent="0.3">
      <c r="A165" s="12"/>
      <c r="B165" s="12"/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  <c r="Z165" s="12"/>
      <c r="AA165" s="1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  <c r="BO165" s="4"/>
      <c r="BP165" s="4"/>
    </row>
    <row r="166" spans="1:68" ht="15.6" x14ac:dyDescent="0.3">
      <c r="A166" s="12"/>
      <c r="B166" s="12"/>
      <c r="C166" s="12"/>
      <c r="D166" s="12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2"/>
      <c r="Y166" s="12"/>
      <c r="Z166" s="12"/>
      <c r="AA166" s="1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  <c r="BO166" s="4"/>
      <c r="BP166" s="4"/>
    </row>
    <row r="167" spans="1:68" ht="15.6" x14ac:dyDescent="0.3">
      <c r="A167" s="12"/>
      <c r="B167" s="12"/>
      <c r="C167" s="12"/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2"/>
      <c r="Z167" s="12"/>
      <c r="AA167" s="1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  <c r="BO167" s="4"/>
      <c r="BP167" s="4"/>
    </row>
    <row r="168" spans="1:68" ht="15.6" x14ac:dyDescent="0.3">
      <c r="A168" s="12"/>
      <c r="B168" s="12"/>
      <c r="C168" s="12"/>
      <c r="D168" s="12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2"/>
      <c r="X168" s="12"/>
      <c r="Y168" s="12"/>
      <c r="Z168" s="12"/>
      <c r="AA168" s="1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  <c r="BO168" s="4"/>
      <c r="BP168" s="4"/>
    </row>
    <row r="169" spans="1:68" ht="15.6" x14ac:dyDescent="0.3">
      <c r="A169" s="12"/>
      <c r="B169" s="12"/>
      <c r="C169" s="12"/>
      <c r="D169" s="12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  <c r="X169" s="12"/>
      <c r="Y169" s="12"/>
      <c r="Z169" s="12"/>
      <c r="AA169" s="1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  <c r="BO169" s="4"/>
      <c r="BP169" s="4"/>
    </row>
    <row r="170" spans="1:68" ht="15.6" x14ac:dyDescent="0.3">
      <c r="A170" s="12"/>
      <c r="B170" s="12"/>
      <c r="C170" s="12"/>
      <c r="D170" s="12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  <c r="X170" s="12"/>
      <c r="Y170" s="12"/>
      <c r="Z170" s="12"/>
      <c r="AA170" s="1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  <c r="BO170" s="4"/>
      <c r="BP170" s="4"/>
    </row>
    <row r="171" spans="1:68" ht="15.6" x14ac:dyDescent="0.3">
      <c r="A171" s="12"/>
      <c r="B171" s="12"/>
      <c r="C171" s="12"/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/>
      <c r="Z171" s="12"/>
      <c r="AA171" s="1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  <c r="BO171" s="4"/>
      <c r="BP171" s="4"/>
    </row>
    <row r="172" spans="1:68" ht="15.6" x14ac:dyDescent="0.3">
      <c r="A172" s="12"/>
      <c r="B172" s="12"/>
      <c r="C172" s="12"/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  <c r="Y172" s="12"/>
      <c r="Z172" s="12"/>
      <c r="AA172" s="1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  <c r="BO172" s="4"/>
      <c r="BP172" s="4"/>
    </row>
    <row r="173" spans="1:68" ht="15.6" x14ac:dyDescent="0.3">
      <c r="A173" s="12"/>
      <c r="B173" s="12"/>
      <c r="C173" s="12"/>
      <c r="D173" s="12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Y173" s="12"/>
      <c r="Z173" s="12"/>
      <c r="AA173" s="1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  <c r="BO173" s="4"/>
      <c r="BP173" s="4"/>
    </row>
    <row r="174" spans="1:68" ht="15.6" x14ac:dyDescent="0.3">
      <c r="A174" s="12"/>
      <c r="B174" s="12"/>
      <c r="C174" s="12"/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2"/>
      <c r="Y174" s="12"/>
      <c r="Z174" s="12"/>
      <c r="AA174" s="1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  <c r="BO174" s="4"/>
      <c r="BP174" s="4"/>
    </row>
    <row r="175" spans="1:68" ht="15.6" x14ac:dyDescent="0.3">
      <c r="A175" s="12"/>
      <c r="B175" s="12"/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  <c r="Y175" s="12"/>
      <c r="Z175" s="12"/>
      <c r="AA175" s="1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  <c r="BO175" s="4"/>
      <c r="BP175" s="4"/>
    </row>
    <row r="176" spans="1:68" ht="15.6" x14ac:dyDescent="0.3">
      <c r="A176" s="12"/>
      <c r="B176" s="12"/>
      <c r="C176" s="12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12"/>
      <c r="Y176" s="12"/>
      <c r="Z176" s="12"/>
      <c r="AA176" s="1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  <c r="BO176" s="4"/>
      <c r="BP176" s="4"/>
    </row>
    <row r="177" spans="1:68" ht="15.6" x14ac:dyDescent="0.3">
      <c r="A177" s="12"/>
      <c r="B177" s="12"/>
      <c r="C177" s="12"/>
      <c r="D177" s="12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/>
      <c r="X177" s="12"/>
      <c r="Y177" s="12"/>
      <c r="Z177" s="12"/>
      <c r="AA177" s="1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  <c r="BO177" s="4"/>
      <c r="BP177" s="4"/>
    </row>
    <row r="178" spans="1:68" ht="15.6" x14ac:dyDescent="0.3">
      <c r="A178" s="12"/>
      <c r="B178" s="12"/>
      <c r="C178" s="12"/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/>
      <c r="W178" s="12"/>
      <c r="X178" s="12"/>
      <c r="Y178" s="12"/>
      <c r="Z178" s="12"/>
      <c r="AA178" s="1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  <c r="BO178" s="4"/>
      <c r="BP178" s="4"/>
    </row>
    <row r="179" spans="1:68" ht="15.6" x14ac:dyDescent="0.3">
      <c r="A179" s="12"/>
      <c r="B179" s="12"/>
      <c r="C179" s="12"/>
      <c r="D179" s="12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  <c r="X179" s="12"/>
      <c r="Y179" s="12"/>
      <c r="Z179" s="12"/>
      <c r="AA179" s="1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  <c r="BO179" s="4"/>
      <c r="BP179" s="4"/>
    </row>
    <row r="180" spans="1:68" ht="15.6" x14ac:dyDescent="0.3">
      <c r="A180" s="12"/>
      <c r="B180" s="12"/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  <c r="AA180" s="1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  <c r="BO180" s="4"/>
      <c r="BP180" s="4"/>
    </row>
    <row r="181" spans="1:68" ht="15.6" x14ac:dyDescent="0.3">
      <c r="A181" s="12"/>
      <c r="B181" s="12"/>
      <c r="C181" s="12"/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  <c r="BO181" s="4"/>
      <c r="BP181" s="4"/>
    </row>
    <row r="182" spans="1:68" ht="15.6" x14ac:dyDescent="0.3">
      <c r="A182" s="12"/>
      <c r="B182" s="12"/>
      <c r="C182" s="12"/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  <c r="BO182" s="4"/>
      <c r="BP182" s="4"/>
    </row>
    <row r="183" spans="1:68" ht="15.6" x14ac:dyDescent="0.3">
      <c r="A183" s="12"/>
      <c r="B183" s="12"/>
      <c r="C183" s="12"/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  <c r="AA183" s="1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  <c r="BO183" s="4"/>
      <c r="BP183" s="4"/>
    </row>
    <row r="184" spans="1:68" ht="15.6" x14ac:dyDescent="0.3">
      <c r="A184" s="12"/>
      <c r="B184" s="12"/>
      <c r="C184" s="12"/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  <c r="BO184" s="4"/>
      <c r="BP184" s="4"/>
    </row>
    <row r="185" spans="1:68" ht="15.6" x14ac:dyDescent="0.3">
      <c r="A185" s="12"/>
      <c r="B185" s="12"/>
      <c r="C185" s="12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  <c r="BO185" s="4"/>
      <c r="BP185" s="4"/>
    </row>
    <row r="186" spans="1:68" ht="15.6" x14ac:dyDescent="0.3">
      <c r="A186" s="12"/>
      <c r="B186" s="12"/>
      <c r="C186" s="12"/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  <c r="BO186" s="4"/>
      <c r="BP186" s="4"/>
    </row>
    <row r="187" spans="1:68" ht="15.6" x14ac:dyDescent="0.3">
      <c r="A187" s="12"/>
      <c r="B187" s="12"/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  <c r="AA187" s="1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  <c r="BO187" s="4"/>
      <c r="BP187" s="4"/>
    </row>
    <row r="188" spans="1:68" ht="15.6" x14ac:dyDescent="0.3">
      <c r="A188" s="12"/>
      <c r="B188" s="12"/>
      <c r="C188" s="12"/>
      <c r="D188" s="12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/>
      <c r="X188" s="12"/>
      <c r="Y188" s="12"/>
      <c r="Z188" s="12"/>
      <c r="AA188" s="1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  <c r="BO188" s="4"/>
      <c r="BP188" s="4"/>
    </row>
    <row r="189" spans="1:68" ht="15.6" x14ac:dyDescent="0.3">
      <c r="A189" s="12"/>
      <c r="B189" s="12"/>
      <c r="C189" s="12"/>
      <c r="D189" s="12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  <c r="W189" s="12"/>
      <c r="X189" s="12"/>
      <c r="Y189" s="12"/>
      <c r="Z189" s="12"/>
      <c r="AA189" s="1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  <c r="BO189" s="4"/>
      <c r="BP189" s="4"/>
    </row>
    <row r="190" spans="1:68" ht="15.6" x14ac:dyDescent="0.3">
      <c r="A190" s="12"/>
      <c r="B190" s="12"/>
      <c r="C190" s="12"/>
      <c r="D190" s="12"/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  <c r="X190" s="12"/>
      <c r="Y190" s="12"/>
      <c r="Z190" s="12"/>
      <c r="AA190" s="1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  <c r="BO190" s="4"/>
      <c r="BP190" s="4"/>
    </row>
    <row r="191" spans="1:68" ht="15.6" x14ac:dyDescent="0.3">
      <c r="A191" s="12"/>
      <c r="B191" s="12"/>
      <c r="C191" s="12"/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  <c r="BB191" s="2"/>
      <c r="BC191" s="2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  <c r="BO191" s="4"/>
      <c r="BP191" s="4"/>
    </row>
    <row r="192" spans="1:68" ht="15.6" x14ac:dyDescent="0.3">
      <c r="A192" s="12"/>
      <c r="B192" s="12"/>
      <c r="C192" s="12"/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  <c r="BB192" s="2"/>
      <c r="BC192" s="2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  <c r="BO192" s="4"/>
      <c r="BP192" s="4"/>
    </row>
    <row r="193" spans="1:68" ht="15.6" x14ac:dyDescent="0.3">
      <c r="A193" s="12"/>
      <c r="B193" s="12"/>
      <c r="C193" s="12"/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  <c r="BB193" s="2"/>
      <c r="BC193" s="2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  <c r="BO193" s="4"/>
      <c r="BP193" s="4"/>
    </row>
    <row r="194" spans="1:68" ht="15.6" x14ac:dyDescent="0.3">
      <c r="A194" s="12"/>
      <c r="B194" s="12"/>
      <c r="C194" s="12"/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  <c r="BB194" s="2"/>
      <c r="BC194" s="2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  <c r="BO194" s="4"/>
      <c r="BP194" s="4"/>
    </row>
    <row r="195" spans="1:68" ht="15.6" x14ac:dyDescent="0.3">
      <c r="A195" s="12"/>
      <c r="B195" s="12"/>
      <c r="C195" s="12"/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  <c r="BO195" s="4"/>
      <c r="BP195" s="4"/>
    </row>
    <row r="196" spans="1:68" ht="15.6" x14ac:dyDescent="0.3">
      <c r="A196" s="12"/>
      <c r="B196" s="12"/>
      <c r="C196" s="12"/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  <c r="BO196" s="4"/>
      <c r="BP196" s="4"/>
    </row>
    <row r="197" spans="1:68" ht="15.6" x14ac:dyDescent="0.3">
      <c r="A197" s="12"/>
      <c r="B197" s="12"/>
      <c r="C197" s="12"/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  <c r="BB197" s="2"/>
      <c r="BC197" s="2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  <c r="BO197" s="4"/>
      <c r="BP197" s="4"/>
    </row>
    <row r="198" spans="1:68" ht="15.6" x14ac:dyDescent="0.3">
      <c r="A198" s="12"/>
      <c r="B198" s="12"/>
      <c r="C198" s="12"/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  <c r="BA198" s="2"/>
      <c r="BB198" s="2"/>
      <c r="BC198" s="2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  <c r="BO198" s="4"/>
      <c r="BP198" s="4"/>
    </row>
    <row r="199" spans="1:68" ht="15.6" x14ac:dyDescent="0.3">
      <c r="A199" s="12"/>
      <c r="B199" s="12"/>
      <c r="C199" s="12"/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  <c r="BB199" s="2"/>
      <c r="BC199" s="2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  <c r="BO199" s="4"/>
      <c r="BP199" s="4"/>
    </row>
    <row r="200" spans="1:68" ht="15.6" x14ac:dyDescent="0.3">
      <c r="A200" s="12"/>
      <c r="B200" s="12"/>
      <c r="C200" s="12"/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  <c r="AA200" s="1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  <c r="BO200" s="4"/>
      <c r="BP200" s="4"/>
    </row>
    <row r="201" spans="1:68" ht="15.6" x14ac:dyDescent="0.3">
      <c r="A201" s="12"/>
      <c r="B201" s="12"/>
      <c r="C201" s="12"/>
      <c r="D201" s="12"/>
      <c r="E201" s="12"/>
      <c r="F201" s="12"/>
      <c r="G201" s="12"/>
      <c r="H201" s="12"/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2"/>
      <c r="W201" s="12"/>
      <c r="X201" s="12"/>
      <c r="Y201" s="12"/>
      <c r="Z201" s="12"/>
      <c r="AA201" s="1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  <c r="BO201" s="4"/>
      <c r="BP201" s="4"/>
    </row>
    <row r="202" spans="1:68" ht="15.6" x14ac:dyDescent="0.3">
      <c r="A202" s="12"/>
      <c r="B202" s="12"/>
      <c r="C202" s="12"/>
      <c r="D202" s="12"/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2"/>
      <c r="P202" s="12"/>
      <c r="Q202" s="12"/>
      <c r="R202" s="12"/>
      <c r="S202" s="12"/>
      <c r="T202" s="12"/>
      <c r="U202" s="12"/>
      <c r="V202" s="12"/>
      <c r="W202" s="12"/>
      <c r="X202" s="12"/>
      <c r="Y202" s="12"/>
      <c r="Z202" s="12"/>
      <c r="AA202" s="1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  <c r="BO202" s="4"/>
      <c r="BP202" s="4"/>
    </row>
    <row r="203" spans="1:68" ht="15.6" x14ac:dyDescent="0.3">
      <c r="A203" s="12"/>
      <c r="B203" s="12"/>
      <c r="C203" s="12"/>
      <c r="D203" s="12"/>
      <c r="E203" s="12"/>
      <c r="F203" s="12"/>
      <c r="G203" s="12"/>
      <c r="H203" s="12"/>
      <c r="I203" s="12"/>
      <c r="J203" s="12"/>
      <c r="K203" s="12"/>
      <c r="L203" s="12"/>
      <c r="M203" s="12"/>
      <c r="N203" s="12"/>
      <c r="O203" s="12"/>
      <c r="P203" s="12"/>
      <c r="Q203" s="12"/>
      <c r="R203" s="12"/>
      <c r="S203" s="12"/>
      <c r="T203" s="12"/>
      <c r="U203" s="12"/>
      <c r="V203" s="12"/>
      <c r="W203" s="12"/>
      <c r="X203" s="12"/>
      <c r="Y203" s="12"/>
      <c r="Z203" s="12"/>
      <c r="AA203" s="1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  <c r="BB203" s="2"/>
      <c r="BC203" s="2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  <c r="BO203" s="4"/>
      <c r="BP203" s="4"/>
    </row>
    <row r="204" spans="1:68" ht="15.6" x14ac:dyDescent="0.3">
      <c r="A204" s="12"/>
      <c r="B204" s="12"/>
      <c r="C204" s="12"/>
      <c r="D204" s="12"/>
      <c r="E204" s="12"/>
      <c r="F204" s="12"/>
      <c r="G204" s="12"/>
      <c r="H204" s="12"/>
      <c r="I204" s="12"/>
      <c r="J204" s="12"/>
      <c r="K204" s="12"/>
      <c r="L204" s="12"/>
      <c r="M204" s="12"/>
      <c r="N204" s="12"/>
      <c r="O204" s="12"/>
      <c r="P204" s="12"/>
      <c r="Q204" s="12"/>
      <c r="R204" s="12"/>
      <c r="S204" s="12"/>
      <c r="T204" s="12"/>
      <c r="U204" s="12"/>
      <c r="V204" s="12"/>
      <c r="W204" s="12"/>
      <c r="X204" s="12"/>
      <c r="Y204" s="12"/>
      <c r="Z204" s="12"/>
      <c r="AA204" s="1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  <c r="BO204" s="4"/>
      <c r="BP204" s="4"/>
    </row>
    <row r="205" spans="1:68" ht="15.6" x14ac:dyDescent="0.3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1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  <c r="BB205" s="2"/>
      <c r="BC205" s="2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  <c r="BO205" s="4"/>
      <c r="BP205" s="4"/>
    </row>
    <row r="206" spans="1:68" ht="15.6" x14ac:dyDescent="0.3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1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  <c r="BB206" s="2"/>
      <c r="BC206" s="2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  <c r="BO206" s="4"/>
      <c r="BP206" s="4"/>
    </row>
    <row r="207" spans="1:68" ht="15.6" x14ac:dyDescent="0.3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1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  <c r="BO207" s="4"/>
      <c r="BP207" s="4"/>
    </row>
    <row r="208" spans="1:68" ht="15.6" x14ac:dyDescent="0.3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1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  <c r="BB208" s="2"/>
      <c r="BC208" s="2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  <c r="BO208" s="4"/>
      <c r="BP208" s="4"/>
    </row>
    <row r="209" spans="1:68" ht="15.6" x14ac:dyDescent="0.3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1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  <c r="BB209" s="2"/>
      <c r="BC209" s="2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  <c r="BO209" s="4"/>
      <c r="BP209" s="4"/>
    </row>
    <row r="210" spans="1:68" ht="15.6" x14ac:dyDescent="0.3">
      <c r="A210" s="12"/>
      <c r="B210" s="2"/>
      <c r="C210" s="2"/>
      <c r="D210" s="12"/>
      <c r="E210" s="12"/>
      <c r="F210" s="12"/>
      <c r="G210" s="12"/>
      <c r="H210" s="12"/>
      <c r="I210" s="12"/>
      <c r="J210" s="12"/>
      <c r="K210" s="12"/>
      <c r="L210" s="12"/>
      <c r="M210" s="12"/>
      <c r="N210" s="12"/>
      <c r="O210" s="12"/>
      <c r="P210" s="12"/>
      <c r="Q210" s="12"/>
      <c r="R210" s="12"/>
      <c r="S210" s="12"/>
      <c r="T210" s="12"/>
      <c r="U210" s="12"/>
      <c r="V210" s="12"/>
      <c r="W210" s="12"/>
      <c r="X210" s="12"/>
      <c r="Y210" s="12"/>
      <c r="Z210" s="12"/>
      <c r="AA210" s="12"/>
      <c r="AB210" s="2"/>
      <c r="AC210" s="12"/>
      <c r="AD210" s="12"/>
      <c r="AE210" s="12"/>
      <c r="AF210" s="12"/>
      <c r="AG210" s="12"/>
      <c r="AH210" s="12"/>
      <c r="AI210" s="12"/>
      <c r="AJ210" s="12"/>
      <c r="AK210" s="12"/>
      <c r="AL210" s="12"/>
      <c r="AM210" s="12"/>
      <c r="AN210" s="12"/>
      <c r="AO210" s="12"/>
      <c r="AP210" s="12"/>
      <c r="AQ210" s="12"/>
      <c r="AR210" s="12"/>
      <c r="AS210" s="12"/>
      <c r="AT210" s="12"/>
      <c r="AU210" s="12"/>
      <c r="AV210" s="12"/>
      <c r="AW210" s="12"/>
      <c r="AX210" s="12"/>
      <c r="AY210" s="12"/>
      <c r="AZ210" s="12"/>
      <c r="BA210" s="12"/>
      <c r="BB210" s="12"/>
      <c r="BC210" s="12"/>
    </row>
    <row r="211" spans="1:68" ht="15.6" x14ac:dyDescent="0.3">
      <c r="A211" s="12"/>
      <c r="B211" s="12"/>
      <c r="C211" s="12"/>
      <c r="D211" s="12"/>
      <c r="E211" s="12"/>
      <c r="F211" s="12"/>
      <c r="G211" s="12"/>
      <c r="H211" s="12"/>
      <c r="I211" s="12"/>
      <c r="J211" s="12"/>
      <c r="K211" s="12"/>
      <c r="L211" s="12"/>
      <c r="M211" s="12"/>
      <c r="N211" s="12"/>
      <c r="O211" s="12"/>
      <c r="P211" s="12"/>
      <c r="Q211" s="12"/>
      <c r="R211" s="12"/>
      <c r="S211" s="12"/>
      <c r="T211" s="12"/>
      <c r="U211" s="12"/>
      <c r="V211" s="12"/>
      <c r="W211" s="12"/>
      <c r="X211" s="12"/>
      <c r="Y211" s="12"/>
      <c r="Z211" s="12"/>
      <c r="AA211" s="12"/>
      <c r="AB211" s="2"/>
      <c r="AC211" s="12"/>
      <c r="AD211" s="12"/>
      <c r="AE211" s="12"/>
      <c r="AF211" s="12"/>
      <c r="AG211" s="12"/>
      <c r="AH211" s="12"/>
      <c r="AI211" s="12"/>
      <c r="AJ211" s="12"/>
      <c r="AK211" s="12"/>
      <c r="AL211" s="12"/>
      <c r="AM211" s="12"/>
      <c r="AN211" s="12"/>
      <c r="AO211" s="12"/>
      <c r="AP211" s="12"/>
      <c r="AQ211" s="12"/>
      <c r="AR211" s="12"/>
      <c r="AS211" s="12"/>
      <c r="AT211" s="12"/>
      <c r="AU211" s="12"/>
      <c r="AV211" s="12"/>
      <c r="AW211" s="12"/>
      <c r="AX211" s="12"/>
      <c r="AY211" s="12"/>
      <c r="AZ211" s="12"/>
      <c r="BA211" s="12"/>
      <c r="BB211" s="12"/>
      <c r="BC211" s="12"/>
    </row>
    <row r="212" spans="1:68" ht="15.6" x14ac:dyDescent="0.3">
      <c r="A212" s="12"/>
      <c r="B212" s="12"/>
      <c r="C212" s="12"/>
      <c r="D212" s="12"/>
      <c r="E212" s="12"/>
      <c r="F212" s="12"/>
      <c r="G212" s="12"/>
      <c r="H212" s="12"/>
      <c r="I212" s="12"/>
      <c r="J212" s="12"/>
      <c r="K212" s="12"/>
      <c r="L212" s="12"/>
      <c r="M212" s="12"/>
      <c r="N212" s="12"/>
      <c r="O212" s="12"/>
      <c r="P212" s="12"/>
      <c r="Q212" s="12"/>
      <c r="R212" s="12"/>
      <c r="S212" s="12"/>
      <c r="T212" s="12"/>
      <c r="U212" s="12"/>
      <c r="V212" s="12"/>
      <c r="W212" s="12"/>
      <c r="X212" s="12"/>
      <c r="Y212" s="12"/>
      <c r="Z212" s="12"/>
      <c r="AA212" s="12"/>
      <c r="AB212" s="2"/>
      <c r="AC212" s="12"/>
      <c r="AD212" s="12"/>
      <c r="AE212" s="12"/>
      <c r="AF212" s="12"/>
      <c r="AG212" s="12"/>
      <c r="AH212" s="12"/>
      <c r="AI212" s="12"/>
      <c r="AJ212" s="12"/>
      <c r="AK212" s="12"/>
      <c r="AL212" s="12"/>
      <c r="AM212" s="12"/>
      <c r="AN212" s="12"/>
      <c r="AO212" s="12"/>
      <c r="AP212" s="12"/>
      <c r="AQ212" s="12"/>
      <c r="AR212" s="12"/>
      <c r="AS212" s="12"/>
      <c r="AT212" s="12"/>
      <c r="AU212" s="12"/>
      <c r="AV212" s="12"/>
      <c r="AW212" s="12"/>
      <c r="AX212" s="12"/>
      <c r="AY212" s="12"/>
      <c r="AZ212" s="12"/>
      <c r="BA212" s="12"/>
      <c r="BB212" s="12"/>
      <c r="BC212" s="12"/>
    </row>
    <row r="213" spans="1:68" ht="15.6" x14ac:dyDescent="0.3">
      <c r="A213" s="12"/>
      <c r="B213" s="12"/>
      <c r="C213" s="12"/>
      <c r="D213" s="12"/>
      <c r="E213" s="12"/>
      <c r="F213" s="12"/>
      <c r="G213" s="12"/>
      <c r="H213" s="12"/>
      <c r="I213" s="12"/>
      <c r="J213" s="12"/>
      <c r="K213" s="12"/>
      <c r="L213" s="12"/>
      <c r="M213" s="12"/>
      <c r="N213" s="12"/>
      <c r="O213" s="12"/>
      <c r="P213" s="12"/>
      <c r="Q213" s="12"/>
      <c r="R213" s="12"/>
      <c r="S213" s="12"/>
      <c r="T213" s="12"/>
      <c r="U213" s="12"/>
      <c r="V213" s="12"/>
      <c r="W213" s="12"/>
      <c r="X213" s="12"/>
      <c r="Y213" s="12"/>
      <c r="Z213" s="12"/>
      <c r="AA213" s="12"/>
      <c r="AB213" s="2"/>
      <c r="AC213" s="12"/>
      <c r="AD213" s="12"/>
      <c r="AE213" s="12"/>
      <c r="AF213" s="12"/>
      <c r="AG213" s="12"/>
      <c r="AH213" s="12"/>
      <c r="AI213" s="12"/>
      <c r="AJ213" s="12"/>
      <c r="AK213" s="12"/>
      <c r="AL213" s="12"/>
      <c r="AM213" s="12"/>
      <c r="AN213" s="12"/>
      <c r="AO213" s="12"/>
      <c r="AP213" s="12"/>
      <c r="AQ213" s="12"/>
      <c r="AR213" s="12"/>
      <c r="AS213" s="12"/>
      <c r="AT213" s="12"/>
      <c r="AU213" s="12"/>
      <c r="AV213" s="12"/>
      <c r="AW213" s="12"/>
      <c r="AX213" s="12"/>
      <c r="AY213" s="12"/>
      <c r="AZ213" s="12"/>
      <c r="BA213" s="12"/>
      <c r="BB213" s="12"/>
      <c r="BC213" s="12"/>
    </row>
    <row r="214" spans="1:68" ht="15.6" x14ac:dyDescent="0.3">
      <c r="A214" s="12"/>
      <c r="B214" s="12"/>
      <c r="C214" s="12"/>
      <c r="D214" s="12"/>
      <c r="E214" s="12"/>
      <c r="F214" s="12"/>
      <c r="G214" s="12"/>
      <c r="H214" s="12"/>
      <c r="I214" s="12"/>
      <c r="J214" s="12"/>
      <c r="K214" s="12"/>
      <c r="L214" s="12"/>
      <c r="M214" s="12"/>
      <c r="N214" s="12"/>
      <c r="O214" s="12"/>
      <c r="P214" s="12"/>
      <c r="Q214" s="12"/>
      <c r="R214" s="12"/>
      <c r="S214" s="12"/>
      <c r="T214" s="12"/>
      <c r="U214" s="12"/>
      <c r="V214" s="12"/>
      <c r="W214" s="12"/>
      <c r="X214" s="12"/>
      <c r="Y214" s="12"/>
      <c r="Z214" s="12"/>
      <c r="AA214" s="12"/>
      <c r="AB214" s="2"/>
      <c r="AC214" s="12"/>
      <c r="AD214" s="12"/>
      <c r="AE214" s="12"/>
      <c r="AF214" s="12"/>
      <c r="AG214" s="12"/>
      <c r="AH214" s="12"/>
      <c r="AI214" s="12"/>
      <c r="AJ214" s="12"/>
      <c r="AK214" s="12"/>
      <c r="AL214" s="12"/>
      <c r="AM214" s="12"/>
      <c r="AN214" s="12"/>
      <c r="AO214" s="12"/>
      <c r="AP214" s="12"/>
      <c r="AQ214" s="12"/>
      <c r="AR214" s="12"/>
      <c r="AS214" s="12"/>
      <c r="AT214" s="12"/>
      <c r="AU214" s="12"/>
      <c r="AV214" s="12"/>
      <c r="AW214" s="12"/>
      <c r="AX214" s="12"/>
      <c r="AY214" s="12"/>
      <c r="AZ214" s="12"/>
      <c r="BA214" s="12"/>
      <c r="BB214" s="12"/>
      <c r="BC214" s="12"/>
    </row>
    <row r="215" spans="1:68" ht="15.6" x14ac:dyDescent="0.3">
      <c r="A215" s="12"/>
      <c r="B215" s="12"/>
      <c r="C215" s="12"/>
      <c r="D215" s="12"/>
      <c r="E215" s="12"/>
      <c r="F215" s="12"/>
      <c r="G215" s="12"/>
      <c r="H215" s="12"/>
      <c r="I215" s="12"/>
      <c r="J215" s="12"/>
      <c r="K215" s="12"/>
      <c r="L215" s="12"/>
      <c r="M215" s="12"/>
      <c r="N215" s="12"/>
      <c r="O215" s="12"/>
      <c r="P215" s="12"/>
      <c r="Q215" s="12"/>
      <c r="R215" s="12"/>
      <c r="S215" s="12"/>
      <c r="T215" s="12"/>
      <c r="U215" s="12"/>
      <c r="V215" s="12"/>
      <c r="W215" s="12"/>
      <c r="X215" s="12"/>
      <c r="Y215" s="12"/>
      <c r="Z215" s="12"/>
      <c r="AA215" s="2"/>
      <c r="AB215" s="2"/>
      <c r="AC215" s="12"/>
      <c r="AD215" s="12"/>
      <c r="AE215" s="12"/>
      <c r="AF215" s="12"/>
      <c r="AG215" s="12"/>
      <c r="AH215" s="12"/>
      <c r="AI215" s="12"/>
      <c r="AJ215" s="12"/>
      <c r="AK215" s="12"/>
      <c r="AL215" s="12"/>
      <c r="AM215" s="12"/>
      <c r="AN215" s="12"/>
      <c r="AO215" s="12"/>
      <c r="AP215" s="12"/>
      <c r="AQ215" s="12"/>
      <c r="AR215" s="12"/>
      <c r="AS215" s="12"/>
      <c r="AT215" s="12"/>
      <c r="AU215" s="12"/>
      <c r="AV215" s="12"/>
      <c r="AW215" s="12"/>
      <c r="AX215" s="12"/>
      <c r="AY215" s="12"/>
      <c r="AZ215" s="12"/>
      <c r="BA215" s="12"/>
      <c r="BB215" s="12"/>
      <c r="BC215" s="12"/>
    </row>
    <row r="216" spans="1:68" ht="15.6" x14ac:dyDescent="0.3">
      <c r="A216" s="12"/>
      <c r="B216" s="12"/>
      <c r="C216" s="12"/>
      <c r="D216" s="12"/>
      <c r="E216" s="12"/>
      <c r="F216" s="12"/>
      <c r="G216" s="12"/>
      <c r="H216" s="12"/>
      <c r="I216" s="12"/>
      <c r="J216" s="12"/>
      <c r="K216" s="12"/>
      <c r="L216" s="12"/>
      <c r="M216" s="12"/>
      <c r="N216" s="12"/>
      <c r="O216" s="12"/>
      <c r="P216" s="12"/>
      <c r="Q216" s="12"/>
      <c r="R216" s="12"/>
      <c r="S216" s="12"/>
      <c r="T216" s="12"/>
      <c r="U216" s="12"/>
      <c r="V216" s="12"/>
      <c r="W216" s="12"/>
      <c r="X216" s="12"/>
      <c r="Y216" s="12"/>
      <c r="Z216" s="12"/>
      <c r="AA216" s="2"/>
      <c r="AB216" s="2"/>
      <c r="AC216" s="12"/>
      <c r="AD216" s="12"/>
      <c r="AE216" s="12"/>
      <c r="AF216" s="12"/>
      <c r="AG216" s="12"/>
      <c r="AH216" s="12"/>
      <c r="AI216" s="12"/>
      <c r="AJ216" s="12"/>
      <c r="AK216" s="12"/>
      <c r="AL216" s="12"/>
      <c r="AM216" s="12"/>
      <c r="AN216" s="12"/>
      <c r="AO216" s="12"/>
      <c r="AP216" s="12"/>
      <c r="AQ216" s="12"/>
      <c r="AR216" s="12"/>
      <c r="AS216" s="12"/>
      <c r="AT216" s="12"/>
      <c r="AU216" s="12"/>
      <c r="AV216" s="12"/>
      <c r="AW216" s="12"/>
      <c r="AX216" s="12"/>
      <c r="AY216" s="12"/>
      <c r="AZ216" s="12"/>
      <c r="BA216" s="12"/>
      <c r="BB216" s="12"/>
      <c r="BC216" s="12"/>
    </row>
    <row r="217" spans="1:68" ht="15.6" x14ac:dyDescent="0.3">
      <c r="A217" s="12"/>
      <c r="B217" s="12"/>
      <c r="C217" s="12"/>
      <c r="D217" s="12"/>
      <c r="E217" s="12"/>
      <c r="F217" s="12"/>
      <c r="G217" s="12"/>
      <c r="H217" s="12"/>
      <c r="I217" s="12"/>
      <c r="J217" s="12"/>
      <c r="K217" s="12"/>
      <c r="L217" s="12"/>
      <c r="M217" s="12"/>
      <c r="N217" s="12"/>
      <c r="O217" s="12"/>
      <c r="P217" s="12"/>
      <c r="Q217" s="12"/>
      <c r="R217" s="12"/>
      <c r="S217" s="12"/>
      <c r="T217" s="12"/>
      <c r="U217" s="12"/>
      <c r="V217" s="12"/>
      <c r="W217" s="12"/>
      <c r="X217" s="12"/>
      <c r="Y217" s="12"/>
      <c r="Z217" s="12"/>
      <c r="AA217" s="2"/>
      <c r="AB217" s="2"/>
      <c r="AC217" s="12"/>
      <c r="AD217" s="12"/>
      <c r="AE217" s="12"/>
      <c r="AF217" s="12"/>
      <c r="AG217" s="12"/>
      <c r="AH217" s="12"/>
      <c r="AI217" s="12"/>
      <c r="AJ217" s="12"/>
      <c r="AK217" s="12"/>
      <c r="AL217" s="12"/>
      <c r="AM217" s="12"/>
      <c r="AN217" s="12"/>
      <c r="AO217" s="12"/>
      <c r="AP217" s="12"/>
      <c r="AQ217" s="12"/>
      <c r="AR217" s="12"/>
      <c r="AS217" s="12"/>
      <c r="AT217" s="12"/>
      <c r="AU217" s="12"/>
      <c r="AV217" s="12"/>
      <c r="AW217" s="12"/>
      <c r="AX217" s="12"/>
      <c r="AY217" s="12"/>
      <c r="AZ217" s="12"/>
      <c r="BA217" s="12"/>
      <c r="BB217" s="12"/>
      <c r="BC217" s="12"/>
    </row>
    <row r="218" spans="1:68" ht="15.6" x14ac:dyDescent="0.3">
      <c r="A218" s="12"/>
      <c r="B218" s="12"/>
      <c r="C218" s="12"/>
      <c r="D218" s="12"/>
      <c r="E218" s="12"/>
      <c r="F218" s="12"/>
      <c r="G218" s="12"/>
      <c r="H218" s="12"/>
      <c r="I218" s="12"/>
      <c r="J218" s="12"/>
      <c r="K218" s="12"/>
      <c r="L218" s="12"/>
      <c r="M218" s="12"/>
      <c r="N218" s="12"/>
      <c r="O218" s="12"/>
      <c r="P218" s="12"/>
      <c r="Q218" s="12"/>
      <c r="R218" s="12"/>
      <c r="S218" s="12"/>
      <c r="T218" s="12"/>
      <c r="U218" s="12"/>
      <c r="V218" s="12"/>
      <c r="W218" s="12"/>
      <c r="X218" s="12"/>
      <c r="Y218" s="12"/>
      <c r="Z218" s="12"/>
      <c r="AA218" s="2"/>
      <c r="AB218" s="2"/>
      <c r="AC218" s="12"/>
      <c r="AD218" s="12"/>
      <c r="AE218" s="12"/>
      <c r="AF218" s="12"/>
      <c r="AG218" s="12"/>
      <c r="AH218" s="12"/>
      <c r="AI218" s="12"/>
      <c r="AJ218" s="12"/>
      <c r="AK218" s="12"/>
      <c r="AL218" s="12"/>
      <c r="AM218" s="12"/>
      <c r="AN218" s="12"/>
      <c r="AO218" s="12"/>
      <c r="AP218" s="12"/>
      <c r="AQ218" s="12"/>
      <c r="AR218" s="12"/>
      <c r="AS218" s="12"/>
      <c r="AT218" s="12"/>
      <c r="AU218" s="12"/>
      <c r="AV218" s="12"/>
      <c r="AW218" s="12"/>
      <c r="AX218" s="12"/>
      <c r="AY218" s="12"/>
      <c r="AZ218" s="12"/>
      <c r="BA218" s="12"/>
      <c r="BB218" s="12"/>
      <c r="BC218" s="12"/>
    </row>
    <row r="219" spans="1:68" ht="15.6" x14ac:dyDescent="0.3">
      <c r="A219" s="12"/>
      <c r="B219" s="12"/>
      <c r="C219" s="12"/>
      <c r="D219" s="12"/>
      <c r="E219" s="12"/>
      <c r="F219" s="12"/>
      <c r="G219" s="12"/>
      <c r="H219" s="12"/>
      <c r="I219" s="12"/>
      <c r="J219" s="12"/>
      <c r="K219" s="12"/>
      <c r="L219" s="12"/>
      <c r="M219" s="12"/>
      <c r="N219" s="12"/>
      <c r="O219" s="12"/>
      <c r="P219" s="12"/>
      <c r="Q219" s="12"/>
      <c r="R219" s="12"/>
      <c r="S219" s="12"/>
      <c r="T219" s="12"/>
      <c r="U219" s="12"/>
      <c r="V219" s="12"/>
      <c r="W219" s="12"/>
      <c r="X219" s="12"/>
      <c r="Y219" s="12"/>
      <c r="Z219" s="12"/>
      <c r="AA219" s="2"/>
      <c r="AB219" s="12"/>
      <c r="AC219" s="12"/>
      <c r="AD219" s="12"/>
      <c r="AE219" s="12"/>
      <c r="AF219" s="12"/>
      <c r="AG219" s="12"/>
      <c r="AH219" s="12"/>
      <c r="AI219" s="12"/>
      <c r="AJ219" s="12"/>
      <c r="AK219" s="12"/>
      <c r="AL219" s="12"/>
      <c r="AM219" s="12"/>
      <c r="AN219" s="12"/>
      <c r="AO219" s="12"/>
      <c r="AP219" s="12"/>
      <c r="AQ219" s="12"/>
      <c r="AR219" s="12"/>
      <c r="AS219" s="12"/>
      <c r="AT219" s="12"/>
      <c r="AU219" s="12"/>
      <c r="AV219" s="12"/>
      <c r="AW219" s="12"/>
      <c r="AX219" s="12"/>
      <c r="AY219" s="12"/>
      <c r="AZ219" s="12"/>
      <c r="BA219" s="12"/>
      <c r="BB219" s="12"/>
      <c r="BC219" s="12"/>
    </row>
    <row r="220" spans="1:68" ht="15.6" x14ac:dyDescent="0.3">
      <c r="A220" s="12"/>
      <c r="B220" s="12"/>
      <c r="C220" s="12"/>
      <c r="D220" s="12"/>
      <c r="E220" s="12"/>
      <c r="F220" s="12"/>
      <c r="G220" s="12"/>
      <c r="H220" s="12"/>
      <c r="I220" s="12"/>
      <c r="J220" s="12"/>
      <c r="K220" s="12"/>
      <c r="L220" s="12"/>
      <c r="M220" s="12"/>
      <c r="N220" s="12"/>
      <c r="O220" s="12"/>
      <c r="P220" s="12"/>
      <c r="Q220" s="12"/>
      <c r="R220" s="12"/>
      <c r="S220" s="12"/>
      <c r="T220" s="12"/>
      <c r="U220" s="12"/>
      <c r="V220" s="12"/>
      <c r="W220" s="12"/>
      <c r="X220" s="12"/>
      <c r="Y220" s="12"/>
      <c r="Z220" s="12"/>
      <c r="AA220" s="2"/>
      <c r="AB220" s="12"/>
      <c r="AC220" s="12"/>
      <c r="AD220" s="12"/>
      <c r="AE220" s="12"/>
      <c r="AF220" s="12"/>
      <c r="AG220" s="12"/>
      <c r="AH220" s="12"/>
      <c r="AI220" s="12"/>
      <c r="AJ220" s="12"/>
      <c r="AK220" s="12"/>
      <c r="AL220" s="12"/>
      <c r="AM220" s="12"/>
      <c r="AN220" s="12"/>
      <c r="AO220" s="12"/>
      <c r="AP220" s="12"/>
      <c r="AQ220" s="12"/>
      <c r="AR220" s="12"/>
      <c r="AS220" s="12"/>
      <c r="AT220" s="12"/>
      <c r="AU220" s="12"/>
      <c r="AV220" s="12"/>
      <c r="AW220" s="12"/>
      <c r="AX220" s="12"/>
      <c r="AY220" s="12"/>
      <c r="AZ220" s="12"/>
      <c r="BA220" s="12"/>
      <c r="BB220" s="12"/>
      <c r="BC220" s="12"/>
    </row>
    <row r="221" spans="1:68" ht="15.6" x14ac:dyDescent="0.3">
      <c r="A221" s="12"/>
      <c r="B221" s="12"/>
      <c r="C221" s="12"/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2"/>
      <c r="AB221" s="12"/>
      <c r="AC221" s="12"/>
      <c r="AD221" s="12"/>
      <c r="AE221" s="12"/>
      <c r="AF221" s="12"/>
      <c r="AG221" s="12"/>
      <c r="AH221" s="12"/>
      <c r="AI221" s="12"/>
      <c r="AJ221" s="12"/>
      <c r="AK221" s="12"/>
      <c r="AL221" s="12"/>
      <c r="AM221" s="12"/>
      <c r="AN221" s="12"/>
      <c r="AO221" s="12"/>
      <c r="AP221" s="12"/>
      <c r="AQ221" s="12"/>
      <c r="AR221" s="12"/>
      <c r="AS221" s="12"/>
      <c r="AT221" s="12"/>
      <c r="AU221" s="12"/>
      <c r="AV221" s="12"/>
      <c r="AW221" s="12"/>
      <c r="AX221" s="12"/>
      <c r="AY221" s="12"/>
      <c r="AZ221" s="12"/>
      <c r="BA221" s="12"/>
      <c r="BB221" s="12"/>
      <c r="BC221" s="12"/>
    </row>
    <row r="222" spans="1:68" ht="15.6" x14ac:dyDescent="0.3">
      <c r="A222" s="12"/>
      <c r="B222" s="12"/>
      <c r="C222" s="12"/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2"/>
      <c r="AB222" s="12"/>
      <c r="AC222" s="12"/>
      <c r="AD222" s="12"/>
      <c r="AE222" s="12"/>
      <c r="AF222" s="12"/>
      <c r="AG222" s="12"/>
      <c r="AH222" s="12"/>
      <c r="AI222" s="12"/>
      <c r="AJ222" s="12"/>
      <c r="AK222" s="12"/>
      <c r="AL222" s="12"/>
      <c r="AM222" s="12"/>
      <c r="AN222" s="12"/>
      <c r="AO222" s="12"/>
      <c r="AP222" s="12"/>
      <c r="AQ222" s="12"/>
      <c r="AR222" s="12"/>
      <c r="AS222" s="12"/>
      <c r="AT222" s="12"/>
      <c r="AU222" s="12"/>
      <c r="AV222" s="12"/>
      <c r="AW222" s="12"/>
      <c r="AX222" s="12"/>
      <c r="AY222" s="12"/>
      <c r="AZ222" s="12"/>
      <c r="BA222" s="12"/>
      <c r="BB222" s="12"/>
      <c r="BC222" s="12"/>
    </row>
    <row r="223" spans="1:68" ht="15.6" x14ac:dyDescent="0.3">
      <c r="A223" s="12"/>
      <c r="B223" s="12"/>
      <c r="C223" s="12"/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2"/>
      <c r="AB223" s="12"/>
      <c r="AC223" s="12"/>
      <c r="AD223" s="12"/>
      <c r="AE223" s="12"/>
      <c r="AF223" s="12"/>
      <c r="AG223" s="12"/>
      <c r="AH223" s="12"/>
      <c r="AI223" s="12"/>
      <c r="AJ223" s="12"/>
      <c r="AK223" s="12"/>
      <c r="AL223" s="12"/>
      <c r="AM223" s="12"/>
      <c r="AN223" s="12"/>
      <c r="AO223" s="12"/>
      <c r="AP223" s="12"/>
      <c r="AQ223" s="12"/>
      <c r="AR223" s="12"/>
      <c r="AS223" s="12"/>
      <c r="AT223" s="12"/>
      <c r="AU223" s="12"/>
      <c r="AV223" s="12"/>
      <c r="AW223" s="12"/>
      <c r="AX223" s="12"/>
      <c r="AY223" s="12"/>
      <c r="AZ223" s="12"/>
      <c r="BA223" s="12"/>
      <c r="BB223" s="12"/>
      <c r="BC223" s="12"/>
    </row>
    <row r="224" spans="1:68" ht="15.6" x14ac:dyDescent="0.3">
      <c r="A224" s="12"/>
      <c r="B224" s="12"/>
      <c r="C224" s="12"/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2"/>
      <c r="AB224" s="12"/>
      <c r="AC224" s="12"/>
      <c r="AD224" s="12"/>
      <c r="AE224" s="12"/>
      <c r="AF224" s="12"/>
      <c r="AG224" s="12"/>
      <c r="AH224" s="12"/>
      <c r="AI224" s="12"/>
      <c r="AJ224" s="12"/>
      <c r="AK224" s="12"/>
      <c r="AL224" s="12"/>
      <c r="AM224" s="12"/>
      <c r="AN224" s="12"/>
      <c r="AO224" s="12"/>
      <c r="AP224" s="12"/>
      <c r="AQ224" s="12"/>
      <c r="AR224" s="12"/>
      <c r="AS224" s="12"/>
      <c r="AT224" s="12"/>
      <c r="AU224" s="12"/>
      <c r="AV224" s="12"/>
      <c r="AW224" s="12"/>
      <c r="AX224" s="12"/>
      <c r="AY224" s="12"/>
      <c r="AZ224" s="12"/>
      <c r="BA224" s="12"/>
      <c r="BB224" s="12"/>
      <c r="BC224" s="12"/>
    </row>
    <row r="225" spans="1:55" x14ac:dyDescent="0.3">
      <c r="A225" s="12"/>
      <c r="B225" s="12"/>
      <c r="C225" s="12"/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 s="12"/>
      <c r="AJ225" s="12"/>
      <c r="AK225" s="12"/>
      <c r="AL225" s="12"/>
      <c r="AM225" s="12"/>
      <c r="AN225" s="12"/>
      <c r="AO225" s="12"/>
      <c r="AP225" s="12"/>
      <c r="AQ225" s="12"/>
      <c r="AR225" s="12"/>
      <c r="AS225" s="12"/>
      <c r="AT225" s="12"/>
      <c r="AU225" s="12"/>
      <c r="AV225" s="12"/>
      <c r="AW225" s="12"/>
      <c r="AX225" s="12"/>
      <c r="AY225" s="12"/>
      <c r="AZ225" s="12"/>
      <c r="BA225" s="12"/>
      <c r="BB225" s="12"/>
      <c r="BC225" s="12"/>
    </row>
    <row r="226" spans="1:55" x14ac:dyDescent="0.3">
      <c r="A226" s="12"/>
      <c r="B226" s="12"/>
      <c r="C226" s="12"/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 s="12"/>
      <c r="AJ226" s="12"/>
      <c r="AK226" s="12"/>
      <c r="AL226" s="12"/>
      <c r="AM226" s="12"/>
      <c r="AN226" s="12"/>
      <c r="AO226" s="12"/>
      <c r="AP226" s="12"/>
      <c r="AQ226" s="12"/>
      <c r="AR226" s="12"/>
      <c r="AS226" s="12"/>
      <c r="AT226" s="12"/>
      <c r="AU226" s="12"/>
      <c r="AV226" s="12"/>
      <c r="AW226" s="12"/>
      <c r="AX226" s="12"/>
      <c r="AY226" s="12"/>
      <c r="AZ226" s="12"/>
      <c r="BA226" s="12"/>
      <c r="BB226" s="12"/>
      <c r="BC226" s="12"/>
    </row>
    <row r="227" spans="1:55" x14ac:dyDescent="0.3">
      <c r="A227" s="12"/>
      <c r="B227" s="12"/>
      <c r="C227" s="12"/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 s="12"/>
      <c r="AJ227" s="12"/>
      <c r="AK227" s="12"/>
      <c r="AL227" s="12"/>
      <c r="AM227" s="12"/>
      <c r="AN227" s="12"/>
      <c r="AO227" s="12"/>
      <c r="AP227" s="12"/>
      <c r="AQ227" s="12"/>
      <c r="AR227" s="12"/>
      <c r="AS227" s="12"/>
      <c r="AT227" s="12"/>
      <c r="AU227" s="12"/>
      <c r="AV227" s="12"/>
      <c r="AW227" s="12"/>
      <c r="AX227" s="12"/>
      <c r="AY227" s="12"/>
      <c r="AZ227" s="12"/>
      <c r="BA227" s="12"/>
      <c r="BB227" s="12"/>
      <c r="BC227" s="12"/>
    </row>
    <row r="228" spans="1:55" x14ac:dyDescent="0.3">
      <c r="A228" s="12"/>
      <c r="B228" s="12"/>
      <c r="C228" s="12"/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 s="12"/>
      <c r="AJ228" s="12"/>
      <c r="AK228" s="12"/>
      <c r="AL228" s="12"/>
      <c r="AM228" s="12"/>
      <c r="AN228" s="12"/>
      <c r="AO228" s="12"/>
      <c r="AP228" s="12"/>
      <c r="AQ228" s="12"/>
      <c r="AR228" s="12"/>
      <c r="AS228" s="12"/>
      <c r="AT228" s="12"/>
      <c r="AU228" s="12"/>
      <c r="AV228" s="12"/>
      <c r="AW228" s="12"/>
      <c r="AX228" s="12"/>
      <c r="AY228" s="12"/>
      <c r="AZ228" s="12"/>
      <c r="BA228" s="12"/>
      <c r="BB228" s="12"/>
      <c r="BC228" s="12"/>
    </row>
    <row r="229" spans="1:55" x14ac:dyDescent="0.3">
      <c r="A229" s="12"/>
      <c r="B229" s="12"/>
      <c r="C229" s="12"/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 s="12"/>
      <c r="AJ229" s="12"/>
      <c r="AK229" s="12"/>
      <c r="AL229" s="12"/>
      <c r="AM229" s="12"/>
      <c r="AN229" s="12"/>
      <c r="AO229" s="12"/>
      <c r="AP229" s="12"/>
      <c r="AQ229" s="12"/>
      <c r="AR229" s="12"/>
      <c r="AS229" s="12"/>
      <c r="AT229" s="12"/>
      <c r="AU229" s="12"/>
      <c r="AV229" s="12"/>
      <c r="AW229" s="12"/>
      <c r="AX229" s="12"/>
      <c r="AY229" s="12"/>
      <c r="AZ229" s="12"/>
      <c r="BA229" s="12"/>
      <c r="BB229" s="12"/>
      <c r="BC229" s="12"/>
    </row>
    <row r="230" spans="1:55" x14ac:dyDescent="0.3">
      <c r="A230" s="12"/>
      <c r="B230" s="12"/>
      <c r="C230" s="12"/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  <c r="AA230" s="12"/>
      <c r="AB230" s="12"/>
      <c r="AC230" s="12"/>
      <c r="AD230" s="12"/>
      <c r="AE230" s="12"/>
      <c r="AF230" s="12"/>
      <c r="AG230" s="12"/>
      <c r="AH230" s="12"/>
      <c r="AI230" s="12"/>
      <c r="AJ230" s="12"/>
      <c r="AK230" s="12"/>
      <c r="AL230" s="12"/>
      <c r="AM230" s="12"/>
      <c r="AN230" s="12"/>
      <c r="AO230" s="12"/>
      <c r="AP230" s="12"/>
      <c r="AQ230" s="12"/>
      <c r="AR230" s="12"/>
      <c r="AS230" s="12"/>
      <c r="AT230" s="12"/>
      <c r="AU230" s="12"/>
      <c r="AV230" s="12"/>
      <c r="AW230" s="12"/>
      <c r="AX230" s="12"/>
      <c r="AY230" s="12"/>
      <c r="AZ230" s="12"/>
      <c r="BA230" s="12"/>
      <c r="BB230" s="12"/>
      <c r="BC230" s="12"/>
    </row>
    <row r="231" spans="1:55" x14ac:dyDescent="0.3">
      <c r="A231" s="12"/>
      <c r="B231" s="12"/>
      <c r="C231" s="12"/>
      <c r="D231" s="12"/>
      <c r="E231" s="12"/>
      <c r="F231" s="12"/>
      <c r="G231" s="12"/>
      <c r="H231" s="12"/>
      <c r="I231" s="12"/>
      <c r="J231" s="12"/>
      <c r="K231" s="12"/>
      <c r="L231" s="12"/>
      <c r="M231" s="12"/>
      <c r="N231" s="12"/>
      <c r="O231" s="12"/>
      <c r="P231" s="12"/>
      <c r="Q231" s="12"/>
      <c r="R231" s="12"/>
      <c r="S231" s="12"/>
      <c r="T231" s="12"/>
      <c r="U231" s="12"/>
      <c r="V231" s="12"/>
      <c r="W231" s="12"/>
      <c r="X231" s="12"/>
      <c r="Y231" s="12"/>
      <c r="Z231" s="12"/>
      <c r="AA231" s="12"/>
      <c r="AB231" s="12"/>
      <c r="AC231" s="12"/>
      <c r="AD231" s="12"/>
      <c r="AE231" s="12"/>
      <c r="AF231" s="12"/>
      <c r="AG231" s="12"/>
      <c r="AH231" s="12"/>
      <c r="AI231" s="12"/>
      <c r="AJ231" s="12"/>
      <c r="AK231" s="12"/>
      <c r="AL231" s="12"/>
      <c r="AM231" s="12"/>
      <c r="AN231" s="12"/>
      <c r="AO231" s="12"/>
      <c r="AP231" s="12"/>
      <c r="AQ231" s="12"/>
      <c r="AR231" s="12"/>
      <c r="AS231" s="12"/>
      <c r="AT231" s="12"/>
      <c r="AU231" s="12"/>
      <c r="AV231" s="12"/>
      <c r="AW231" s="12"/>
      <c r="AX231" s="12"/>
      <c r="AY231" s="12"/>
      <c r="AZ231" s="12"/>
      <c r="BA231" s="12"/>
      <c r="BB231" s="12"/>
      <c r="BC231" s="12"/>
    </row>
    <row r="232" spans="1:55" x14ac:dyDescent="0.3">
      <c r="A232" s="12"/>
      <c r="B232" s="12"/>
      <c r="C232" s="12"/>
      <c r="D232" s="12"/>
      <c r="E232" s="12"/>
      <c r="F232" s="12"/>
      <c r="G232" s="12"/>
      <c r="H232" s="12"/>
      <c r="I232" s="12"/>
      <c r="J232" s="12"/>
      <c r="K232" s="12"/>
      <c r="L232" s="12"/>
      <c r="M232" s="12"/>
      <c r="N232" s="12"/>
      <c r="O232" s="12"/>
      <c r="P232" s="12"/>
      <c r="Q232" s="12"/>
      <c r="R232" s="12"/>
      <c r="S232" s="12"/>
      <c r="T232" s="12"/>
      <c r="U232" s="12"/>
      <c r="V232" s="12"/>
      <c r="W232" s="12"/>
      <c r="X232" s="12"/>
      <c r="Y232" s="12"/>
      <c r="Z232" s="12"/>
      <c r="AA232" s="12"/>
      <c r="AB232" s="12"/>
      <c r="AC232" s="12"/>
      <c r="AD232" s="12"/>
      <c r="AE232" s="12"/>
      <c r="AF232" s="12"/>
      <c r="AG232" s="12"/>
      <c r="AH232" s="12"/>
      <c r="AI232" s="12"/>
      <c r="AJ232" s="12"/>
      <c r="AK232" s="12"/>
      <c r="AL232" s="12"/>
      <c r="AM232" s="12"/>
      <c r="AN232" s="12"/>
      <c r="AO232" s="12"/>
      <c r="AP232" s="12"/>
      <c r="AQ232" s="12"/>
      <c r="AR232" s="12"/>
      <c r="AS232" s="12"/>
      <c r="AT232" s="12"/>
      <c r="AU232" s="12"/>
      <c r="AV232" s="12"/>
      <c r="AW232" s="12"/>
      <c r="AX232" s="12"/>
      <c r="AY232" s="12"/>
      <c r="AZ232" s="12"/>
      <c r="BA232" s="12"/>
      <c r="BB232" s="12"/>
      <c r="BC232" s="12"/>
    </row>
    <row r="233" spans="1:55" x14ac:dyDescent="0.3">
      <c r="A233" s="12"/>
      <c r="B233" s="12"/>
      <c r="C233" s="12"/>
      <c r="D233" s="12"/>
      <c r="E233" s="12"/>
      <c r="F233" s="12"/>
      <c r="G233" s="12"/>
      <c r="H233" s="12"/>
      <c r="I233" s="12"/>
      <c r="J233" s="12"/>
      <c r="K233" s="12"/>
      <c r="L233" s="12"/>
      <c r="M233" s="12"/>
      <c r="N233" s="12"/>
      <c r="O233" s="12"/>
      <c r="P233" s="12"/>
      <c r="Q233" s="12"/>
      <c r="R233" s="12"/>
      <c r="S233" s="12"/>
      <c r="T233" s="12"/>
      <c r="U233" s="12"/>
      <c r="V233" s="12"/>
      <c r="W233" s="12"/>
      <c r="X233" s="12"/>
      <c r="Y233" s="12"/>
      <c r="Z233" s="12"/>
      <c r="AA233" s="12"/>
      <c r="AB233" s="12"/>
      <c r="AC233" s="12"/>
      <c r="AD233" s="12"/>
      <c r="AE233" s="12"/>
      <c r="AF233" s="12"/>
      <c r="AG233" s="12"/>
      <c r="AH233" s="12"/>
      <c r="AI233" s="12"/>
      <c r="AJ233" s="12"/>
      <c r="AK233" s="12"/>
      <c r="AL233" s="12"/>
      <c r="AM233" s="12"/>
      <c r="AN233" s="12"/>
      <c r="AO233" s="12"/>
      <c r="AP233" s="12"/>
      <c r="AQ233" s="12"/>
      <c r="AR233" s="12"/>
      <c r="AS233" s="12"/>
      <c r="AT233" s="12"/>
      <c r="AU233" s="12"/>
      <c r="AV233" s="12"/>
      <c r="AW233" s="12"/>
      <c r="AX233" s="12"/>
      <c r="AY233" s="12"/>
      <c r="AZ233" s="12"/>
      <c r="BA233" s="12"/>
      <c r="BB233" s="12"/>
      <c r="BC233" s="12"/>
    </row>
    <row r="234" spans="1:55" x14ac:dyDescent="0.3">
      <c r="A234" s="12"/>
      <c r="B234" s="12"/>
      <c r="C234" s="12"/>
      <c r="D234" s="12"/>
      <c r="E234" s="12"/>
      <c r="F234" s="12"/>
      <c r="G234" s="12"/>
      <c r="H234" s="12"/>
      <c r="I234" s="12"/>
      <c r="J234" s="12"/>
      <c r="K234" s="12"/>
      <c r="L234" s="12"/>
      <c r="M234" s="12"/>
      <c r="N234" s="12"/>
      <c r="O234" s="12"/>
      <c r="P234" s="12"/>
      <c r="Q234" s="12"/>
      <c r="R234" s="12"/>
      <c r="S234" s="12"/>
      <c r="T234" s="12"/>
      <c r="U234" s="12"/>
      <c r="V234" s="12"/>
      <c r="W234" s="12"/>
      <c r="X234" s="12"/>
      <c r="Y234" s="12"/>
      <c r="Z234" s="12"/>
      <c r="AA234" s="12"/>
      <c r="AB234" s="12"/>
      <c r="AC234" s="12"/>
      <c r="AD234" s="12"/>
      <c r="AE234" s="12"/>
      <c r="AF234" s="12"/>
      <c r="AG234" s="12"/>
      <c r="AH234" s="12"/>
      <c r="AI234" s="12"/>
      <c r="AJ234" s="12"/>
      <c r="AK234" s="12"/>
      <c r="AL234" s="12"/>
      <c r="AM234" s="12"/>
      <c r="AN234" s="12"/>
      <c r="AO234" s="12"/>
      <c r="AP234" s="12"/>
      <c r="AQ234" s="12"/>
      <c r="AR234" s="12"/>
      <c r="AS234" s="12"/>
      <c r="AT234" s="12"/>
      <c r="AU234" s="12"/>
      <c r="AV234" s="12"/>
      <c r="AW234" s="12"/>
      <c r="AX234" s="12"/>
      <c r="AY234" s="12"/>
      <c r="AZ234" s="12"/>
      <c r="BA234" s="12"/>
      <c r="BB234" s="12"/>
      <c r="BC234" s="12"/>
    </row>
    <row r="235" spans="1:55" x14ac:dyDescent="0.3">
      <c r="A235" s="12"/>
      <c r="B235" s="12"/>
      <c r="C235" s="12"/>
      <c r="D235" s="12"/>
      <c r="E235" s="12"/>
      <c r="F235" s="12"/>
      <c r="G235" s="12"/>
      <c r="H235" s="12"/>
      <c r="I235" s="12"/>
      <c r="J235" s="12"/>
      <c r="K235" s="12"/>
      <c r="L235" s="12"/>
      <c r="M235" s="12"/>
      <c r="N235" s="12"/>
      <c r="O235" s="12"/>
      <c r="P235" s="12"/>
      <c r="Q235" s="12"/>
      <c r="R235" s="12"/>
      <c r="S235" s="12"/>
      <c r="T235" s="12"/>
      <c r="U235" s="12"/>
      <c r="V235" s="12"/>
      <c r="W235" s="12"/>
      <c r="X235" s="12"/>
      <c r="Y235" s="12"/>
      <c r="Z235" s="12"/>
      <c r="AA235" s="12"/>
      <c r="AB235" s="12"/>
      <c r="AC235" s="12"/>
      <c r="AD235" s="12"/>
      <c r="AE235" s="12"/>
      <c r="AF235" s="12"/>
      <c r="AG235" s="12"/>
      <c r="AH235" s="12"/>
      <c r="AI235" s="12"/>
      <c r="AJ235" s="12"/>
      <c r="AK235" s="12"/>
      <c r="AL235" s="12"/>
      <c r="AM235" s="12"/>
      <c r="AN235" s="12"/>
      <c r="AO235" s="12"/>
      <c r="AP235" s="12"/>
      <c r="AQ235" s="12"/>
      <c r="AR235" s="12"/>
      <c r="AS235" s="12"/>
      <c r="AT235" s="12"/>
      <c r="AU235" s="12"/>
      <c r="AV235" s="12"/>
      <c r="AW235" s="12"/>
      <c r="AX235" s="12"/>
      <c r="AY235" s="12"/>
      <c r="AZ235" s="12"/>
      <c r="BA235" s="12"/>
      <c r="BB235" s="12"/>
      <c r="BC235" s="12"/>
    </row>
    <row r="236" spans="1:55" x14ac:dyDescent="0.3">
      <c r="A236" s="12"/>
      <c r="B236" s="12"/>
      <c r="C236" s="12"/>
      <c r="D236" s="12"/>
      <c r="E236" s="12"/>
      <c r="F236" s="12"/>
      <c r="G236" s="12"/>
      <c r="H236" s="12"/>
      <c r="I236" s="12"/>
      <c r="J236" s="12"/>
      <c r="K236" s="12"/>
      <c r="L236" s="12"/>
      <c r="M236" s="12"/>
      <c r="N236" s="12"/>
      <c r="O236" s="12"/>
      <c r="P236" s="12"/>
      <c r="Q236" s="12"/>
      <c r="R236" s="12"/>
      <c r="S236" s="12"/>
      <c r="T236" s="12"/>
      <c r="U236" s="12"/>
      <c r="V236" s="12"/>
      <c r="W236" s="12"/>
      <c r="X236" s="12"/>
      <c r="Y236" s="12"/>
      <c r="Z236" s="12"/>
      <c r="AA236" s="12"/>
      <c r="AB236" s="12"/>
      <c r="AC236" s="12"/>
      <c r="AD236" s="12"/>
      <c r="AE236" s="12"/>
      <c r="AF236" s="12"/>
      <c r="AG236" s="12"/>
      <c r="AH236" s="12"/>
      <c r="AI236" s="12"/>
      <c r="AJ236" s="12"/>
      <c r="AK236" s="12"/>
      <c r="AL236" s="12"/>
      <c r="AM236" s="12"/>
      <c r="AN236" s="12"/>
      <c r="AO236" s="12"/>
      <c r="AP236" s="12"/>
      <c r="AQ236" s="12"/>
      <c r="AR236" s="12"/>
      <c r="AS236" s="12"/>
      <c r="AT236" s="12"/>
      <c r="AU236" s="12"/>
      <c r="AV236" s="12"/>
      <c r="AW236" s="12"/>
      <c r="AX236" s="12"/>
      <c r="AY236" s="12"/>
      <c r="AZ236" s="12"/>
      <c r="BA236" s="12"/>
      <c r="BB236" s="12"/>
      <c r="BC236" s="12"/>
    </row>
    <row r="237" spans="1:55" x14ac:dyDescent="0.3">
      <c r="A237" s="12"/>
      <c r="B237" s="12"/>
      <c r="C237" s="12"/>
      <c r="D237" s="12"/>
      <c r="E237" s="12"/>
      <c r="F237" s="12"/>
      <c r="G237" s="12"/>
      <c r="H237" s="12"/>
      <c r="I237" s="12"/>
      <c r="J237" s="12"/>
      <c r="K237" s="12"/>
      <c r="L237" s="12"/>
      <c r="M237" s="12"/>
      <c r="N237" s="12"/>
      <c r="O237" s="12"/>
      <c r="P237" s="12"/>
      <c r="Q237" s="12"/>
      <c r="R237" s="12"/>
      <c r="S237" s="12"/>
      <c r="T237" s="12"/>
      <c r="U237" s="12"/>
      <c r="V237" s="12"/>
      <c r="W237" s="12"/>
      <c r="X237" s="12"/>
      <c r="Y237" s="12"/>
      <c r="Z237" s="12"/>
      <c r="AA237" s="12"/>
      <c r="AB237" s="12"/>
      <c r="AC237" s="12"/>
      <c r="AD237" s="12"/>
      <c r="AE237" s="12"/>
      <c r="AF237" s="12"/>
      <c r="AG237" s="12"/>
      <c r="AH237" s="12"/>
      <c r="AI237" s="12"/>
      <c r="AJ237" s="12"/>
      <c r="AK237" s="12"/>
      <c r="AL237" s="12"/>
      <c r="AM237" s="12"/>
      <c r="AN237" s="12"/>
      <c r="AO237" s="12"/>
      <c r="AP237" s="12"/>
      <c r="AQ237" s="12"/>
      <c r="AR237" s="12"/>
      <c r="AS237" s="12"/>
      <c r="AT237" s="12"/>
      <c r="AU237" s="12"/>
      <c r="AV237" s="12"/>
      <c r="AW237" s="12"/>
      <c r="AX237" s="12"/>
      <c r="AY237" s="12"/>
      <c r="AZ237" s="12"/>
      <c r="BA237" s="12"/>
      <c r="BB237" s="12"/>
      <c r="BC237" s="12"/>
    </row>
    <row r="238" spans="1:55" x14ac:dyDescent="0.3">
      <c r="A238" s="12"/>
      <c r="B238" s="12"/>
      <c r="C238" s="12"/>
      <c r="D238" s="12"/>
      <c r="E238" s="12"/>
      <c r="F238" s="12"/>
      <c r="G238" s="12"/>
      <c r="H238" s="12"/>
      <c r="I238" s="12"/>
      <c r="J238" s="12"/>
      <c r="K238" s="12"/>
      <c r="L238" s="12"/>
      <c r="M238" s="12"/>
      <c r="N238" s="12"/>
      <c r="O238" s="12"/>
      <c r="P238" s="12"/>
      <c r="Q238" s="12"/>
      <c r="R238" s="12"/>
      <c r="S238" s="12"/>
      <c r="T238" s="12"/>
      <c r="U238" s="12"/>
      <c r="V238" s="12"/>
      <c r="W238" s="12"/>
      <c r="X238" s="12"/>
      <c r="Y238" s="12"/>
      <c r="Z238" s="12"/>
      <c r="AA238" s="12"/>
      <c r="AB238" s="12"/>
      <c r="AC238" s="12"/>
      <c r="AD238" s="12"/>
      <c r="AE238" s="12"/>
      <c r="AF238" s="12"/>
      <c r="AG238" s="12"/>
      <c r="AH238" s="12"/>
      <c r="AI238" s="12"/>
      <c r="AJ238" s="12"/>
      <c r="AK238" s="12"/>
      <c r="AL238" s="12"/>
      <c r="AM238" s="12"/>
      <c r="AN238" s="12"/>
      <c r="AO238" s="12"/>
      <c r="AP238" s="12"/>
      <c r="AQ238" s="12"/>
      <c r="AR238" s="12"/>
      <c r="AS238" s="12"/>
      <c r="AT238" s="12"/>
      <c r="AU238" s="12"/>
      <c r="AV238" s="12"/>
      <c r="AW238" s="12"/>
      <c r="AX238" s="12"/>
      <c r="AY238" s="12"/>
      <c r="AZ238" s="12"/>
      <c r="BA238" s="12"/>
      <c r="BB238" s="12"/>
      <c r="BC238" s="12"/>
    </row>
    <row r="239" spans="1:55" x14ac:dyDescent="0.3">
      <c r="A239" s="12"/>
      <c r="B239" s="12"/>
      <c r="C239" s="12"/>
      <c r="D239" s="12"/>
      <c r="E239" s="12"/>
      <c r="F239" s="12"/>
      <c r="G239" s="12"/>
      <c r="H239" s="12"/>
      <c r="I239" s="12"/>
      <c r="J239" s="12"/>
      <c r="K239" s="12"/>
      <c r="L239" s="12"/>
      <c r="M239" s="12"/>
      <c r="N239" s="12"/>
      <c r="O239" s="12"/>
      <c r="P239" s="12"/>
      <c r="Q239" s="12"/>
      <c r="R239" s="12"/>
      <c r="S239" s="12"/>
      <c r="T239" s="12"/>
      <c r="U239" s="12"/>
      <c r="V239" s="12"/>
      <c r="W239" s="12"/>
      <c r="X239" s="12"/>
      <c r="Y239" s="12"/>
      <c r="Z239" s="12"/>
      <c r="AA239" s="12"/>
      <c r="AB239" s="12"/>
      <c r="AC239" s="12"/>
      <c r="AD239" s="12"/>
      <c r="AE239" s="12"/>
      <c r="AF239" s="12"/>
      <c r="AG239" s="12"/>
      <c r="AH239" s="12"/>
      <c r="AI239" s="12"/>
      <c r="AJ239" s="12"/>
      <c r="AK239" s="12"/>
      <c r="AL239" s="12"/>
      <c r="AM239" s="12"/>
      <c r="AN239" s="12"/>
      <c r="AO239" s="12"/>
      <c r="AP239" s="12"/>
      <c r="AQ239" s="12"/>
      <c r="AR239" s="12"/>
      <c r="AS239" s="12"/>
      <c r="AT239" s="12"/>
      <c r="AU239" s="12"/>
      <c r="AV239" s="12"/>
      <c r="AW239" s="12"/>
      <c r="AX239" s="12"/>
      <c r="AY239" s="12"/>
      <c r="AZ239" s="12"/>
      <c r="BA239" s="12"/>
      <c r="BB239" s="12"/>
      <c r="BC239" s="12"/>
    </row>
    <row r="240" spans="1:55" x14ac:dyDescent="0.3">
      <c r="A240" s="12"/>
      <c r="B240" s="12"/>
      <c r="C240" s="12"/>
      <c r="D240" s="12"/>
      <c r="E240" s="12"/>
      <c r="F240" s="12"/>
      <c r="G240" s="12"/>
      <c r="H240" s="12"/>
      <c r="I240" s="12"/>
      <c r="J240" s="12"/>
      <c r="K240" s="12"/>
      <c r="L240" s="12"/>
      <c r="M240" s="12"/>
      <c r="N240" s="12"/>
      <c r="O240" s="12"/>
      <c r="P240" s="12"/>
      <c r="Q240" s="12"/>
      <c r="R240" s="12"/>
      <c r="S240" s="12"/>
      <c r="T240" s="12"/>
      <c r="U240" s="12"/>
      <c r="V240" s="12"/>
      <c r="W240" s="12"/>
      <c r="X240" s="12"/>
      <c r="Y240" s="12"/>
      <c r="Z240" s="12"/>
      <c r="AA240" s="12"/>
      <c r="AB240" s="12"/>
      <c r="AC240" s="12"/>
      <c r="AD240" s="12"/>
      <c r="AE240" s="12"/>
      <c r="AF240" s="12"/>
      <c r="AG240" s="12"/>
      <c r="AH240" s="12"/>
      <c r="AI240" s="12"/>
      <c r="AJ240" s="12"/>
      <c r="AK240" s="12"/>
      <c r="AL240" s="12"/>
      <c r="AM240" s="12"/>
      <c r="AN240" s="12"/>
      <c r="AO240" s="12"/>
      <c r="AP240" s="12"/>
      <c r="AQ240" s="12"/>
      <c r="AR240" s="12"/>
      <c r="AS240" s="12"/>
      <c r="AT240" s="12"/>
      <c r="AU240" s="12"/>
      <c r="AV240" s="12"/>
      <c r="AW240" s="12"/>
      <c r="AX240" s="12"/>
      <c r="AY240" s="12"/>
      <c r="AZ240" s="12"/>
      <c r="BA240" s="12"/>
      <c r="BB240" s="12"/>
      <c r="BC240" s="12"/>
    </row>
    <row r="241" spans="1:55" x14ac:dyDescent="0.3">
      <c r="A241" s="12"/>
      <c r="B241" s="12"/>
      <c r="C241" s="12"/>
      <c r="D241" s="12"/>
      <c r="E241" s="12"/>
      <c r="F241" s="12"/>
      <c r="G241" s="12"/>
      <c r="H241" s="12"/>
      <c r="I241" s="12"/>
      <c r="J241" s="12"/>
      <c r="K241" s="12"/>
      <c r="L241" s="12"/>
      <c r="M241" s="12"/>
      <c r="N241" s="12"/>
      <c r="O241" s="12"/>
      <c r="P241" s="12"/>
      <c r="Q241" s="12"/>
      <c r="R241" s="12"/>
      <c r="S241" s="12"/>
      <c r="T241" s="12"/>
      <c r="U241" s="12"/>
      <c r="V241" s="12"/>
      <c r="W241" s="12"/>
      <c r="X241" s="12"/>
      <c r="Y241" s="12"/>
      <c r="Z241" s="12"/>
      <c r="AA241" s="12"/>
      <c r="AB241" s="12"/>
      <c r="AC241" s="12"/>
      <c r="AD241" s="12"/>
      <c r="AE241" s="12"/>
      <c r="AF241" s="12"/>
      <c r="AG241" s="12"/>
      <c r="AH241" s="12"/>
      <c r="AI241" s="12"/>
      <c r="AJ241" s="12"/>
      <c r="AK241" s="12"/>
      <c r="AL241" s="12"/>
      <c r="AM241" s="12"/>
      <c r="AN241" s="12"/>
      <c r="AO241" s="12"/>
      <c r="AP241" s="12"/>
      <c r="AQ241" s="12"/>
      <c r="AR241" s="12"/>
      <c r="AS241" s="12"/>
      <c r="AT241" s="12"/>
      <c r="AU241" s="12"/>
      <c r="AV241" s="12"/>
      <c r="AW241" s="12"/>
      <c r="AX241" s="12"/>
      <c r="AY241" s="12"/>
      <c r="AZ241" s="12"/>
      <c r="BA241" s="12"/>
      <c r="BB241" s="12"/>
      <c r="BC241" s="12"/>
    </row>
    <row r="242" spans="1:55" x14ac:dyDescent="0.3">
      <c r="A242" s="12"/>
      <c r="B242" s="12"/>
      <c r="C242" s="12"/>
      <c r="D242" s="12"/>
      <c r="E242" s="12"/>
      <c r="F242" s="12"/>
      <c r="G242" s="12"/>
      <c r="H242" s="12"/>
      <c r="I242" s="12"/>
      <c r="J242" s="12"/>
      <c r="K242" s="12"/>
      <c r="L242" s="12"/>
      <c r="M242" s="12"/>
      <c r="N242" s="12"/>
      <c r="O242" s="12"/>
      <c r="P242" s="12"/>
      <c r="Q242" s="12"/>
      <c r="R242" s="12"/>
      <c r="S242" s="12"/>
      <c r="T242" s="12"/>
      <c r="U242" s="12"/>
      <c r="V242" s="12"/>
      <c r="W242" s="12"/>
      <c r="X242" s="12"/>
      <c r="Y242" s="12"/>
      <c r="Z242" s="12"/>
      <c r="AA242" s="12"/>
      <c r="AB242" s="12"/>
      <c r="AC242" s="12"/>
      <c r="AD242" s="12"/>
      <c r="AE242" s="12"/>
      <c r="AF242" s="12"/>
      <c r="AG242" s="12"/>
      <c r="AH242" s="12"/>
      <c r="AI242" s="12"/>
      <c r="AJ242" s="12"/>
      <c r="AK242" s="12"/>
      <c r="AL242" s="12"/>
      <c r="AM242" s="12"/>
      <c r="AN242" s="12"/>
      <c r="AO242" s="12"/>
      <c r="AP242" s="12"/>
      <c r="AQ242" s="12"/>
      <c r="AR242" s="12"/>
      <c r="AS242" s="12"/>
      <c r="AT242" s="12"/>
      <c r="AU242" s="12"/>
      <c r="AV242" s="12"/>
      <c r="AW242" s="12"/>
      <c r="AX242" s="12"/>
      <c r="AY242" s="12"/>
      <c r="AZ242" s="12"/>
      <c r="BA242" s="12"/>
      <c r="BB242" s="12"/>
      <c r="BC242" s="12"/>
    </row>
    <row r="243" spans="1:55" x14ac:dyDescent="0.3">
      <c r="A243" s="12"/>
      <c r="B243" s="12"/>
      <c r="C243" s="12"/>
      <c r="D243" s="12"/>
      <c r="E243" s="12"/>
      <c r="F243" s="12"/>
      <c r="G243" s="12"/>
      <c r="H243" s="12"/>
      <c r="I243" s="12"/>
      <c r="J243" s="12"/>
      <c r="K243" s="12"/>
      <c r="L243" s="12"/>
      <c r="M243" s="12"/>
      <c r="N243" s="12"/>
      <c r="O243" s="12"/>
      <c r="P243" s="12"/>
      <c r="Q243" s="12"/>
      <c r="R243" s="12"/>
      <c r="S243" s="12"/>
      <c r="T243" s="12"/>
      <c r="U243" s="12"/>
      <c r="V243" s="12"/>
      <c r="W243" s="12"/>
      <c r="X243" s="12"/>
      <c r="Y243" s="12"/>
      <c r="Z243" s="12"/>
      <c r="AA243" s="12"/>
      <c r="AB243" s="12"/>
      <c r="AC243" s="12"/>
      <c r="AD243" s="12"/>
      <c r="AE243" s="12"/>
      <c r="AF243" s="12"/>
      <c r="AG243" s="12"/>
      <c r="AH243" s="12"/>
      <c r="AI243" s="12"/>
      <c r="AJ243" s="12"/>
      <c r="AK243" s="12"/>
      <c r="AL243" s="12"/>
      <c r="AM243" s="12"/>
      <c r="AN243" s="12"/>
      <c r="AO243" s="12"/>
      <c r="AP243" s="12"/>
      <c r="AQ243" s="12"/>
      <c r="AR243" s="12"/>
      <c r="AS243" s="12"/>
      <c r="AT243" s="12"/>
      <c r="AU243" s="12"/>
      <c r="AV243" s="12"/>
      <c r="AW243" s="12"/>
      <c r="AX243" s="12"/>
      <c r="AY243" s="12"/>
      <c r="AZ243" s="12"/>
      <c r="BA243" s="12"/>
      <c r="BB243" s="12"/>
      <c r="BC243" s="12"/>
    </row>
    <row r="244" spans="1:55" x14ac:dyDescent="0.3">
      <c r="A244" s="12"/>
      <c r="B244" s="12"/>
      <c r="C244" s="12"/>
      <c r="D244" s="12"/>
      <c r="E244" s="12"/>
      <c r="F244" s="12"/>
      <c r="G244" s="12"/>
      <c r="H244" s="12"/>
      <c r="I244" s="12"/>
      <c r="J244" s="12"/>
      <c r="K244" s="12"/>
      <c r="L244" s="12"/>
      <c r="M244" s="12"/>
      <c r="N244" s="12"/>
      <c r="O244" s="12"/>
      <c r="P244" s="12"/>
      <c r="Q244" s="12"/>
      <c r="R244" s="12"/>
      <c r="S244" s="12"/>
      <c r="T244" s="12"/>
      <c r="U244" s="12"/>
      <c r="V244" s="12"/>
      <c r="W244" s="12"/>
      <c r="X244" s="12"/>
      <c r="Y244" s="12"/>
      <c r="Z244" s="12"/>
      <c r="AA244" s="12"/>
      <c r="AB244" s="12"/>
      <c r="AC244" s="12"/>
      <c r="AD244" s="12"/>
      <c r="AE244" s="12"/>
      <c r="AF244" s="12"/>
      <c r="AG244" s="12"/>
      <c r="AH244" s="12"/>
      <c r="AI244" s="12"/>
      <c r="AJ244" s="12"/>
      <c r="AK244" s="12"/>
      <c r="AL244" s="12"/>
      <c r="AM244" s="12"/>
      <c r="AN244" s="12"/>
      <c r="AO244" s="12"/>
      <c r="AP244" s="12"/>
      <c r="AQ244" s="12"/>
      <c r="AR244" s="12"/>
      <c r="AS244" s="12"/>
      <c r="AT244" s="12"/>
      <c r="AU244" s="12"/>
      <c r="AV244" s="12"/>
      <c r="AW244" s="12"/>
      <c r="AX244" s="12"/>
      <c r="AY244" s="12"/>
      <c r="AZ244" s="12"/>
      <c r="BA244" s="12"/>
      <c r="BB244" s="12"/>
      <c r="BC244" s="12"/>
    </row>
    <row r="245" spans="1:55" x14ac:dyDescent="0.3">
      <c r="A245" s="12"/>
      <c r="B245" s="12"/>
      <c r="C245" s="12"/>
      <c r="D245" s="12"/>
      <c r="E245" s="12"/>
      <c r="F245" s="12"/>
      <c r="G245" s="12"/>
      <c r="H245" s="12"/>
      <c r="I245" s="12"/>
      <c r="J245" s="12"/>
      <c r="K245" s="12"/>
      <c r="L245" s="12"/>
      <c r="M245" s="12"/>
      <c r="N245" s="12"/>
      <c r="O245" s="12"/>
      <c r="P245" s="12"/>
      <c r="Q245" s="12"/>
      <c r="R245" s="12"/>
      <c r="S245" s="12"/>
      <c r="T245" s="12"/>
      <c r="U245" s="12"/>
      <c r="V245" s="12"/>
      <c r="W245" s="12"/>
      <c r="X245" s="12"/>
      <c r="Y245" s="12"/>
      <c r="Z245" s="12"/>
      <c r="AA245" s="12"/>
      <c r="AB245" s="12"/>
      <c r="AC245" s="12"/>
      <c r="AD245" s="12"/>
      <c r="AE245" s="12"/>
      <c r="AF245" s="12"/>
      <c r="AG245" s="12"/>
      <c r="AH245" s="12"/>
      <c r="AI245" s="12"/>
      <c r="AJ245" s="12"/>
      <c r="AK245" s="12"/>
      <c r="AL245" s="12"/>
      <c r="AM245" s="12"/>
      <c r="AN245" s="12"/>
      <c r="AO245" s="12"/>
      <c r="AP245" s="12"/>
      <c r="AQ245" s="12"/>
      <c r="AR245" s="12"/>
      <c r="AS245" s="12"/>
      <c r="AT245" s="12"/>
      <c r="AU245" s="12"/>
      <c r="AV245" s="12"/>
      <c r="AW245" s="12"/>
      <c r="AX245" s="12"/>
      <c r="AY245" s="12"/>
      <c r="AZ245" s="12"/>
      <c r="BA245" s="12"/>
      <c r="BB245" s="12"/>
      <c r="BC245" s="12"/>
    </row>
    <row r="246" spans="1:55" x14ac:dyDescent="0.3">
      <c r="A246" s="12"/>
      <c r="B246" s="12"/>
      <c r="C246" s="12"/>
      <c r="D246" s="12"/>
      <c r="E246" s="12"/>
      <c r="F246" s="12"/>
      <c r="G246" s="12"/>
      <c r="H246" s="12"/>
      <c r="I246" s="12"/>
      <c r="J246" s="12"/>
      <c r="K246" s="12"/>
      <c r="L246" s="12"/>
      <c r="M246" s="12"/>
      <c r="N246" s="12"/>
      <c r="O246" s="12"/>
      <c r="P246" s="12"/>
      <c r="Q246" s="12"/>
      <c r="R246" s="12"/>
      <c r="S246" s="12"/>
      <c r="T246" s="12"/>
      <c r="U246" s="12"/>
      <c r="V246" s="12"/>
      <c r="W246" s="12"/>
      <c r="X246" s="12"/>
      <c r="Y246" s="12"/>
      <c r="Z246" s="12"/>
      <c r="AA246" s="12"/>
      <c r="AB246" s="12"/>
      <c r="AC246" s="12"/>
      <c r="AD246" s="12"/>
      <c r="AE246" s="12"/>
      <c r="AF246" s="12"/>
      <c r="AG246" s="12"/>
      <c r="AH246" s="12"/>
      <c r="AI246" s="12"/>
      <c r="AJ246" s="12"/>
      <c r="AK246" s="12"/>
      <c r="AL246" s="12"/>
      <c r="AM246" s="12"/>
      <c r="AN246" s="12"/>
      <c r="AO246" s="12"/>
      <c r="AP246" s="12"/>
      <c r="AQ246" s="12"/>
      <c r="AR246" s="12"/>
      <c r="AS246" s="12"/>
      <c r="AT246" s="12"/>
      <c r="AU246" s="12"/>
      <c r="AV246" s="12"/>
      <c r="AW246" s="12"/>
      <c r="AX246" s="12"/>
      <c r="AY246" s="12"/>
      <c r="AZ246" s="12"/>
      <c r="BA246" s="12"/>
      <c r="BB246" s="12"/>
      <c r="BC246" s="12"/>
    </row>
    <row r="247" spans="1:55" x14ac:dyDescent="0.3">
      <c r="A247" s="12"/>
      <c r="B247" s="12"/>
      <c r="C247" s="12"/>
      <c r="D247" s="12"/>
      <c r="E247" s="12"/>
      <c r="F247" s="12"/>
      <c r="G247" s="12"/>
      <c r="H247" s="12"/>
      <c r="I247" s="12"/>
      <c r="J247" s="12"/>
      <c r="K247" s="12"/>
      <c r="L247" s="12"/>
      <c r="M247" s="12"/>
      <c r="N247" s="12"/>
      <c r="O247" s="12"/>
      <c r="P247" s="12"/>
      <c r="Q247" s="12"/>
      <c r="R247" s="12"/>
      <c r="S247" s="12"/>
      <c r="T247" s="12"/>
      <c r="U247" s="12"/>
      <c r="V247" s="12"/>
      <c r="W247" s="12"/>
      <c r="X247" s="12"/>
      <c r="Y247" s="12"/>
      <c r="Z247" s="12"/>
      <c r="AA247" s="12"/>
      <c r="AB247" s="12"/>
      <c r="AC247" s="12"/>
      <c r="AD247" s="12"/>
      <c r="AE247" s="12"/>
      <c r="AF247" s="12"/>
      <c r="AG247" s="12"/>
      <c r="AH247" s="12"/>
      <c r="AI247" s="12"/>
      <c r="AJ247" s="12"/>
      <c r="AK247" s="12"/>
      <c r="AL247" s="12"/>
      <c r="AM247" s="12"/>
      <c r="AN247" s="12"/>
      <c r="AO247" s="12"/>
      <c r="AP247" s="12"/>
      <c r="AQ247" s="12"/>
      <c r="AR247" s="12"/>
      <c r="AS247" s="12"/>
      <c r="AT247" s="12"/>
      <c r="AU247" s="12"/>
      <c r="AV247" s="12"/>
      <c r="AW247" s="12"/>
      <c r="AX247" s="12"/>
      <c r="AY247" s="12"/>
      <c r="AZ247" s="12"/>
      <c r="BA247" s="12"/>
      <c r="BB247" s="12"/>
      <c r="BC247" s="12"/>
    </row>
    <row r="248" spans="1:55" x14ac:dyDescent="0.3">
      <c r="A248" s="12"/>
      <c r="B248" s="12"/>
      <c r="C248" s="12"/>
      <c r="D248" s="12"/>
      <c r="E248" s="12"/>
      <c r="F248" s="12"/>
      <c r="G248" s="12"/>
      <c r="H248" s="12"/>
      <c r="I248" s="12"/>
      <c r="J248" s="12"/>
      <c r="K248" s="12"/>
      <c r="L248" s="12"/>
      <c r="M248" s="12"/>
      <c r="N248" s="12"/>
      <c r="O248" s="12"/>
      <c r="P248" s="12"/>
      <c r="Q248" s="12"/>
      <c r="R248" s="12"/>
      <c r="S248" s="12"/>
      <c r="T248" s="12"/>
      <c r="U248" s="12"/>
      <c r="V248" s="12"/>
      <c r="W248" s="12"/>
      <c r="X248" s="12"/>
      <c r="Y248" s="12"/>
      <c r="Z248" s="12"/>
      <c r="AA248" s="12"/>
      <c r="AB248" s="12"/>
      <c r="AC248" s="12"/>
      <c r="AD248" s="12"/>
      <c r="AE248" s="12"/>
      <c r="AF248" s="12"/>
      <c r="AG248" s="12"/>
      <c r="AH248" s="12"/>
      <c r="AI248" s="12"/>
      <c r="AJ248" s="12"/>
      <c r="AK248" s="12"/>
      <c r="AL248" s="12"/>
      <c r="AM248" s="12"/>
      <c r="AN248" s="12"/>
      <c r="AO248" s="12"/>
      <c r="AP248" s="12"/>
      <c r="AQ248" s="12"/>
      <c r="AR248" s="12"/>
      <c r="AS248" s="12"/>
      <c r="AT248" s="12"/>
      <c r="AU248" s="12"/>
      <c r="AV248" s="12"/>
      <c r="AW248" s="12"/>
      <c r="AX248" s="12"/>
      <c r="AY248" s="12"/>
      <c r="AZ248" s="12"/>
      <c r="BA248" s="12"/>
      <c r="BB248" s="12"/>
      <c r="BC248" s="12"/>
    </row>
    <row r="249" spans="1:55" x14ac:dyDescent="0.3">
      <c r="A249" s="12"/>
      <c r="B249" s="12"/>
      <c r="C249" s="12"/>
      <c r="D249" s="12"/>
      <c r="E249" s="12"/>
      <c r="F249" s="12"/>
      <c r="G249" s="12"/>
      <c r="H249" s="12"/>
      <c r="I249" s="12"/>
      <c r="J249" s="12"/>
      <c r="K249" s="12"/>
      <c r="L249" s="12"/>
      <c r="M249" s="12"/>
      <c r="N249" s="12"/>
      <c r="O249" s="12"/>
      <c r="P249" s="12"/>
      <c r="Q249" s="12"/>
      <c r="R249" s="12"/>
      <c r="S249" s="12"/>
      <c r="T249" s="12"/>
      <c r="U249" s="12"/>
      <c r="V249" s="12"/>
      <c r="W249" s="12"/>
      <c r="X249" s="12"/>
      <c r="Y249" s="12"/>
      <c r="Z249" s="12"/>
      <c r="AA249" s="12"/>
      <c r="AB249" s="12"/>
      <c r="AC249" s="12"/>
      <c r="AD249" s="12"/>
      <c r="AE249" s="12"/>
      <c r="AF249" s="12"/>
      <c r="AG249" s="12"/>
      <c r="AH249" s="12"/>
      <c r="AI249" s="12"/>
      <c r="AJ249" s="12"/>
      <c r="AK249" s="12"/>
      <c r="AL249" s="12"/>
      <c r="AM249" s="12"/>
      <c r="AN249" s="12"/>
      <c r="AO249" s="12"/>
      <c r="AP249" s="12"/>
      <c r="AQ249" s="12"/>
      <c r="AR249" s="12"/>
      <c r="AS249" s="12"/>
      <c r="AT249" s="12"/>
      <c r="AU249" s="12"/>
      <c r="AV249" s="12"/>
      <c r="AW249" s="12"/>
      <c r="AX249" s="12"/>
      <c r="AY249" s="12"/>
      <c r="AZ249" s="12"/>
      <c r="BA249" s="12"/>
      <c r="BB249" s="12"/>
      <c r="BC249" s="12"/>
    </row>
    <row r="250" spans="1:55" x14ac:dyDescent="0.3">
      <c r="A250" s="12"/>
      <c r="B250" s="12"/>
      <c r="C250" s="12"/>
      <c r="D250" s="12"/>
      <c r="E250" s="12"/>
      <c r="F250" s="12"/>
      <c r="G250" s="12"/>
      <c r="H250" s="12"/>
      <c r="I250" s="12"/>
      <c r="J250" s="12"/>
      <c r="K250" s="12"/>
      <c r="L250" s="12"/>
      <c r="M250" s="12"/>
      <c r="N250" s="12"/>
      <c r="O250" s="12"/>
      <c r="P250" s="12"/>
      <c r="Q250" s="12"/>
      <c r="R250" s="12"/>
      <c r="S250" s="12"/>
      <c r="T250" s="12"/>
      <c r="U250" s="12"/>
      <c r="V250" s="12"/>
      <c r="W250" s="12"/>
      <c r="X250" s="12"/>
      <c r="Y250" s="12"/>
      <c r="Z250" s="12"/>
      <c r="AA250" s="12"/>
      <c r="AB250" s="12"/>
      <c r="AC250" s="12"/>
      <c r="AD250" s="12"/>
      <c r="AE250" s="12"/>
      <c r="AF250" s="12"/>
      <c r="AG250" s="12"/>
      <c r="AH250" s="12"/>
      <c r="AI250" s="12"/>
      <c r="AJ250" s="12"/>
      <c r="AK250" s="12"/>
      <c r="AL250" s="12"/>
      <c r="AM250" s="12"/>
      <c r="AN250" s="12"/>
      <c r="AO250" s="12"/>
      <c r="AP250" s="12"/>
      <c r="AQ250" s="12"/>
      <c r="AR250" s="12"/>
      <c r="AS250" s="12"/>
      <c r="AT250" s="12"/>
      <c r="AU250" s="12"/>
      <c r="AV250" s="12"/>
      <c r="AW250" s="12"/>
      <c r="AX250" s="12"/>
      <c r="AY250" s="12"/>
      <c r="AZ250" s="12"/>
      <c r="BA250" s="12"/>
      <c r="BB250" s="12"/>
      <c r="BC250" s="12"/>
    </row>
    <row r="251" spans="1:55" x14ac:dyDescent="0.3">
      <c r="A251" s="12"/>
      <c r="B251" s="12"/>
      <c r="C251" s="12"/>
      <c r="D251" s="12"/>
      <c r="E251" s="12"/>
      <c r="F251" s="12"/>
      <c r="G251" s="12"/>
      <c r="H251" s="12"/>
      <c r="I251" s="12"/>
      <c r="J251" s="12"/>
      <c r="K251" s="12"/>
      <c r="L251" s="12"/>
      <c r="M251" s="12"/>
      <c r="N251" s="12"/>
      <c r="O251" s="12"/>
      <c r="P251" s="12"/>
      <c r="Q251" s="12"/>
      <c r="R251" s="12"/>
      <c r="S251" s="12"/>
      <c r="T251" s="12"/>
      <c r="U251" s="12"/>
      <c r="V251" s="12"/>
      <c r="W251" s="12"/>
      <c r="X251" s="12"/>
      <c r="Y251" s="12"/>
      <c r="Z251" s="12"/>
      <c r="AA251" s="12"/>
      <c r="AB251" s="12"/>
      <c r="AC251" s="12"/>
      <c r="AD251" s="12"/>
      <c r="AE251" s="12"/>
      <c r="AF251" s="12"/>
      <c r="AG251" s="12"/>
      <c r="AH251" s="12"/>
      <c r="AI251" s="12"/>
      <c r="AJ251" s="12"/>
      <c r="AK251" s="12"/>
      <c r="AL251" s="12"/>
      <c r="AM251" s="12"/>
      <c r="AN251" s="12"/>
      <c r="AO251" s="12"/>
      <c r="AP251" s="12"/>
      <c r="AQ251" s="12"/>
      <c r="AR251" s="12"/>
      <c r="AS251" s="12"/>
      <c r="AT251" s="12"/>
      <c r="AU251" s="12"/>
      <c r="AV251" s="12"/>
      <c r="AW251" s="12"/>
      <c r="AX251" s="12"/>
      <c r="AY251" s="12"/>
      <c r="AZ251" s="12"/>
      <c r="BA251" s="12"/>
      <c r="BB251" s="12"/>
      <c r="BC251" s="12"/>
    </row>
    <row r="252" spans="1:55" x14ac:dyDescent="0.3">
      <c r="A252" s="12"/>
      <c r="B252" s="12"/>
      <c r="C252" s="12"/>
      <c r="D252" s="12"/>
      <c r="E252" s="12"/>
      <c r="F252" s="12"/>
      <c r="G252" s="12"/>
      <c r="H252" s="12"/>
      <c r="I252" s="12"/>
      <c r="J252" s="12"/>
      <c r="K252" s="12"/>
      <c r="L252" s="12"/>
      <c r="M252" s="12"/>
      <c r="N252" s="12"/>
      <c r="O252" s="12"/>
      <c r="P252" s="12"/>
      <c r="Q252" s="12"/>
      <c r="R252" s="12"/>
      <c r="S252" s="12"/>
      <c r="T252" s="12"/>
      <c r="U252" s="12"/>
      <c r="V252" s="12"/>
      <c r="W252" s="12"/>
      <c r="X252" s="12"/>
      <c r="Y252" s="12"/>
      <c r="Z252" s="12"/>
      <c r="AA252" s="12"/>
      <c r="AB252" s="12"/>
      <c r="AC252" s="12"/>
      <c r="AD252" s="12"/>
      <c r="AE252" s="12"/>
      <c r="AF252" s="12"/>
      <c r="AG252" s="12"/>
      <c r="AH252" s="12"/>
      <c r="AI252" s="12"/>
      <c r="AJ252" s="12"/>
      <c r="AK252" s="12"/>
      <c r="AL252" s="12"/>
      <c r="AM252" s="12"/>
      <c r="AN252" s="12"/>
      <c r="AO252" s="12"/>
      <c r="AP252" s="12"/>
      <c r="AQ252" s="12"/>
      <c r="AR252" s="12"/>
      <c r="AS252" s="12"/>
      <c r="AT252" s="12"/>
      <c r="AU252" s="12"/>
      <c r="AV252" s="12"/>
      <c r="AW252" s="12"/>
      <c r="AX252" s="12"/>
      <c r="AY252" s="12"/>
      <c r="AZ252" s="12"/>
      <c r="BA252" s="12"/>
      <c r="BB252" s="12"/>
      <c r="BC252" s="12"/>
    </row>
    <row r="253" spans="1:55" x14ac:dyDescent="0.3">
      <c r="A253" s="12"/>
      <c r="B253" s="12"/>
      <c r="C253" s="12"/>
      <c r="D253" s="12"/>
      <c r="E253" s="12"/>
      <c r="F253" s="12"/>
      <c r="G253" s="12"/>
      <c r="H253" s="12"/>
      <c r="I253" s="12"/>
      <c r="J253" s="12"/>
      <c r="K253" s="12"/>
      <c r="L253" s="12"/>
      <c r="M253" s="12"/>
      <c r="N253" s="12"/>
      <c r="O253" s="12"/>
      <c r="P253" s="12"/>
      <c r="Q253" s="12"/>
      <c r="R253" s="12"/>
      <c r="S253" s="12"/>
      <c r="T253" s="12"/>
      <c r="U253" s="12"/>
      <c r="V253" s="12"/>
      <c r="W253" s="12"/>
      <c r="X253" s="12"/>
      <c r="Y253" s="12"/>
      <c r="Z253" s="12"/>
      <c r="AA253" s="12"/>
      <c r="AB253" s="12"/>
      <c r="AC253" s="12"/>
      <c r="AD253" s="12"/>
      <c r="AE253" s="12"/>
      <c r="AF253" s="12"/>
      <c r="AG253" s="12"/>
      <c r="AH253" s="12"/>
      <c r="AI253" s="12"/>
      <c r="AJ253" s="12"/>
      <c r="AK253" s="12"/>
      <c r="AL253" s="12"/>
      <c r="AM253" s="12"/>
      <c r="AN253" s="12"/>
      <c r="AO253" s="12"/>
      <c r="AP253" s="12"/>
      <c r="AQ253" s="12"/>
      <c r="AR253" s="12"/>
      <c r="AS253" s="12"/>
      <c r="AT253" s="12"/>
      <c r="AU253" s="12"/>
      <c r="AV253" s="12"/>
      <c r="AW253" s="12"/>
      <c r="AX253" s="12"/>
      <c r="AY253" s="12"/>
      <c r="AZ253" s="12"/>
      <c r="BA253" s="12"/>
      <c r="BB253" s="12"/>
      <c r="BC253" s="12"/>
    </row>
    <row r="254" spans="1:55" x14ac:dyDescent="0.3">
      <c r="A254" s="12"/>
      <c r="B254" s="12"/>
      <c r="C254" s="12"/>
      <c r="D254" s="12"/>
      <c r="E254" s="12"/>
      <c r="F254" s="12"/>
      <c r="G254" s="12"/>
      <c r="H254" s="12"/>
      <c r="I254" s="12"/>
      <c r="J254" s="12"/>
      <c r="K254" s="12"/>
      <c r="L254" s="12"/>
      <c r="M254" s="12"/>
      <c r="N254" s="12"/>
      <c r="O254" s="12"/>
      <c r="P254" s="12"/>
      <c r="Q254" s="12"/>
      <c r="R254" s="12"/>
      <c r="S254" s="12"/>
      <c r="T254" s="12"/>
      <c r="U254" s="12"/>
      <c r="V254" s="12"/>
      <c r="W254" s="12"/>
      <c r="X254" s="12"/>
      <c r="Y254" s="12"/>
      <c r="Z254" s="12"/>
      <c r="AA254" s="12"/>
      <c r="AB254" s="12"/>
      <c r="AC254" s="12"/>
      <c r="AD254" s="12"/>
      <c r="AE254" s="12"/>
      <c r="AF254" s="12"/>
      <c r="AG254" s="12"/>
      <c r="AH254" s="12"/>
      <c r="AI254" s="12"/>
      <c r="AJ254" s="12"/>
      <c r="AK254" s="12"/>
      <c r="AL254" s="12"/>
      <c r="AM254" s="12"/>
      <c r="AN254" s="12"/>
      <c r="AO254" s="12"/>
      <c r="AP254" s="12"/>
      <c r="AQ254" s="12"/>
      <c r="AR254" s="12"/>
      <c r="AS254" s="12"/>
      <c r="AT254" s="12"/>
      <c r="AU254" s="12"/>
      <c r="AV254" s="12"/>
      <c r="AW254" s="12"/>
      <c r="AX254" s="12"/>
      <c r="AY254" s="12"/>
      <c r="AZ254" s="12"/>
      <c r="BA254" s="12"/>
      <c r="BB254" s="12"/>
      <c r="BC254" s="12"/>
    </row>
    <row r="255" spans="1:55" x14ac:dyDescent="0.3">
      <c r="A255" s="12"/>
      <c r="B255" s="12"/>
      <c r="C255" s="12"/>
      <c r="D255" s="12"/>
      <c r="E255" s="12"/>
      <c r="F255" s="12"/>
      <c r="G255" s="12"/>
      <c r="H255" s="12"/>
      <c r="I255" s="12"/>
      <c r="J255" s="12"/>
      <c r="K255" s="12"/>
      <c r="L255" s="12"/>
      <c r="M255" s="12"/>
      <c r="N255" s="12"/>
      <c r="O255" s="12"/>
      <c r="P255" s="12"/>
      <c r="Q255" s="12"/>
      <c r="R255" s="12"/>
      <c r="S255" s="12"/>
      <c r="T255" s="12"/>
      <c r="U255" s="12"/>
      <c r="V255" s="12"/>
      <c r="W255" s="12"/>
      <c r="X255" s="12"/>
      <c r="Y255" s="12"/>
      <c r="Z255" s="12"/>
      <c r="AA255" s="12"/>
      <c r="AB255" s="12"/>
      <c r="AC255" s="12"/>
      <c r="AD255" s="12"/>
      <c r="AE255" s="12"/>
      <c r="AF255" s="12"/>
      <c r="AG255" s="12"/>
      <c r="AH255" s="12"/>
      <c r="AI255" s="12"/>
      <c r="AJ255" s="12"/>
      <c r="AK255" s="12"/>
      <c r="AL255" s="12"/>
      <c r="AM255" s="12"/>
      <c r="AN255" s="12"/>
      <c r="AO255" s="12"/>
      <c r="AP255" s="12"/>
      <c r="AQ255" s="12"/>
      <c r="AR255" s="12"/>
      <c r="AS255" s="12"/>
      <c r="AT255" s="12"/>
      <c r="AU255" s="12"/>
      <c r="AV255" s="12"/>
      <c r="AW255" s="12"/>
      <c r="AX255" s="12"/>
      <c r="AY255" s="12"/>
      <c r="AZ255" s="12"/>
      <c r="BA255" s="12"/>
      <c r="BB255" s="12"/>
      <c r="BC255" s="12"/>
    </row>
    <row r="256" spans="1:55" x14ac:dyDescent="0.3">
      <c r="A256" s="12"/>
      <c r="B256" s="12"/>
      <c r="C256" s="12"/>
      <c r="D256" s="12"/>
      <c r="E256" s="12"/>
      <c r="F256" s="12"/>
      <c r="G256" s="12"/>
      <c r="H256" s="12"/>
      <c r="I256" s="12"/>
      <c r="J256" s="12"/>
      <c r="K256" s="12"/>
      <c r="L256" s="12"/>
      <c r="M256" s="12"/>
      <c r="N256" s="12"/>
      <c r="O256" s="12"/>
      <c r="P256" s="12"/>
      <c r="Q256" s="12"/>
      <c r="R256" s="12"/>
      <c r="S256" s="12"/>
      <c r="T256" s="12"/>
      <c r="U256" s="12"/>
      <c r="V256" s="12"/>
      <c r="W256" s="12"/>
      <c r="X256" s="12"/>
      <c r="Y256" s="12"/>
      <c r="Z256" s="12"/>
      <c r="AA256" s="12"/>
      <c r="AB256" s="12"/>
      <c r="AC256" s="12"/>
      <c r="AD256" s="12"/>
      <c r="AE256" s="12"/>
      <c r="AF256" s="12"/>
      <c r="AG256" s="12"/>
      <c r="AH256" s="12"/>
      <c r="AI256" s="12"/>
      <c r="AJ256" s="12"/>
      <c r="AK256" s="12"/>
      <c r="AL256" s="12"/>
      <c r="AM256" s="12"/>
      <c r="AN256" s="12"/>
      <c r="AO256" s="12"/>
      <c r="AP256" s="12"/>
      <c r="AQ256" s="12"/>
      <c r="AR256" s="12"/>
      <c r="AS256" s="12"/>
      <c r="AT256" s="12"/>
      <c r="AU256" s="12"/>
      <c r="AV256" s="12"/>
      <c r="AW256" s="12"/>
      <c r="AX256" s="12"/>
      <c r="AY256" s="12"/>
      <c r="AZ256" s="12"/>
      <c r="BA256" s="12"/>
      <c r="BB256" s="12"/>
      <c r="BC256" s="12"/>
    </row>
    <row r="257" spans="1:55" x14ac:dyDescent="0.3">
      <c r="A257" s="12"/>
      <c r="B257" s="12"/>
      <c r="C257" s="12"/>
      <c r="D257" s="12"/>
      <c r="E257" s="12"/>
      <c r="F257" s="12"/>
      <c r="G257" s="12"/>
      <c r="H257" s="12"/>
      <c r="I257" s="12"/>
      <c r="J257" s="12"/>
      <c r="K257" s="12"/>
      <c r="L257" s="12"/>
      <c r="M257" s="12"/>
      <c r="N257" s="12"/>
      <c r="O257" s="12"/>
      <c r="P257" s="12"/>
      <c r="Q257" s="12"/>
      <c r="R257" s="12"/>
      <c r="S257" s="12"/>
      <c r="T257" s="12"/>
      <c r="U257" s="12"/>
      <c r="V257" s="12"/>
      <c r="W257" s="12"/>
      <c r="X257" s="12"/>
      <c r="Y257" s="12"/>
      <c r="Z257" s="12"/>
      <c r="AA257" s="12"/>
      <c r="AB257" s="12"/>
      <c r="AC257" s="12"/>
      <c r="AD257" s="12"/>
      <c r="AE257" s="12"/>
      <c r="AF257" s="12"/>
      <c r="AG257" s="12"/>
      <c r="AH257" s="12"/>
      <c r="AI257" s="12"/>
      <c r="AJ257" s="12"/>
      <c r="AK257" s="12"/>
      <c r="AL257" s="12"/>
      <c r="AM257" s="12"/>
      <c r="AN257" s="12"/>
      <c r="AO257" s="12"/>
      <c r="AP257" s="12"/>
      <c r="AQ257" s="12"/>
      <c r="AR257" s="12"/>
      <c r="AS257" s="12"/>
      <c r="AT257" s="12"/>
      <c r="AU257" s="12"/>
      <c r="AV257" s="12"/>
      <c r="AW257" s="12"/>
      <c r="AX257" s="12"/>
      <c r="AY257" s="12"/>
      <c r="AZ257" s="12"/>
      <c r="BA257" s="12"/>
      <c r="BB257" s="12"/>
      <c r="BC257" s="12"/>
    </row>
    <row r="258" spans="1:55" x14ac:dyDescent="0.3">
      <c r="A258" s="12"/>
      <c r="B258" s="12"/>
      <c r="C258" s="12"/>
      <c r="D258" s="12"/>
      <c r="E258" s="12"/>
      <c r="F258" s="12"/>
      <c r="G258" s="12"/>
      <c r="H258" s="12"/>
      <c r="I258" s="12"/>
      <c r="J258" s="12"/>
      <c r="K258" s="12"/>
      <c r="L258" s="12"/>
      <c r="M258" s="12"/>
      <c r="N258" s="12"/>
      <c r="O258" s="12"/>
      <c r="P258" s="12"/>
      <c r="Q258" s="12"/>
      <c r="R258" s="12"/>
      <c r="S258" s="12"/>
      <c r="T258" s="12"/>
      <c r="U258" s="12"/>
      <c r="V258" s="12"/>
      <c r="W258" s="12"/>
      <c r="X258" s="12"/>
      <c r="Y258" s="12"/>
      <c r="Z258" s="12"/>
      <c r="AA258" s="12"/>
      <c r="AB258" s="12"/>
      <c r="AC258" s="12"/>
      <c r="AD258" s="12"/>
      <c r="AE258" s="12"/>
      <c r="AF258" s="12"/>
      <c r="AG258" s="12"/>
      <c r="AH258" s="12"/>
      <c r="AI258" s="12"/>
      <c r="AJ258" s="12"/>
      <c r="AK258" s="12"/>
      <c r="AL258" s="12"/>
      <c r="AM258" s="12"/>
      <c r="AN258" s="12"/>
      <c r="AO258" s="12"/>
      <c r="AP258" s="12"/>
      <c r="AQ258" s="12"/>
      <c r="AR258" s="12"/>
      <c r="AS258" s="12"/>
      <c r="AT258" s="12"/>
      <c r="AU258" s="12"/>
      <c r="AV258" s="12"/>
      <c r="AW258" s="12"/>
      <c r="AX258" s="12"/>
      <c r="AY258" s="12"/>
      <c r="AZ258" s="12"/>
      <c r="BA258" s="12"/>
      <c r="BB258" s="12"/>
      <c r="BC258" s="12"/>
    </row>
    <row r="259" spans="1:55" x14ac:dyDescent="0.3">
      <c r="A259" s="12"/>
      <c r="B259" s="12"/>
      <c r="C259" s="12"/>
      <c r="D259" s="12"/>
      <c r="E259" s="12"/>
      <c r="F259" s="12"/>
      <c r="G259" s="12"/>
      <c r="H259" s="12"/>
      <c r="I259" s="12"/>
      <c r="J259" s="12"/>
      <c r="K259" s="12"/>
      <c r="L259" s="12"/>
      <c r="M259" s="12"/>
      <c r="N259" s="12"/>
      <c r="O259" s="12"/>
      <c r="P259" s="12"/>
      <c r="Q259" s="12"/>
      <c r="R259" s="12"/>
      <c r="S259" s="12"/>
      <c r="T259" s="12"/>
      <c r="U259" s="12"/>
      <c r="V259" s="12"/>
      <c r="W259" s="12"/>
      <c r="X259" s="12"/>
      <c r="Y259" s="12"/>
      <c r="Z259" s="12"/>
      <c r="AA259" s="12"/>
      <c r="AB259" s="12"/>
      <c r="AC259" s="12"/>
      <c r="AD259" s="12"/>
      <c r="AE259" s="12"/>
      <c r="AF259" s="12"/>
      <c r="AG259" s="12"/>
      <c r="AH259" s="12"/>
      <c r="AI259" s="12"/>
      <c r="AJ259" s="12"/>
      <c r="AK259" s="12"/>
      <c r="AL259" s="12"/>
      <c r="AM259" s="12"/>
      <c r="AN259" s="12"/>
      <c r="AO259" s="12"/>
      <c r="AP259" s="12"/>
      <c r="AQ259" s="12"/>
      <c r="AR259" s="12"/>
      <c r="AS259" s="12"/>
      <c r="AT259" s="12"/>
      <c r="AU259" s="12"/>
      <c r="AV259" s="12"/>
      <c r="AW259" s="12"/>
      <c r="AX259" s="12"/>
      <c r="AY259" s="12"/>
      <c r="AZ259" s="12"/>
      <c r="BA259" s="12"/>
      <c r="BB259" s="12"/>
      <c r="BC259" s="12"/>
    </row>
    <row r="260" spans="1:55" x14ac:dyDescent="0.3">
      <c r="A260" s="12"/>
      <c r="B260" s="12"/>
      <c r="C260" s="12"/>
      <c r="D260" s="12"/>
      <c r="E260" s="12"/>
      <c r="F260" s="12"/>
      <c r="G260" s="12"/>
      <c r="H260" s="12"/>
      <c r="I260" s="12"/>
      <c r="J260" s="12"/>
      <c r="K260" s="12"/>
      <c r="L260" s="12"/>
      <c r="M260" s="12"/>
      <c r="N260" s="12"/>
      <c r="O260" s="12"/>
      <c r="P260" s="12"/>
      <c r="Q260" s="12"/>
      <c r="R260" s="12"/>
      <c r="S260" s="12"/>
      <c r="T260" s="12"/>
      <c r="U260" s="12"/>
      <c r="V260" s="12"/>
      <c r="W260" s="12"/>
      <c r="X260" s="12"/>
      <c r="Y260" s="12"/>
      <c r="Z260" s="12"/>
      <c r="AA260" s="12"/>
      <c r="AB260" s="12"/>
      <c r="AC260" s="12"/>
      <c r="AD260" s="12"/>
      <c r="AE260" s="12"/>
      <c r="AF260" s="12"/>
      <c r="AG260" s="12"/>
      <c r="AH260" s="12"/>
      <c r="AI260" s="12"/>
      <c r="AJ260" s="12"/>
      <c r="AK260" s="12"/>
      <c r="AL260" s="12"/>
      <c r="AM260" s="12"/>
      <c r="AN260" s="12"/>
      <c r="AO260" s="12"/>
      <c r="AP260" s="12"/>
      <c r="AQ260" s="12"/>
      <c r="AR260" s="12"/>
      <c r="AS260" s="12"/>
      <c r="AT260" s="12"/>
      <c r="AU260" s="12"/>
      <c r="AV260" s="12"/>
      <c r="AW260" s="12"/>
      <c r="AX260" s="12"/>
      <c r="AY260" s="12"/>
      <c r="AZ260" s="12"/>
      <c r="BA260" s="12"/>
      <c r="BB260" s="12"/>
      <c r="BC260" s="12"/>
    </row>
    <row r="261" spans="1:55" x14ac:dyDescent="0.3">
      <c r="A261" s="12"/>
      <c r="B261" s="12"/>
      <c r="C261" s="12"/>
      <c r="D261" s="12"/>
      <c r="E261" s="12"/>
      <c r="F261" s="12"/>
      <c r="G261" s="12"/>
      <c r="H261" s="12"/>
      <c r="I261" s="12"/>
      <c r="J261" s="12"/>
      <c r="K261" s="12"/>
      <c r="L261" s="12"/>
      <c r="M261" s="12"/>
      <c r="N261" s="12"/>
      <c r="O261" s="12"/>
      <c r="P261" s="12"/>
      <c r="Q261" s="12"/>
      <c r="R261" s="12"/>
      <c r="S261" s="12"/>
      <c r="T261" s="12"/>
      <c r="U261" s="12"/>
      <c r="V261" s="12"/>
      <c r="W261" s="12"/>
      <c r="X261" s="12"/>
      <c r="Y261" s="12"/>
      <c r="Z261" s="12"/>
      <c r="AA261" s="12"/>
      <c r="AB261" s="12"/>
      <c r="AC261" s="12"/>
      <c r="AD261" s="12"/>
      <c r="AE261" s="12"/>
      <c r="AF261" s="12"/>
      <c r="AG261" s="12"/>
      <c r="AH261" s="12"/>
      <c r="AI261" s="12"/>
      <c r="AJ261" s="12"/>
      <c r="AK261" s="12"/>
      <c r="AL261" s="12"/>
      <c r="AM261" s="12"/>
      <c r="AN261" s="12"/>
      <c r="AO261" s="12"/>
      <c r="AP261" s="12"/>
      <c r="AQ261" s="12"/>
      <c r="AR261" s="12"/>
      <c r="AS261" s="12"/>
      <c r="AT261" s="12"/>
      <c r="AU261" s="12"/>
      <c r="AV261" s="12"/>
      <c r="AW261" s="12"/>
      <c r="AX261" s="12"/>
      <c r="AY261" s="12"/>
      <c r="AZ261" s="12"/>
      <c r="BA261" s="12"/>
      <c r="BB261" s="12"/>
      <c r="BC261" s="12"/>
    </row>
    <row r="262" spans="1:55" x14ac:dyDescent="0.3">
      <c r="A262" s="12"/>
      <c r="B262" s="12"/>
      <c r="C262" s="12"/>
      <c r="D262" s="12"/>
      <c r="E262" s="12"/>
      <c r="F262" s="12"/>
      <c r="G262" s="12"/>
      <c r="H262" s="12"/>
      <c r="I262" s="12"/>
      <c r="J262" s="12"/>
      <c r="K262" s="12"/>
      <c r="L262" s="12"/>
      <c r="M262" s="12"/>
      <c r="N262" s="12"/>
      <c r="O262" s="12"/>
      <c r="P262" s="12"/>
      <c r="Q262" s="12"/>
      <c r="R262" s="12"/>
      <c r="S262" s="12"/>
      <c r="T262" s="12"/>
      <c r="U262" s="12"/>
      <c r="V262" s="12"/>
      <c r="W262" s="12"/>
      <c r="X262" s="12"/>
      <c r="Y262" s="12"/>
      <c r="Z262" s="12"/>
      <c r="AA262" s="12"/>
      <c r="AB262" s="12"/>
      <c r="AC262" s="12"/>
      <c r="AD262" s="12"/>
      <c r="AE262" s="12"/>
      <c r="AF262" s="12"/>
      <c r="AG262" s="12"/>
      <c r="AH262" s="12"/>
      <c r="AI262" s="12"/>
      <c r="AJ262" s="12"/>
      <c r="AK262" s="12"/>
      <c r="AL262" s="12"/>
      <c r="AM262" s="12"/>
      <c r="AN262" s="12"/>
      <c r="AO262" s="12"/>
      <c r="AP262" s="12"/>
      <c r="AQ262" s="12"/>
      <c r="AR262" s="12"/>
      <c r="AS262" s="12"/>
      <c r="AT262" s="12"/>
      <c r="AU262" s="12"/>
      <c r="AV262" s="12"/>
      <c r="AW262" s="12"/>
      <c r="AX262" s="12"/>
      <c r="AY262" s="12"/>
      <c r="AZ262" s="12"/>
      <c r="BA262" s="12"/>
      <c r="BB262" s="12"/>
      <c r="BC262" s="12"/>
    </row>
    <row r="263" spans="1:55" x14ac:dyDescent="0.3">
      <c r="A263" s="12"/>
      <c r="B263" s="12"/>
      <c r="C263" s="12"/>
      <c r="D263" s="12"/>
      <c r="E263" s="12"/>
      <c r="F263" s="12"/>
      <c r="G263" s="12"/>
      <c r="H263" s="12"/>
      <c r="I263" s="12"/>
      <c r="J263" s="12"/>
      <c r="K263" s="12"/>
      <c r="L263" s="12"/>
      <c r="M263" s="12"/>
      <c r="N263" s="12"/>
      <c r="O263" s="12"/>
      <c r="P263" s="12"/>
      <c r="Q263" s="12"/>
      <c r="R263" s="12"/>
      <c r="S263" s="12"/>
      <c r="T263" s="12"/>
      <c r="U263" s="12"/>
      <c r="V263" s="12"/>
      <c r="W263" s="12"/>
      <c r="X263" s="12"/>
      <c r="Y263" s="12"/>
      <c r="Z263" s="12"/>
      <c r="AA263" s="12"/>
      <c r="AB263" s="12"/>
      <c r="AC263" s="12"/>
      <c r="AD263" s="12"/>
      <c r="AE263" s="12"/>
      <c r="AF263" s="12"/>
      <c r="AG263" s="12"/>
      <c r="AH263" s="12"/>
      <c r="AI263" s="12"/>
      <c r="AJ263" s="12"/>
      <c r="AK263" s="12"/>
      <c r="AL263" s="12"/>
      <c r="AM263" s="12"/>
      <c r="AN263" s="12"/>
      <c r="AO263" s="12"/>
      <c r="AP263" s="12"/>
      <c r="AQ263" s="12"/>
      <c r="AR263" s="12"/>
      <c r="AS263" s="12"/>
      <c r="AT263" s="12"/>
      <c r="AU263" s="12"/>
      <c r="AV263" s="12"/>
      <c r="AW263" s="12"/>
      <c r="AX263" s="12"/>
      <c r="AY263" s="12"/>
      <c r="AZ263" s="12"/>
      <c r="BA263" s="12"/>
      <c r="BB263" s="12"/>
      <c r="BC263" s="12"/>
    </row>
    <row r="264" spans="1:55" x14ac:dyDescent="0.3">
      <c r="A264" s="12"/>
      <c r="B264" s="12"/>
      <c r="C264" s="12"/>
      <c r="D264" s="12"/>
      <c r="E264" s="12"/>
      <c r="F264" s="12"/>
      <c r="G264" s="12"/>
      <c r="H264" s="12"/>
      <c r="I264" s="12"/>
      <c r="J264" s="12"/>
      <c r="K264" s="12"/>
      <c r="L264" s="12"/>
      <c r="M264" s="12"/>
      <c r="N264" s="12"/>
      <c r="O264" s="12"/>
      <c r="P264" s="12"/>
      <c r="Q264" s="12"/>
      <c r="R264" s="12"/>
      <c r="S264" s="12"/>
      <c r="T264" s="12"/>
      <c r="U264" s="12"/>
      <c r="V264" s="12"/>
      <c r="W264" s="12"/>
      <c r="X264" s="12"/>
      <c r="Y264" s="12"/>
      <c r="Z264" s="12"/>
      <c r="AA264" s="12"/>
      <c r="AB264" s="12"/>
      <c r="AC264" s="12"/>
      <c r="AD264" s="12"/>
      <c r="AE264" s="12"/>
      <c r="AF264" s="12"/>
      <c r="AG264" s="12"/>
      <c r="AH264" s="12"/>
      <c r="AI264" s="12"/>
      <c r="AJ264" s="12"/>
      <c r="AK264" s="12"/>
      <c r="AL264" s="12"/>
      <c r="AM264" s="12"/>
      <c r="AN264" s="12"/>
      <c r="AO264" s="12"/>
      <c r="AP264" s="12"/>
      <c r="AQ264" s="12"/>
      <c r="AR264" s="12"/>
      <c r="AS264" s="12"/>
      <c r="AT264" s="12"/>
      <c r="AU264" s="12"/>
      <c r="AV264" s="12"/>
      <c r="AW264" s="12"/>
      <c r="AX264" s="12"/>
      <c r="AY264" s="12"/>
      <c r="AZ264" s="12"/>
      <c r="BA264" s="12"/>
      <c r="BB264" s="12"/>
      <c r="BC264" s="12"/>
    </row>
    <row r="265" spans="1:55" x14ac:dyDescent="0.3">
      <c r="A265" s="12"/>
      <c r="B265" s="12"/>
      <c r="C265" s="12"/>
      <c r="D265" s="12"/>
      <c r="E265" s="12"/>
      <c r="F265" s="12"/>
      <c r="G265" s="12"/>
      <c r="H265" s="12"/>
      <c r="I265" s="12"/>
      <c r="J265" s="12"/>
      <c r="K265" s="12"/>
      <c r="L265" s="12"/>
      <c r="M265" s="12"/>
      <c r="N265" s="12"/>
      <c r="O265" s="12"/>
      <c r="P265" s="12"/>
      <c r="Q265" s="12"/>
      <c r="R265" s="12"/>
      <c r="S265" s="12"/>
      <c r="T265" s="12"/>
      <c r="U265" s="12"/>
      <c r="V265" s="12"/>
      <c r="W265" s="12"/>
      <c r="X265" s="12"/>
      <c r="Y265" s="12"/>
      <c r="Z265" s="12"/>
      <c r="AA265" s="12"/>
      <c r="AB265" s="12"/>
      <c r="AC265" s="12"/>
      <c r="AD265" s="12"/>
      <c r="AE265" s="12"/>
      <c r="AF265" s="12"/>
      <c r="AG265" s="12"/>
      <c r="AH265" s="12"/>
      <c r="AI265" s="12"/>
      <c r="AJ265" s="12"/>
      <c r="AK265" s="12"/>
      <c r="AL265" s="12"/>
      <c r="AM265" s="12"/>
      <c r="AN265" s="12"/>
      <c r="AO265" s="12"/>
      <c r="AP265" s="12"/>
      <c r="AQ265" s="12"/>
      <c r="AR265" s="12"/>
      <c r="AS265" s="12"/>
      <c r="AT265" s="12"/>
      <c r="AU265" s="12"/>
      <c r="AV265" s="12"/>
      <c r="AW265" s="12"/>
      <c r="AX265" s="12"/>
      <c r="AY265" s="12"/>
      <c r="AZ265" s="12"/>
      <c r="BA265" s="12"/>
      <c r="BB265" s="12"/>
      <c r="BC265" s="12"/>
    </row>
    <row r="266" spans="1:55" x14ac:dyDescent="0.3">
      <c r="A266" s="12"/>
      <c r="B266" s="12"/>
      <c r="C266" s="12"/>
      <c r="D266" s="12"/>
      <c r="E266" s="12"/>
      <c r="F266" s="12"/>
      <c r="G266" s="12"/>
      <c r="H266" s="12"/>
      <c r="I266" s="12"/>
      <c r="J266" s="12"/>
      <c r="K266" s="12"/>
      <c r="L266" s="12"/>
      <c r="M266" s="12"/>
      <c r="N266" s="12"/>
      <c r="O266" s="12"/>
      <c r="P266" s="12"/>
      <c r="Q266" s="12"/>
      <c r="R266" s="12"/>
      <c r="S266" s="12"/>
      <c r="T266" s="12"/>
      <c r="U266" s="12"/>
      <c r="V266" s="12"/>
      <c r="W266" s="12"/>
      <c r="X266" s="12"/>
      <c r="Y266" s="12"/>
      <c r="Z266" s="12"/>
      <c r="AA266" s="12"/>
      <c r="AB266" s="12"/>
      <c r="AC266" s="12"/>
      <c r="AD266" s="12"/>
      <c r="AE266" s="12"/>
      <c r="AF266" s="12"/>
      <c r="AG266" s="12"/>
      <c r="AH266" s="12"/>
      <c r="AI266" s="12"/>
      <c r="AJ266" s="12"/>
      <c r="AK266" s="12"/>
      <c r="AL266" s="12"/>
      <c r="AM266" s="12"/>
      <c r="AN266" s="12"/>
      <c r="AO266" s="12"/>
      <c r="AP266" s="12"/>
      <c r="AQ266" s="12"/>
      <c r="AR266" s="12"/>
      <c r="AS266" s="12"/>
      <c r="AT266" s="12"/>
      <c r="AU266" s="12"/>
      <c r="AV266" s="12"/>
      <c r="AW266" s="12"/>
      <c r="AX266" s="12"/>
      <c r="AY266" s="12"/>
      <c r="AZ266" s="12"/>
      <c r="BA266" s="12"/>
      <c r="BB266" s="12"/>
      <c r="BC266" s="12"/>
    </row>
    <row r="267" spans="1:55" x14ac:dyDescent="0.3">
      <c r="A267" s="12"/>
      <c r="B267" s="12"/>
      <c r="C267" s="12"/>
      <c r="D267" s="12"/>
      <c r="E267" s="12"/>
      <c r="F267" s="12"/>
      <c r="G267" s="12"/>
      <c r="H267" s="12"/>
      <c r="I267" s="12"/>
      <c r="J267" s="12"/>
      <c r="K267" s="12"/>
      <c r="L267" s="12"/>
      <c r="M267" s="12"/>
      <c r="N267" s="12"/>
      <c r="O267" s="12"/>
      <c r="P267" s="12"/>
      <c r="Q267" s="12"/>
      <c r="R267" s="12"/>
      <c r="S267" s="12"/>
      <c r="T267" s="12"/>
      <c r="U267" s="12"/>
      <c r="V267" s="12"/>
      <c r="W267" s="12"/>
      <c r="X267" s="12"/>
      <c r="Y267" s="12"/>
      <c r="Z267" s="12"/>
      <c r="AA267" s="12"/>
      <c r="AB267" s="12"/>
      <c r="AC267" s="12"/>
      <c r="AD267" s="12"/>
      <c r="AE267" s="12"/>
      <c r="AF267" s="12"/>
      <c r="AG267" s="12"/>
      <c r="AH267" s="12"/>
      <c r="AI267" s="12"/>
      <c r="AJ267" s="12"/>
      <c r="AK267" s="12"/>
      <c r="AL267" s="12"/>
      <c r="AM267" s="12"/>
      <c r="AN267" s="12"/>
      <c r="AO267" s="12"/>
      <c r="AP267" s="12"/>
      <c r="AQ267" s="12"/>
      <c r="AR267" s="12"/>
      <c r="AS267" s="12"/>
      <c r="AT267" s="12"/>
      <c r="AU267" s="12"/>
      <c r="AV267" s="12"/>
      <c r="AW267" s="12"/>
      <c r="AX267" s="12"/>
      <c r="AY267" s="12"/>
      <c r="AZ267" s="12"/>
      <c r="BA267" s="12"/>
      <c r="BB267" s="12"/>
      <c r="BC267" s="12"/>
    </row>
    <row r="268" spans="1:55" x14ac:dyDescent="0.3">
      <c r="A268" s="12"/>
      <c r="B268" s="12"/>
      <c r="C268" s="12"/>
      <c r="D268" s="12"/>
      <c r="E268" s="12"/>
      <c r="F268" s="12"/>
      <c r="G268" s="12"/>
      <c r="H268" s="12"/>
      <c r="I268" s="12"/>
      <c r="J268" s="12"/>
      <c r="K268" s="12"/>
      <c r="L268" s="12"/>
      <c r="M268" s="12"/>
      <c r="N268" s="12"/>
      <c r="O268" s="12"/>
      <c r="P268" s="12"/>
      <c r="Q268" s="12"/>
      <c r="R268" s="12"/>
      <c r="S268" s="12"/>
      <c r="T268" s="12"/>
      <c r="U268" s="12"/>
      <c r="V268" s="12"/>
      <c r="W268" s="12"/>
      <c r="X268" s="12"/>
      <c r="Y268" s="12"/>
      <c r="Z268" s="12"/>
      <c r="AA268" s="12"/>
      <c r="AB268" s="12"/>
      <c r="AC268" s="12"/>
      <c r="AD268" s="12"/>
      <c r="AE268" s="12"/>
      <c r="AF268" s="12"/>
      <c r="AG268" s="12"/>
      <c r="AH268" s="12"/>
      <c r="AI268" s="12"/>
      <c r="AJ268" s="12"/>
      <c r="AK268" s="12"/>
      <c r="AL268" s="12"/>
      <c r="AM268" s="12"/>
      <c r="AN268" s="12"/>
      <c r="AO268" s="12"/>
      <c r="AP268" s="12"/>
      <c r="AQ268" s="12"/>
      <c r="AR268" s="12"/>
      <c r="AS268" s="12"/>
      <c r="AT268" s="12"/>
      <c r="AU268" s="12"/>
      <c r="AV268" s="12"/>
      <c r="AW268" s="12"/>
      <c r="AX268" s="12"/>
      <c r="AY268" s="12"/>
      <c r="AZ268" s="12"/>
      <c r="BA268" s="12"/>
      <c r="BB268" s="12"/>
      <c r="BC268" s="12"/>
    </row>
    <row r="269" spans="1:55" x14ac:dyDescent="0.3">
      <c r="A269" s="12"/>
      <c r="B269" s="12"/>
      <c r="C269" s="12"/>
      <c r="D269" s="12"/>
      <c r="E269" s="12"/>
      <c r="F269" s="12"/>
      <c r="G269" s="12"/>
      <c r="H269" s="12"/>
      <c r="I269" s="12"/>
      <c r="J269" s="12"/>
      <c r="K269" s="12"/>
      <c r="L269" s="12"/>
      <c r="M269" s="12"/>
      <c r="N269" s="12"/>
      <c r="O269" s="12"/>
      <c r="P269" s="12"/>
      <c r="Q269" s="12"/>
      <c r="R269" s="12"/>
      <c r="S269" s="12"/>
      <c r="T269" s="12"/>
      <c r="U269" s="12"/>
      <c r="V269" s="12"/>
      <c r="W269" s="12"/>
      <c r="X269" s="12"/>
      <c r="Y269" s="12"/>
      <c r="Z269" s="12"/>
      <c r="AA269" s="12"/>
      <c r="AB269" s="12"/>
      <c r="AC269" s="12"/>
      <c r="AD269" s="12"/>
      <c r="AE269" s="12"/>
      <c r="AF269" s="12"/>
      <c r="AG269" s="12"/>
      <c r="AH269" s="12"/>
      <c r="AI269" s="12"/>
      <c r="AJ269" s="12"/>
      <c r="AK269" s="12"/>
      <c r="AL269" s="12"/>
      <c r="AM269" s="12"/>
      <c r="AN269" s="12"/>
      <c r="AO269" s="12"/>
      <c r="AP269" s="12"/>
      <c r="AQ269" s="12"/>
      <c r="AR269" s="12"/>
      <c r="AS269" s="12"/>
      <c r="AT269" s="12"/>
      <c r="AU269" s="12"/>
      <c r="AV269" s="12"/>
      <c r="AW269" s="12"/>
      <c r="AX269" s="12"/>
      <c r="AY269" s="12"/>
      <c r="AZ269" s="12"/>
      <c r="BA269" s="12"/>
      <c r="BB269" s="12"/>
      <c r="BC269" s="12"/>
    </row>
    <row r="270" spans="1:55" x14ac:dyDescent="0.3">
      <c r="A270" s="12"/>
      <c r="B270" s="12"/>
      <c r="C270" s="12"/>
      <c r="D270" s="12"/>
      <c r="E270" s="12"/>
      <c r="F270" s="12"/>
      <c r="G270" s="12"/>
      <c r="H270" s="12"/>
      <c r="I270" s="12"/>
      <c r="J270" s="12"/>
      <c r="K270" s="12"/>
      <c r="L270" s="12"/>
      <c r="M270" s="12"/>
      <c r="N270" s="12"/>
      <c r="O270" s="12"/>
      <c r="P270" s="12"/>
      <c r="Q270" s="12"/>
      <c r="R270" s="12"/>
      <c r="S270" s="12"/>
      <c r="T270" s="12"/>
      <c r="U270" s="12"/>
      <c r="V270" s="12"/>
      <c r="W270" s="12"/>
      <c r="X270" s="12"/>
      <c r="Y270" s="12"/>
      <c r="Z270" s="12"/>
      <c r="AA270" s="12"/>
      <c r="AB270" s="12"/>
      <c r="AC270" s="12"/>
      <c r="AD270" s="12"/>
      <c r="AE270" s="12"/>
      <c r="AF270" s="12"/>
      <c r="AG270" s="12"/>
      <c r="AH270" s="12"/>
      <c r="AI270" s="12"/>
      <c r="AJ270" s="12"/>
      <c r="AK270" s="12"/>
      <c r="AL270" s="12"/>
      <c r="AM270" s="12"/>
      <c r="AN270" s="12"/>
      <c r="AO270" s="12"/>
      <c r="AP270" s="12"/>
      <c r="AQ270" s="12"/>
      <c r="AR270" s="12"/>
      <c r="AS270" s="12"/>
      <c r="AT270" s="12"/>
      <c r="AU270" s="12"/>
      <c r="AV270" s="12"/>
      <c r="AW270" s="12"/>
      <c r="AX270" s="12"/>
      <c r="AY270" s="12"/>
      <c r="AZ270" s="12"/>
      <c r="BA270" s="12"/>
      <c r="BB270" s="12"/>
      <c r="BC270" s="12"/>
    </row>
    <row r="271" spans="1:55" x14ac:dyDescent="0.3">
      <c r="A271" s="12"/>
      <c r="B271" s="12"/>
      <c r="C271" s="12"/>
      <c r="D271" s="12"/>
      <c r="E271" s="12"/>
      <c r="F271" s="12"/>
      <c r="G271" s="12"/>
      <c r="H271" s="12"/>
      <c r="I271" s="12"/>
      <c r="J271" s="12"/>
      <c r="K271" s="12"/>
      <c r="L271" s="12"/>
      <c r="M271" s="12"/>
      <c r="N271" s="12"/>
      <c r="O271" s="12"/>
      <c r="P271" s="12"/>
      <c r="Q271" s="12"/>
      <c r="R271" s="12"/>
      <c r="S271" s="12"/>
      <c r="T271" s="12"/>
      <c r="U271" s="12"/>
      <c r="V271" s="12"/>
      <c r="W271" s="12"/>
      <c r="X271" s="12"/>
      <c r="Y271" s="12"/>
      <c r="Z271" s="12"/>
      <c r="AA271" s="12"/>
      <c r="AB271" s="12"/>
      <c r="AC271" s="12"/>
      <c r="AD271" s="12"/>
      <c r="AE271" s="12"/>
      <c r="AF271" s="12"/>
      <c r="AG271" s="12"/>
      <c r="AH271" s="12"/>
      <c r="AI271" s="12"/>
      <c r="AJ271" s="12"/>
      <c r="AK271" s="12"/>
      <c r="AL271" s="12"/>
      <c r="AM271" s="12"/>
      <c r="AN271" s="12"/>
      <c r="AO271" s="12"/>
      <c r="AP271" s="12"/>
      <c r="AQ271" s="12"/>
      <c r="AR271" s="12"/>
      <c r="AS271" s="12"/>
      <c r="AT271" s="12"/>
      <c r="AU271" s="12"/>
      <c r="AV271" s="12"/>
      <c r="AW271" s="12"/>
      <c r="AX271" s="12"/>
      <c r="AY271" s="12"/>
      <c r="AZ271" s="12"/>
      <c r="BA271" s="12"/>
      <c r="BB271" s="12"/>
      <c r="BC271" s="12"/>
    </row>
    <row r="272" spans="1:55" x14ac:dyDescent="0.3">
      <c r="A272" s="12"/>
      <c r="B272" s="12"/>
      <c r="C272" s="12"/>
      <c r="D272" s="12"/>
      <c r="E272" s="12"/>
      <c r="F272" s="12"/>
      <c r="G272" s="12"/>
      <c r="H272" s="12"/>
      <c r="I272" s="12"/>
      <c r="J272" s="12"/>
      <c r="K272" s="12"/>
      <c r="L272" s="12"/>
      <c r="M272" s="12"/>
      <c r="N272" s="12"/>
      <c r="O272" s="12"/>
      <c r="P272" s="12"/>
      <c r="Q272" s="12"/>
      <c r="R272" s="12"/>
      <c r="S272" s="12"/>
      <c r="T272" s="12"/>
      <c r="U272" s="12"/>
      <c r="V272" s="12"/>
      <c r="W272" s="12"/>
      <c r="X272" s="12"/>
      <c r="Y272" s="12"/>
      <c r="Z272" s="12"/>
      <c r="AA272" s="12"/>
      <c r="AB272" s="12"/>
      <c r="AC272" s="12"/>
      <c r="AD272" s="12"/>
      <c r="AE272" s="12"/>
      <c r="AF272" s="12"/>
      <c r="AG272" s="12"/>
      <c r="AH272" s="12"/>
      <c r="AI272" s="12"/>
      <c r="AJ272" s="12"/>
      <c r="AK272" s="12"/>
      <c r="AL272" s="12"/>
      <c r="AM272" s="12"/>
      <c r="AN272" s="12"/>
      <c r="AO272" s="12"/>
      <c r="AP272" s="12"/>
      <c r="AQ272" s="12"/>
      <c r="AR272" s="12"/>
      <c r="AS272" s="12"/>
      <c r="AT272" s="12"/>
      <c r="AU272" s="12"/>
      <c r="AV272" s="12"/>
      <c r="AW272" s="12"/>
      <c r="AX272" s="12"/>
      <c r="AY272" s="12"/>
      <c r="AZ272" s="12"/>
      <c r="BA272" s="12"/>
      <c r="BB272" s="12"/>
      <c r="BC272" s="12"/>
    </row>
    <row r="273" spans="1:55" x14ac:dyDescent="0.3">
      <c r="A273" s="12"/>
      <c r="B273" s="12"/>
      <c r="C273" s="12"/>
      <c r="D273" s="12"/>
      <c r="E273" s="12"/>
      <c r="F273" s="12"/>
      <c r="G273" s="12"/>
      <c r="H273" s="12"/>
      <c r="I273" s="12"/>
      <c r="J273" s="12"/>
      <c r="K273" s="12"/>
      <c r="L273" s="12"/>
      <c r="M273" s="12"/>
      <c r="N273" s="12"/>
      <c r="O273" s="12"/>
      <c r="P273" s="12"/>
      <c r="Q273" s="12"/>
      <c r="R273" s="12"/>
      <c r="S273" s="12"/>
      <c r="T273" s="12"/>
      <c r="U273" s="12"/>
      <c r="V273" s="12"/>
      <c r="W273" s="12"/>
      <c r="X273" s="12"/>
      <c r="Y273" s="12"/>
      <c r="Z273" s="12"/>
      <c r="AA273" s="12"/>
      <c r="AB273" s="12"/>
      <c r="AC273" s="12"/>
      <c r="AD273" s="12"/>
      <c r="AE273" s="12"/>
      <c r="AF273" s="12"/>
      <c r="AG273" s="12"/>
      <c r="AH273" s="12"/>
      <c r="AI273" s="12"/>
      <c r="AJ273" s="12"/>
      <c r="AK273" s="12"/>
      <c r="AL273" s="12"/>
      <c r="AM273" s="12"/>
      <c r="AN273" s="12"/>
      <c r="AO273" s="12"/>
      <c r="AP273" s="12"/>
      <c r="AQ273" s="12"/>
      <c r="AR273" s="12"/>
      <c r="AS273" s="12"/>
      <c r="AT273" s="12"/>
      <c r="AU273" s="12"/>
      <c r="AV273" s="12"/>
      <c r="AW273" s="12"/>
      <c r="AX273" s="12"/>
      <c r="AY273" s="12"/>
      <c r="AZ273" s="12"/>
      <c r="BA273" s="12"/>
      <c r="BB273" s="12"/>
      <c r="BC273" s="12"/>
    </row>
    <row r="274" spans="1:55" x14ac:dyDescent="0.3">
      <c r="A274" s="12"/>
      <c r="B274" s="12"/>
      <c r="C274" s="12"/>
      <c r="D274" s="12"/>
      <c r="E274" s="12"/>
      <c r="F274" s="12"/>
      <c r="G274" s="12"/>
      <c r="H274" s="12"/>
      <c r="I274" s="12"/>
      <c r="J274" s="12"/>
      <c r="K274" s="12"/>
      <c r="L274" s="12"/>
      <c r="M274" s="12"/>
      <c r="N274" s="12"/>
      <c r="O274" s="12"/>
      <c r="P274" s="12"/>
      <c r="Q274" s="12"/>
      <c r="R274" s="12"/>
      <c r="S274" s="12"/>
      <c r="T274" s="12"/>
      <c r="U274" s="12"/>
      <c r="V274" s="12"/>
      <c r="W274" s="12"/>
      <c r="X274" s="12"/>
      <c r="Y274" s="12"/>
      <c r="Z274" s="12"/>
      <c r="AA274" s="12"/>
      <c r="AB274" s="12"/>
      <c r="AC274" s="12"/>
      <c r="AD274" s="12"/>
      <c r="AE274" s="12"/>
      <c r="AF274" s="12"/>
      <c r="AG274" s="12"/>
      <c r="AH274" s="12"/>
      <c r="AI274" s="12"/>
      <c r="AJ274" s="12"/>
      <c r="AK274" s="12"/>
      <c r="AL274" s="12"/>
      <c r="AM274" s="12"/>
      <c r="AN274" s="12"/>
      <c r="AO274" s="12"/>
      <c r="AP274" s="12"/>
      <c r="AQ274" s="12"/>
      <c r="AR274" s="12"/>
      <c r="AS274" s="12"/>
      <c r="AT274" s="12"/>
      <c r="AU274" s="12"/>
      <c r="AV274" s="12"/>
      <c r="AW274" s="12"/>
      <c r="AX274" s="12"/>
      <c r="AY274" s="12"/>
      <c r="AZ274" s="12"/>
      <c r="BA274" s="12"/>
      <c r="BB274" s="12"/>
      <c r="BC274" s="12"/>
    </row>
    <row r="275" spans="1:55" x14ac:dyDescent="0.3">
      <c r="A275" s="12"/>
      <c r="B275" s="12"/>
      <c r="C275" s="12"/>
      <c r="D275" s="12"/>
      <c r="E275" s="12"/>
      <c r="F275" s="12"/>
      <c r="G275" s="12"/>
      <c r="H275" s="12"/>
      <c r="I275" s="12"/>
      <c r="J275" s="12"/>
      <c r="K275" s="12"/>
      <c r="L275" s="12"/>
      <c r="M275" s="12"/>
      <c r="N275" s="12"/>
      <c r="O275" s="12"/>
      <c r="P275" s="12"/>
      <c r="Q275" s="12"/>
      <c r="R275" s="12"/>
      <c r="S275" s="12"/>
      <c r="T275" s="12"/>
      <c r="U275" s="12"/>
      <c r="V275" s="12"/>
      <c r="W275" s="12"/>
      <c r="X275" s="12"/>
      <c r="Y275" s="12"/>
      <c r="Z275" s="12"/>
      <c r="AA275" s="12"/>
      <c r="AB275" s="12"/>
      <c r="AC275" s="12"/>
      <c r="AD275" s="12"/>
      <c r="AE275" s="12"/>
      <c r="AF275" s="12"/>
      <c r="AG275" s="12"/>
      <c r="AH275" s="12"/>
      <c r="AI275" s="12"/>
      <c r="AJ275" s="12"/>
      <c r="AK275" s="12"/>
      <c r="AL275" s="12"/>
      <c r="AM275" s="12"/>
      <c r="AN275" s="12"/>
      <c r="AO275" s="12"/>
      <c r="AP275" s="12"/>
      <c r="AQ275" s="12"/>
      <c r="AR275" s="12"/>
      <c r="AS275" s="12"/>
      <c r="AT275" s="12"/>
      <c r="AU275" s="12"/>
      <c r="AV275" s="12"/>
      <c r="AW275" s="12"/>
      <c r="AX275" s="12"/>
      <c r="AY275" s="12"/>
      <c r="AZ275" s="12"/>
      <c r="BA275" s="12"/>
      <c r="BB275" s="12"/>
      <c r="BC275" s="12"/>
    </row>
    <row r="276" spans="1:55" x14ac:dyDescent="0.3">
      <c r="A276" s="12"/>
      <c r="B276" s="12"/>
      <c r="C276" s="12"/>
      <c r="D276" s="12"/>
      <c r="E276" s="12"/>
      <c r="F276" s="12"/>
      <c r="G276" s="12"/>
      <c r="H276" s="12"/>
      <c r="I276" s="12"/>
      <c r="J276" s="12"/>
      <c r="K276" s="12"/>
      <c r="L276" s="12"/>
      <c r="M276" s="12"/>
      <c r="N276" s="12"/>
      <c r="O276" s="12"/>
      <c r="P276" s="12"/>
      <c r="Q276" s="12"/>
      <c r="R276" s="12"/>
      <c r="S276" s="12"/>
      <c r="T276" s="12"/>
      <c r="U276" s="12"/>
      <c r="V276" s="12"/>
      <c r="W276" s="12"/>
      <c r="X276" s="12"/>
      <c r="Y276" s="12"/>
      <c r="Z276" s="12"/>
      <c r="AA276" s="12"/>
      <c r="AB276" s="12"/>
      <c r="AC276" s="12"/>
      <c r="AD276" s="12"/>
      <c r="AE276" s="12"/>
      <c r="AF276" s="12"/>
      <c r="AG276" s="12"/>
      <c r="AH276" s="12"/>
      <c r="AI276" s="12"/>
      <c r="AJ276" s="12"/>
      <c r="AK276" s="12"/>
      <c r="AL276" s="12"/>
      <c r="AM276" s="12"/>
      <c r="AN276" s="12"/>
      <c r="AO276" s="12"/>
      <c r="AP276" s="12"/>
      <c r="AQ276" s="12"/>
      <c r="AR276" s="12"/>
      <c r="AS276" s="12"/>
      <c r="AT276" s="12"/>
      <c r="AU276" s="12"/>
      <c r="AV276" s="12"/>
      <c r="AW276" s="12"/>
      <c r="AX276" s="12"/>
      <c r="AY276" s="12"/>
      <c r="AZ276" s="12"/>
      <c r="BA276" s="12"/>
      <c r="BB276" s="12"/>
      <c r="BC276" s="12"/>
    </row>
    <row r="277" spans="1:55" x14ac:dyDescent="0.3">
      <c r="A277" s="12"/>
      <c r="B277" s="12"/>
      <c r="C277" s="12"/>
      <c r="D277" s="12"/>
      <c r="E277" s="12"/>
      <c r="F277" s="12"/>
      <c r="G277" s="12"/>
      <c r="H277" s="12"/>
      <c r="I277" s="12"/>
      <c r="J277" s="12"/>
      <c r="K277" s="12"/>
      <c r="L277" s="12"/>
      <c r="M277" s="12"/>
      <c r="N277" s="12"/>
      <c r="O277" s="12"/>
      <c r="P277" s="12"/>
      <c r="Q277" s="12"/>
      <c r="R277" s="12"/>
      <c r="S277" s="12"/>
      <c r="T277" s="12"/>
      <c r="U277" s="12"/>
      <c r="V277" s="12"/>
      <c r="W277" s="12"/>
      <c r="X277" s="12"/>
      <c r="Y277" s="12"/>
      <c r="Z277" s="12"/>
      <c r="AA277" s="12"/>
      <c r="AB277" s="12"/>
      <c r="AC277" s="12"/>
      <c r="AD277" s="12"/>
      <c r="AE277" s="12"/>
      <c r="AF277" s="12"/>
      <c r="AG277" s="12"/>
      <c r="AH277" s="12"/>
      <c r="AI277" s="12"/>
      <c r="AJ277" s="12"/>
      <c r="AK277" s="12"/>
      <c r="AL277" s="12"/>
      <c r="AM277" s="12"/>
      <c r="AN277" s="12"/>
      <c r="AO277" s="12"/>
      <c r="AP277" s="12"/>
      <c r="AQ277" s="12"/>
      <c r="AR277" s="12"/>
      <c r="AS277" s="12"/>
      <c r="AT277" s="12"/>
      <c r="AU277" s="12"/>
      <c r="AV277" s="12"/>
      <c r="AW277" s="12"/>
      <c r="AX277" s="12"/>
      <c r="AY277" s="12"/>
      <c r="AZ277" s="12"/>
      <c r="BA277" s="12"/>
      <c r="BB277" s="12"/>
      <c r="BC277" s="12"/>
    </row>
    <row r="278" spans="1:55" x14ac:dyDescent="0.3">
      <c r="A278" s="12"/>
      <c r="B278" s="12"/>
      <c r="C278" s="12"/>
      <c r="D278" s="12"/>
      <c r="E278" s="12"/>
      <c r="F278" s="12"/>
      <c r="G278" s="12"/>
      <c r="H278" s="12"/>
      <c r="I278" s="12"/>
      <c r="J278" s="12"/>
      <c r="K278" s="12"/>
      <c r="L278" s="12"/>
      <c r="M278" s="12"/>
      <c r="N278" s="12"/>
      <c r="O278" s="12"/>
      <c r="P278" s="12"/>
      <c r="Q278" s="12"/>
      <c r="R278" s="12"/>
      <c r="S278" s="12"/>
      <c r="T278" s="12"/>
      <c r="U278" s="12"/>
      <c r="V278" s="12"/>
      <c r="W278" s="12"/>
      <c r="X278" s="12"/>
      <c r="Y278" s="12"/>
      <c r="Z278" s="12"/>
      <c r="AA278" s="12"/>
      <c r="AB278" s="12"/>
      <c r="AC278" s="12"/>
      <c r="AD278" s="12"/>
      <c r="AE278" s="12"/>
      <c r="AF278" s="12"/>
      <c r="AG278" s="12"/>
      <c r="AH278" s="12"/>
      <c r="AI278" s="12"/>
      <c r="AJ278" s="12"/>
      <c r="AK278" s="12"/>
      <c r="AL278" s="12"/>
      <c r="AM278" s="12"/>
      <c r="AN278" s="12"/>
      <c r="AO278" s="12"/>
      <c r="AP278" s="12"/>
      <c r="AQ278" s="12"/>
      <c r="AR278" s="12"/>
      <c r="AS278" s="12"/>
      <c r="AT278" s="12"/>
      <c r="AU278" s="12"/>
      <c r="AV278" s="12"/>
      <c r="AW278" s="12"/>
      <c r="AX278" s="12"/>
      <c r="AY278" s="12"/>
      <c r="AZ278" s="12"/>
      <c r="BA278" s="12"/>
      <c r="BB278" s="12"/>
      <c r="BC278" s="12"/>
    </row>
    <row r="279" spans="1:55" x14ac:dyDescent="0.3">
      <c r="A279" s="12"/>
      <c r="B279" s="12"/>
      <c r="C279" s="12"/>
      <c r="D279" s="12"/>
      <c r="E279" s="12"/>
      <c r="F279" s="12"/>
      <c r="G279" s="12"/>
      <c r="H279" s="12"/>
      <c r="I279" s="12"/>
      <c r="J279" s="12"/>
      <c r="K279" s="12"/>
      <c r="L279" s="12"/>
      <c r="M279" s="12"/>
      <c r="N279" s="12"/>
      <c r="O279" s="12"/>
      <c r="P279" s="12"/>
      <c r="Q279" s="12"/>
      <c r="R279" s="12"/>
      <c r="S279" s="12"/>
      <c r="T279" s="12"/>
      <c r="U279" s="12"/>
      <c r="V279" s="12"/>
      <c r="W279" s="12"/>
      <c r="X279" s="12"/>
      <c r="Y279" s="12"/>
      <c r="Z279" s="12"/>
      <c r="AA279" s="12"/>
      <c r="AB279" s="12"/>
      <c r="AC279" s="12"/>
      <c r="AD279" s="12"/>
      <c r="AE279" s="12"/>
      <c r="AF279" s="12"/>
      <c r="AG279" s="12"/>
      <c r="AH279" s="12"/>
      <c r="AI279" s="12"/>
      <c r="AJ279" s="12"/>
      <c r="AK279" s="12"/>
      <c r="AL279" s="12"/>
      <c r="AM279" s="12"/>
      <c r="AN279" s="12"/>
      <c r="AO279" s="12"/>
      <c r="AP279" s="12"/>
      <c r="AQ279" s="12"/>
      <c r="AR279" s="12"/>
      <c r="AS279" s="12"/>
      <c r="AT279" s="12"/>
      <c r="AU279" s="12"/>
      <c r="AV279" s="12"/>
      <c r="AW279" s="12"/>
      <c r="AX279" s="12"/>
      <c r="AY279" s="12"/>
      <c r="AZ279" s="12"/>
      <c r="BA279" s="12"/>
      <c r="BB279" s="12"/>
      <c r="BC279" s="12"/>
    </row>
    <row r="280" spans="1:55" x14ac:dyDescent="0.3">
      <c r="A280" s="12"/>
      <c r="B280" s="12"/>
      <c r="C280" s="12"/>
      <c r="D280" s="12"/>
      <c r="E280" s="12"/>
      <c r="F280" s="12"/>
      <c r="G280" s="12"/>
      <c r="H280" s="12"/>
      <c r="I280" s="12"/>
      <c r="J280" s="12"/>
      <c r="K280" s="12"/>
      <c r="L280" s="12"/>
      <c r="M280" s="12"/>
      <c r="N280" s="12"/>
      <c r="O280" s="12"/>
      <c r="P280" s="12"/>
      <c r="Q280" s="12"/>
      <c r="R280" s="12"/>
      <c r="S280" s="12"/>
      <c r="T280" s="12"/>
      <c r="U280" s="12"/>
      <c r="V280" s="12"/>
      <c r="W280" s="12"/>
      <c r="X280" s="12"/>
      <c r="Y280" s="12"/>
      <c r="Z280" s="12"/>
      <c r="AA280" s="12"/>
      <c r="AB280" s="12"/>
      <c r="AC280" s="12"/>
      <c r="AD280" s="12"/>
      <c r="AE280" s="12"/>
      <c r="AF280" s="12"/>
      <c r="AG280" s="12"/>
      <c r="AH280" s="12"/>
      <c r="AI280" s="12"/>
      <c r="AJ280" s="12"/>
      <c r="AK280" s="12"/>
      <c r="AL280" s="12"/>
      <c r="AM280" s="12"/>
      <c r="AN280" s="12"/>
      <c r="AO280" s="12"/>
      <c r="AP280" s="12"/>
      <c r="AQ280" s="12"/>
      <c r="AR280" s="12"/>
      <c r="AS280" s="12"/>
      <c r="AT280" s="12"/>
      <c r="AU280" s="12"/>
      <c r="AV280" s="12"/>
      <c r="AW280" s="12"/>
      <c r="AX280" s="12"/>
      <c r="AY280" s="12"/>
      <c r="AZ280" s="12"/>
      <c r="BA280" s="12"/>
      <c r="BB280" s="12"/>
      <c r="BC280" s="12"/>
    </row>
    <row r="281" spans="1:55" x14ac:dyDescent="0.3">
      <c r="A281" s="12"/>
      <c r="B281" s="12"/>
      <c r="C281" s="12"/>
      <c r="D281" s="12"/>
      <c r="E281" s="12"/>
      <c r="F281" s="12"/>
      <c r="G281" s="12"/>
      <c r="H281" s="12"/>
      <c r="I281" s="12"/>
      <c r="J281" s="12"/>
      <c r="K281" s="12"/>
      <c r="L281" s="12"/>
      <c r="M281" s="12"/>
      <c r="N281" s="12"/>
      <c r="O281" s="12"/>
      <c r="P281" s="12"/>
      <c r="Q281" s="12"/>
      <c r="R281" s="12"/>
      <c r="S281" s="12"/>
      <c r="T281" s="12"/>
      <c r="U281" s="12"/>
      <c r="V281" s="12"/>
      <c r="W281" s="12"/>
      <c r="X281" s="12"/>
      <c r="Y281" s="12"/>
      <c r="Z281" s="12"/>
      <c r="AA281" s="12"/>
      <c r="AB281" s="12"/>
      <c r="AC281" s="12"/>
      <c r="AD281" s="12"/>
      <c r="AE281" s="12"/>
      <c r="AF281" s="12"/>
      <c r="AG281" s="12"/>
      <c r="AH281" s="12"/>
      <c r="AI281" s="12"/>
      <c r="AJ281" s="12"/>
      <c r="AK281" s="12"/>
      <c r="AL281" s="12"/>
      <c r="AM281" s="12"/>
      <c r="AN281" s="12"/>
      <c r="AO281" s="12"/>
      <c r="AP281" s="12"/>
      <c r="AQ281" s="12"/>
      <c r="AR281" s="12"/>
      <c r="AS281" s="12"/>
      <c r="AT281" s="12"/>
      <c r="AU281" s="12"/>
      <c r="AV281" s="12"/>
      <c r="AW281" s="12"/>
      <c r="AX281" s="12"/>
      <c r="AY281" s="12"/>
      <c r="AZ281" s="12"/>
      <c r="BA281" s="12"/>
      <c r="BB281" s="12"/>
      <c r="BC281" s="12"/>
    </row>
    <row r="282" spans="1:55" x14ac:dyDescent="0.3">
      <c r="A282" s="12"/>
      <c r="B282" s="12"/>
      <c r="C282" s="12"/>
      <c r="D282" s="12"/>
      <c r="E282" s="12"/>
      <c r="F282" s="12"/>
      <c r="G282" s="12"/>
      <c r="H282" s="12"/>
      <c r="I282" s="12"/>
      <c r="J282" s="12"/>
      <c r="K282" s="12"/>
      <c r="L282" s="12"/>
      <c r="M282" s="12"/>
      <c r="N282" s="12"/>
      <c r="O282" s="12"/>
      <c r="P282" s="12"/>
      <c r="Q282" s="12"/>
      <c r="R282" s="12"/>
      <c r="S282" s="12"/>
      <c r="T282" s="12"/>
      <c r="U282" s="12"/>
      <c r="V282" s="12"/>
      <c r="W282" s="12"/>
      <c r="X282" s="12"/>
      <c r="Y282" s="12"/>
      <c r="Z282" s="12"/>
      <c r="AA282" s="12"/>
      <c r="AB282" s="12"/>
      <c r="AC282" s="12"/>
      <c r="AD282" s="12"/>
      <c r="AE282" s="12"/>
      <c r="AF282" s="12"/>
      <c r="AG282" s="12"/>
      <c r="AH282" s="12"/>
      <c r="AI282" s="12"/>
      <c r="AJ282" s="12"/>
      <c r="AK282" s="12"/>
      <c r="AL282" s="12"/>
      <c r="AM282" s="12"/>
      <c r="AN282" s="12"/>
      <c r="AO282" s="12"/>
      <c r="AP282" s="12"/>
      <c r="AQ282" s="12"/>
      <c r="AR282" s="12"/>
      <c r="AS282" s="12"/>
      <c r="AT282" s="12"/>
      <c r="AU282" s="12"/>
      <c r="AV282" s="12"/>
      <c r="AW282" s="12"/>
      <c r="AX282" s="12"/>
      <c r="AY282" s="12"/>
      <c r="AZ282" s="12"/>
      <c r="BA282" s="12"/>
      <c r="BB282" s="12"/>
      <c r="BC282" s="12"/>
    </row>
    <row r="283" spans="1:55" x14ac:dyDescent="0.3">
      <c r="A283" s="12"/>
      <c r="B283" s="12"/>
      <c r="C283" s="12"/>
      <c r="D283" s="12"/>
      <c r="E283" s="12"/>
      <c r="F283" s="12"/>
      <c r="G283" s="12"/>
      <c r="H283" s="12"/>
      <c r="I283" s="12"/>
      <c r="J283" s="12"/>
      <c r="K283" s="12"/>
      <c r="L283" s="12"/>
      <c r="M283" s="12"/>
      <c r="N283" s="12"/>
      <c r="O283" s="12"/>
      <c r="P283" s="12"/>
      <c r="Q283" s="12"/>
      <c r="R283" s="12"/>
      <c r="S283" s="12"/>
      <c r="T283" s="12"/>
      <c r="U283" s="12"/>
      <c r="V283" s="12"/>
      <c r="W283" s="12"/>
      <c r="X283" s="12"/>
      <c r="Y283" s="12"/>
      <c r="Z283" s="12"/>
      <c r="AA283" s="12"/>
      <c r="AB283" s="12"/>
      <c r="AC283" s="12"/>
      <c r="AD283" s="12"/>
      <c r="AE283" s="12"/>
      <c r="AF283" s="12"/>
      <c r="AG283" s="12"/>
      <c r="AH283" s="12"/>
      <c r="AI283" s="12"/>
      <c r="AJ283" s="12"/>
      <c r="AK283" s="12"/>
      <c r="AL283" s="12"/>
      <c r="AM283" s="12"/>
      <c r="AN283" s="12"/>
      <c r="AO283" s="12"/>
      <c r="AP283" s="12"/>
      <c r="AQ283" s="12"/>
      <c r="AR283" s="12"/>
      <c r="AS283" s="12"/>
      <c r="AT283" s="12"/>
      <c r="AU283" s="12"/>
      <c r="AV283" s="12"/>
      <c r="AW283" s="12"/>
      <c r="AX283" s="12"/>
      <c r="AY283" s="12"/>
      <c r="AZ283" s="12"/>
      <c r="BA283" s="12"/>
      <c r="BB283" s="12"/>
      <c r="BC283" s="12"/>
    </row>
    <row r="284" spans="1:55" x14ac:dyDescent="0.3">
      <c r="A284" s="12"/>
      <c r="B284" s="12"/>
      <c r="C284" s="12"/>
      <c r="D284" s="12"/>
      <c r="E284" s="12"/>
      <c r="F284" s="12"/>
      <c r="G284" s="12"/>
      <c r="H284" s="12"/>
      <c r="I284" s="12"/>
      <c r="J284" s="12"/>
      <c r="K284" s="12"/>
      <c r="L284" s="12"/>
      <c r="M284" s="12"/>
      <c r="N284" s="12"/>
      <c r="O284" s="12"/>
      <c r="P284" s="12"/>
      <c r="Q284" s="12"/>
      <c r="R284" s="12"/>
      <c r="S284" s="12"/>
      <c r="T284" s="12"/>
      <c r="U284" s="12"/>
      <c r="V284" s="12"/>
      <c r="W284" s="12"/>
      <c r="X284" s="12"/>
      <c r="Y284" s="12"/>
      <c r="Z284" s="12"/>
      <c r="AA284" s="12"/>
      <c r="AB284" s="12"/>
      <c r="AC284" s="12"/>
      <c r="AD284" s="12"/>
      <c r="AE284" s="12"/>
      <c r="AF284" s="12"/>
      <c r="AG284" s="12"/>
      <c r="AH284" s="12"/>
      <c r="AI284" s="12"/>
      <c r="AJ284" s="12"/>
      <c r="AK284" s="12"/>
      <c r="AL284" s="12"/>
      <c r="AM284" s="12"/>
      <c r="AN284" s="12"/>
      <c r="AO284" s="12"/>
      <c r="AP284" s="12"/>
      <c r="AQ284" s="12"/>
      <c r="AR284" s="12"/>
      <c r="AS284" s="12"/>
      <c r="AT284" s="12"/>
      <c r="AU284" s="12"/>
      <c r="AV284" s="12"/>
      <c r="AW284" s="12"/>
      <c r="AX284" s="12"/>
      <c r="AY284" s="12"/>
      <c r="AZ284" s="12"/>
      <c r="BA284" s="12"/>
      <c r="BB284" s="12"/>
      <c r="BC284" s="12"/>
    </row>
    <row r="285" spans="1:55" x14ac:dyDescent="0.3">
      <c r="A285" s="12"/>
      <c r="B285" s="12"/>
      <c r="C285" s="12"/>
      <c r="D285" s="12"/>
      <c r="E285" s="12"/>
      <c r="F285" s="12"/>
      <c r="G285" s="12"/>
      <c r="H285" s="12"/>
      <c r="I285" s="12"/>
      <c r="J285" s="12"/>
      <c r="K285" s="12"/>
      <c r="L285" s="12"/>
      <c r="M285" s="12"/>
      <c r="N285" s="12"/>
      <c r="O285" s="12"/>
      <c r="P285" s="12"/>
      <c r="Q285" s="12"/>
      <c r="R285" s="12"/>
      <c r="S285" s="12"/>
      <c r="T285" s="12"/>
      <c r="U285" s="12"/>
      <c r="V285" s="12"/>
      <c r="W285" s="12"/>
      <c r="X285" s="12"/>
      <c r="Y285" s="12"/>
      <c r="Z285" s="12"/>
      <c r="AA285" s="12"/>
      <c r="AB285" s="12"/>
      <c r="AC285" s="12"/>
      <c r="AD285" s="12"/>
      <c r="AE285" s="12"/>
      <c r="AF285" s="12"/>
      <c r="AG285" s="12"/>
      <c r="AH285" s="12"/>
      <c r="AI285" s="12"/>
      <c r="AJ285" s="12"/>
      <c r="AK285" s="12"/>
      <c r="AL285" s="12"/>
      <c r="AM285" s="12"/>
      <c r="AN285" s="12"/>
      <c r="AO285" s="12"/>
      <c r="AP285" s="12"/>
      <c r="AQ285" s="12"/>
      <c r="AR285" s="12"/>
      <c r="AS285" s="12"/>
      <c r="AT285" s="12"/>
      <c r="AU285" s="12"/>
      <c r="AV285" s="12"/>
      <c r="AW285" s="12"/>
      <c r="AX285" s="12"/>
      <c r="AY285" s="12"/>
      <c r="AZ285" s="12"/>
      <c r="BA285" s="12"/>
      <c r="BB285" s="12"/>
      <c r="BC285" s="12"/>
    </row>
    <row r="286" spans="1:55" x14ac:dyDescent="0.3">
      <c r="A286" s="12"/>
      <c r="B286" s="12"/>
      <c r="C286" s="12"/>
      <c r="D286" s="12"/>
      <c r="E286" s="12"/>
      <c r="F286" s="12"/>
      <c r="G286" s="12"/>
      <c r="H286" s="12"/>
      <c r="I286" s="12"/>
      <c r="J286" s="12"/>
      <c r="K286" s="12"/>
      <c r="L286" s="12"/>
      <c r="M286" s="12"/>
      <c r="N286" s="12"/>
      <c r="O286" s="12"/>
      <c r="P286" s="12"/>
      <c r="Q286" s="12"/>
      <c r="R286" s="12"/>
      <c r="S286" s="12"/>
      <c r="T286" s="12"/>
      <c r="U286" s="12"/>
      <c r="V286" s="12"/>
      <c r="W286" s="12"/>
      <c r="X286" s="12"/>
      <c r="Y286" s="12"/>
      <c r="Z286" s="12"/>
      <c r="AA286" s="12"/>
      <c r="AB286" s="12"/>
      <c r="AC286" s="12"/>
      <c r="AD286" s="12"/>
      <c r="AE286" s="12"/>
      <c r="AF286" s="12"/>
      <c r="AG286" s="12"/>
      <c r="AH286" s="12"/>
      <c r="AI286" s="12"/>
      <c r="AJ286" s="12"/>
      <c r="AK286" s="12"/>
      <c r="AL286" s="12"/>
      <c r="AM286" s="12"/>
      <c r="AN286" s="12"/>
      <c r="AO286" s="12"/>
      <c r="AP286" s="12"/>
      <c r="AQ286" s="12"/>
      <c r="AR286" s="12"/>
      <c r="AS286" s="12"/>
      <c r="AT286" s="12"/>
      <c r="AU286" s="12"/>
      <c r="AV286" s="12"/>
      <c r="AW286" s="12"/>
      <c r="AX286" s="12"/>
      <c r="AY286" s="12"/>
      <c r="AZ286" s="12"/>
      <c r="BA286" s="12"/>
      <c r="BB286" s="12"/>
      <c r="BC286" s="12"/>
    </row>
    <row r="287" spans="1:55" x14ac:dyDescent="0.3">
      <c r="A287" s="12"/>
      <c r="B287" s="12"/>
      <c r="C287" s="12"/>
      <c r="D287" s="12"/>
      <c r="E287" s="12"/>
      <c r="F287" s="12"/>
      <c r="G287" s="12"/>
      <c r="H287" s="12"/>
      <c r="I287" s="12"/>
      <c r="J287" s="12"/>
      <c r="K287" s="12"/>
      <c r="L287" s="12"/>
      <c r="M287" s="12"/>
      <c r="N287" s="12"/>
      <c r="O287" s="12"/>
      <c r="P287" s="12"/>
      <c r="Q287" s="12"/>
      <c r="R287" s="12"/>
      <c r="S287" s="12"/>
      <c r="T287" s="12"/>
      <c r="U287" s="12"/>
      <c r="V287" s="12"/>
      <c r="W287" s="12"/>
      <c r="X287" s="12"/>
      <c r="Y287" s="12"/>
      <c r="Z287" s="12"/>
      <c r="AA287" s="12"/>
      <c r="AB287" s="12"/>
      <c r="AC287" s="12"/>
      <c r="AD287" s="12"/>
      <c r="AE287" s="12"/>
      <c r="AF287" s="12"/>
      <c r="AG287" s="12"/>
      <c r="AH287" s="12"/>
      <c r="AI287" s="12"/>
      <c r="AJ287" s="12"/>
      <c r="AK287" s="12"/>
      <c r="AL287" s="12"/>
      <c r="AM287" s="12"/>
      <c r="AN287" s="12"/>
      <c r="AO287" s="12"/>
      <c r="AP287" s="12"/>
      <c r="AQ287" s="12"/>
      <c r="AR287" s="12"/>
      <c r="AS287" s="12"/>
      <c r="AT287" s="12"/>
      <c r="AU287" s="12"/>
      <c r="AV287" s="12"/>
      <c r="AW287" s="12"/>
      <c r="AX287" s="12"/>
      <c r="AY287" s="12"/>
      <c r="AZ287" s="12"/>
      <c r="BA287" s="12"/>
      <c r="BB287" s="12"/>
      <c r="BC287" s="12"/>
    </row>
    <row r="288" spans="1:55" x14ac:dyDescent="0.3">
      <c r="A288" s="12"/>
      <c r="B288" s="12"/>
      <c r="C288" s="12"/>
      <c r="D288" s="12"/>
      <c r="E288" s="12"/>
      <c r="F288" s="12"/>
      <c r="G288" s="12"/>
      <c r="H288" s="12"/>
      <c r="I288" s="12"/>
      <c r="J288" s="12"/>
      <c r="K288" s="12"/>
      <c r="L288" s="12"/>
      <c r="M288" s="12"/>
      <c r="N288" s="12"/>
      <c r="O288" s="12"/>
      <c r="P288" s="12"/>
      <c r="Q288" s="12"/>
      <c r="R288" s="12"/>
      <c r="S288" s="12"/>
      <c r="T288" s="12"/>
      <c r="U288" s="12"/>
      <c r="V288" s="12"/>
      <c r="W288" s="12"/>
      <c r="X288" s="12"/>
      <c r="Y288" s="12"/>
      <c r="Z288" s="12"/>
      <c r="AA288" s="12"/>
      <c r="AB288" s="12"/>
      <c r="AC288" s="12"/>
      <c r="AD288" s="12"/>
      <c r="AE288" s="12"/>
      <c r="AF288" s="12"/>
      <c r="AG288" s="12"/>
      <c r="AH288" s="12"/>
      <c r="AI288" s="12"/>
      <c r="AJ288" s="12"/>
      <c r="AK288" s="12"/>
      <c r="AL288" s="12"/>
      <c r="AM288" s="12"/>
      <c r="AN288" s="12"/>
      <c r="AO288" s="12"/>
      <c r="AP288" s="12"/>
      <c r="AQ288" s="12"/>
      <c r="AR288" s="12"/>
      <c r="AS288" s="12"/>
      <c r="AT288" s="12"/>
      <c r="AU288" s="12"/>
      <c r="AV288" s="12"/>
      <c r="AW288" s="12"/>
      <c r="AX288" s="12"/>
      <c r="AY288" s="12"/>
      <c r="AZ288" s="12"/>
      <c r="BA288" s="12"/>
      <c r="BB288" s="12"/>
      <c r="BC288" s="12"/>
    </row>
    <row r="289" spans="1:55" x14ac:dyDescent="0.3">
      <c r="A289" s="12"/>
      <c r="B289" s="12"/>
      <c r="C289" s="12"/>
      <c r="D289" s="12"/>
      <c r="E289" s="12"/>
      <c r="F289" s="12"/>
      <c r="G289" s="12"/>
      <c r="H289" s="12"/>
      <c r="I289" s="12"/>
      <c r="J289" s="12"/>
      <c r="K289" s="12"/>
      <c r="L289" s="12"/>
      <c r="M289" s="12"/>
      <c r="N289" s="12"/>
      <c r="O289" s="12"/>
      <c r="P289" s="12"/>
      <c r="Q289" s="12"/>
      <c r="R289" s="12"/>
      <c r="S289" s="12"/>
      <c r="T289" s="12"/>
      <c r="U289" s="12"/>
      <c r="V289" s="12"/>
      <c r="W289" s="12"/>
      <c r="X289" s="12"/>
      <c r="Y289" s="12"/>
      <c r="Z289" s="12"/>
      <c r="AA289" s="12"/>
      <c r="AB289" s="12"/>
      <c r="AC289" s="12"/>
      <c r="AD289" s="12"/>
      <c r="AE289" s="12"/>
      <c r="AF289" s="12"/>
      <c r="AG289" s="12"/>
      <c r="AH289" s="12"/>
      <c r="AI289" s="12"/>
      <c r="AJ289" s="12"/>
      <c r="AK289" s="12"/>
      <c r="AL289" s="12"/>
      <c r="AM289" s="12"/>
      <c r="AN289" s="12"/>
      <c r="AO289" s="12"/>
      <c r="AP289" s="12"/>
      <c r="AQ289" s="12"/>
      <c r="AR289" s="12"/>
      <c r="AS289" s="12"/>
      <c r="AT289" s="12"/>
      <c r="AU289" s="12"/>
      <c r="AV289" s="12"/>
      <c r="AW289" s="12"/>
      <c r="AX289" s="12"/>
      <c r="AY289" s="12"/>
      <c r="AZ289" s="12"/>
      <c r="BA289" s="12"/>
      <c r="BB289" s="12"/>
      <c r="BC289" s="12"/>
    </row>
    <row r="290" spans="1:55" x14ac:dyDescent="0.3">
      <c r="A290" s="12"/>
      <c r="B290" s="12"/>
      <c r="C290" s="12"/>
      <c r="D290" s="12"/>
      <c r="E290" s="12"/>
      <c r="F290" s="12"/>
      <c r="G290" s="12"/>
      <c r="H290" s="12"/>
      <c r="I290" s="12"/>
      <c r="J290" s="12"/>
      <c r="K290" s="12"/>
      <c r="L290" s="12"/>
      <c r="M290" s="12"/>
      <c r="N290" s="12"/>
      <c r="O290" s="12"/>
      <c r="P290" s="12"/>
      <c r="Q290" s="12"/>
      <c r="R290" s="12"/>
      <c r="S290" s="12"/>
      <c r="T290" s="12"/>
      <c r="U290" s="12"/>
      <c r="V290" s="12"/>
      <c r="W290" s="12"/>
      <c r="X290" s="12"/>
      <c r="Y290" s="12"/>
      <c r="Z290" s="12"/>
      <c r="AA290" s="12"/>
      <c r="AB290" s="12"/>
      <c r="AC290" s="12"/>
      <c r="AD290" s="12"/>
      <c r="AE290" s="12"/>
      <c r="AF290" s="12"/>
      <c r="AG290" s="12"/>
      <c r="AH290" s="12"/>
      <c r="AI290" s="12"/>
      <c r="AJ290" s="12"/>
      <c r="AK290" s="12"/>
      <c r="AL290" s="12"/>
      <c r="AM290" s="12"/>
      <c r="AN290" s="12"/>
      <c r="AO290" s="12"/>
      <c r="AP290" s="12"/>
      <c r="AQ290" s="12"/>
      <c r="AR290" s="12"/>
      <c r="AS290" s="12"/>
      <c r="AT290" s="12"/>
      <c r="AU290" s="12"/>
      <c r="AV290" s="12"/>
      <c r="AW290" s="12"/>
      <c r="AX290" s="12"/>
      <c r="AY290" s="12"/>
      <c r="AZ290" s="12"/>
      <c r="BA290" s="12"/>
      <c r="BB290" s="12"/>
      <c r="BC290" s="12"/>
    </row>
    <row r="291" spans="1:55" x14ac:dyDescent="0.3">
      <c r="A291" s="12"/>
      <c r="B291" s="12"/>
      <c r="C291" s="12"/>
      <c r="D291" s="12"/>
      <c r="E291" s="12"/>
      <c r="F291" s="12"/>
      <c r="G291" s="12"/>
      <c r="H291" s="12"/>
      <c r="I291" s="12"/>
      <c r="J291" s="12"/>
      <c r="K291" s="12"/>
      <c r="L291" s="12"/>
      <c r="M291" s="12"/>
      <c r="N291" s="12"/>
      <c r="O291" s="12"/>
      <c r="P291" s="12"/>
      <c r="Q291" s="12"/>
      <c r="R291" s="12"/>
      <c r="S291" s="12"/>
      <c r="T291" s="12"/>
      <c r="U291" s="12"/>
      <c r="V291" s="12"/>
      <c r="W291" s="12"/>
      <c r="X291" s="12"/>
      <c r="Y291" s="12"/>
      <c r="Z291" s="12"/>
      <c r="AA291" s="12"/>
      <c r="AB291" s="12"/>
      <c r="AC291" s="12"/>
      <c r="AD291" s="12"/>
      <c r="AE291" s="12"/>
      <c r="AF291" s="12"/>
      <c r="AG291" s="12"/>
      <c r="AH291" s="12"/>
      <c r="AI291" s="12"/>
      <c r="AJ291" s="12"/>
      <c r="AK291" s="12"/>
      <c r="AL291" s="12"/>
      <c r="AM291" s="12"/>
      <c r="AN291" s="12"/>
      <c r="AO291" s="12"/>
      <c r="AP291" s="12"/>
      <c r="AQ291" s="12"/>
      <c r="AR291" s="12"/>
      <c r="AS291" s="12"/>
      <c r="AT291" s="12"/>
      <c r="AU291" s="12"/>
      <c r="AV291" s="12"/>
      <c r="AW291" s="12"/>
      <c r="AX291" s="12"/>
      <c r="AY291" s="12"/>
      <c r="AZ291" s="12"/>
      <c r="BA291" s="12"/>
      <c r="BB291" s="12"/>
      <c r="BC291" s="12"/>
    </row>
    <row r="292" spans="1:55" x14ac:dyDescent="0.3">
      <c r="A292" s="12"/>
      <c r="B292" s="12"/>
      <c r="C292" s="12"/>
      <c r="D292" s="12"/>
      <c r="E292" s="12"/>
      <c r="F292" s="12"/>
      <c r="G292" s="12"/>
      <c r="H292" s="12"/>
      <c r="I292" s="12"/>
      <c r="J292" s="12"/>
      <c r="K292" s="12"/>
      <c r="L292" s="12"/>
      <c r="M292" s="12"/>
      <c r="N292" s="12"/>
      <c r="O292" s="12"/>
      <c r="P292" s="12"/>
      <c r="Q292" s="12"/>
      <c r="R292" s="12"/>
      <c r="S292" s="12"/>
      <c r="T292" s="12"/>
      <c r="U292" s="12"/>
      <c r="V292" s="12"/>
      <c r="W292" s="12"/>
      <c r="X292" s="12"/>
      <c r="Y292" s="12"/>
      <c r="Z292" s="12"/>
      <c r="AA292" s="12"/>
      <c r="AB292" s="12"/>
      <c r="AC292" s="12"/>
      <c r="AD292" s="12"/>
      <c r="AE292" s="12"/>
      <c r="AF292" s="12"/>
      <c r="AG292" s="12"/>
      <c r="AH292" s="12"/>
      <c r="AI292" s="12"/>
      <c r="AJ292" s="12"/>
      <c r="AK292" s="12"/>
      <c r="AL292" s="12"/>
      <c r="AM292" s="12"/>
      <c r="AN292" s="12"/>
      <c r="AO292" s="12"/>
      <c r="AP292" s="12"/>
      <c r="AQ292" s="12"/>
      <c r="AR292" s="12"/>
      <c r="AS292" s="12"/>
      <c r="AT292" s="12"/>
      <c r="AU292" s="12"/>
      <c r="AV292" s="12"/>
      <c r="AW292" s="12"/>
      <c r="AX292" s="12"/>
      <c r="AY292" s="12"/>
      <c r="AZ292" s="12"/>
      <c r="BA292" s="12"/>
      <c r="BB292" s="12"/>
      <c r="BC292" s="12"/>
    </row>
    <row r="293" spans="1:55" x14ac:dyDescent="0.3">
      <c r="A293" s="12"/>
      <c r="B293" s="12"/>
      <c r="C293" s="12"/>
      <c r="D293" s="12"/>
      <c r="E293" s="12"/>
      <c r="F293" s="12"/>
      <c r="G293" s="12"/>
      <c r="H293" s="12"/>
      <c r="I293" s="12"/>
      <c r="J293" s="12"/>
      <c r="K293" s="12"/>
      <c r="L293" s="12"/>
      <c r="M293" s="12"/>
      <c r="N293" s="12"/>
      <c r="O293" s="12"/>
      <c r="P293" s="12"/>
      <c r="Q293" s="12"/>
      <c r="R293" s="12"/>
      <c r="S293" s="12"/>
      <c r="T293" s="12"/>
      <c r="U293" s="12"/>
      <c r="V293" s="12"/>
      <c r="W293" s="12"/>
      <c r="X293" s="12"/>
      <c r="Y293" s="12"/>
      <c r="Z293" s="12"/>
      <c r="AA293" s="12"/>
      <c r="AB293" s="12"/>
      <c r="AC293" s="12"/>
      <c r="AD293" s="12"/>
      <c r="AE293" s="12"/>
      <c r="AF293" s="12"/>
      <c r="AG293" s="12"/>
      <c r="AH293" s="12"/>
      <c r="AI293" s="12"/>
      <c r="AJ293" s="12"/>
      <c r="AK293" s="12"/>
      <c r="AL293" s="12"/>
      <c r="AM293" s="12"/>
      <c r="AN293" s="12"/>
      <c r="AO293" s="12"/>
      <c r="AP293" s="12"/>
      <c r="AQ293" s="12"/>
      <c r="AR293" s="12"/>
      <c r="AS293" s="12"/>
      <c r="AT293" s="12"/>
      <c r="AU293" s="12"/>
      <c r="AV293" s="12"/>
      <c r="AW293" s="12"/>
      <c r="AX293" s="12"/>
      <c r="AY293" s="12"/>
      <c r="AZ293" s="12"/>
      <c r="BA293" s="12"/>
      <c r="BB293" s="12"/>
      <c r="BC293" s="12"/>
    </row>
    <row r="294" spans="1:55" x14ac:dyDescent="0.3">
      <c r="A294" s="12"/>
      <c r="B294" s="12"/>
      <c r="C294" s="12"/>
      <c r="D294" s="12"/>
      <c r="E294" s="12"/>
      <c r="F294" s="12"/>
      <c r="G294" s="12"/>
      <c r="H294" s="12"/>
      <c r="I294" s="12"/>
      <c r="J294" s="12"/>
      <c r="K294" s="12"/>
      <c r="L294" s="12"/>
      <c r="M294" s="12"/>
      <c r="N294" s="12"/>
      <c r="O294" s="12"/>
      <c r="P294" s="12"/>
      <c r="Q294" s="12"/>
      <c r="R294" s="12"/>
      <c r="S294" s="12"/>
      <c r="T294" s="12"/>
      <c r="U294" s="12"/>
      <c r="V294" s="12"/>
      <c r="W294" s="12"/>
      <c r="X294" s="12"/>
      <c r="Y294" s="12"/>
      <c r="Z294" s="12"/>
      <c r="AA294" s="12"/>
      <c r="AB294" s="12"/>
      <c r="AC294" s="12"/>
      <c r="AD294" s="12"/>
      <c r="AE294" s="12"/>
      <c r="AF294" s="12"/>
      <c r="AG294" s="12"/>
      <c r="AH294" s="12"/>
      <c r="AI294" s="12"/>
      <c r="AJ294" s="12"/>
      <c r="AK294" s="12"/>
      <c r="AL294" s="12"/>
      <c r="AM294" s="12"/>
      <c r="AN294" s="12"/>
      <c r="AO294" s="12"/>
      <c r="AP294" s="12"/>
      <c r="AQ294" s="12"/>
      <c r="AR294" s="12"/>
      <c r="AS294" s="12"/>
      <c r="AT294" s="12"/>
      <c r="AU294" s="12"/>
      <c r="AV294" s="12"/>
      <c r="AW294" s="12"/>
      <c r="AX294" s="12"/>
      <c r="AY294" s="12"/>
      <c r="AZ294" s="12"/>
      <c r="BA294" s="12"/>
      <c r="BB294" s="12"/>
      <c r="BC294" s="12"/>
    </row>
    <row r="295" spans="1:55" x14ac:dyDescent="0.3">
      <c r="A295" s="12"/>
      <c r="B295" s="12"/>
      <c r="C295" s="12"/>
      <c r="D295" s="12"/>
      <c r="E295" s="12"/>
      <c r="F295" s="12"/>
      <c r="G295" s="12"/>
      <c r="H295" s="12"/>
      <c r="I295" s="12"/>
      <c r="J295" s="12"/>
      <c r="K295" s="12"/>
      <c r="L295" s="12"/>
      <c r="M295" s="12"/>
      <c r="N295" s="12"/>
      <c r="O295" s="12"/>
      <c r="P295" s="12"/>
      <c r="Q295" s="12"/>
      <c r="R295" s="12"/>
      <c r="S295" s="12"/>
      <c r="T295" s="12"/>
      <c r="U295" s="12"/>
      <c r="V295" s="12"/>
      <c r="W295" s="12"/>
      <c r="X295" s="12"/>
      <c r="Y295" s="12"/>
      <c r="Z295" s="12"/>
      <c r="AA295" s="12"/>
      <c r="AB295" s="12"/>
      <c r="AC295" s="12"/>
      <c r="AD295" s="12"/>
      <c r="AE295" s="12"/>
      <c r="AF295" s="12"/>
      <c r="AG295" s="12"/>
      <c r="AH295" s="12"/>
      <c r="AI295" s="12"/>
      <c r="AJ295" s="12"/>
      <c r="AK295" s="12"/>
      <c r="AL295" s="12"/>
      <c r="AM295" s="12"/>
      <c r="AN295" s="12"/>
      <c r="AO295" s="12"/>
      <c r="AP295" s="12"/>
      <c r="AQ295" s="12"/>
      <c r="AR295" s="12"/>
      <c r="AS295" s="12"/>
      <c r="AT295" s="12"/>
      <c r="AU295" s="12"/>
      <c r="AV295" s="12"/>
      <c r="AW295" s="12"/>
      <c r="AX295" s="12"/>
      <c r="AY295" s="12"/>
      <c r="AZ295" s="12"/>
      <c r="BA295" s="12"/>
      <c r="BB295" s="12"/>
      <c r="BC295" s="12"/>
    </row>
    <row r="296" spans="1:55" x14ac:dyDescent="0.3">
      <c r="A296" s="12"/>
      <c r="B296" s="12"/>
      <c r="C296" s="12"/>
      <c r="D296" s="12"/>
      <c r="E296" s="12"/>
      <c r="F296" s="12"/>
      <c r="G296" s="12"/>
      <c r="H296" s="12"/>
      <c r="I296" s="12"/>
      <c r="J296" s="12"/>
      <c r="K296" s="12"/>
      <c r="L296" s="12"/>
      <c r="M296" s="12"/>
      <c r="N296" s="12"/>
      <c r="O296" s="12"/>
      <c r="P296" s="12"/>
      <c r="Q296" s="12"/>
      <c r="R296" s="12"/>
      <c r="S296" s="12"/>
      <c r="T296" s="12"/>
      <c r="U296" s="12"/>
      <c r="V296" s="12"/>
      <c r="W296" s="12"/>
      <c r="X296" s="12"/>
      <c r="Y296" s="12"/>
      <c r="Z296" s="12"/>
      <c r="AA296" s="12"/>
      <c r="AB296" s="12"/>
      <c r="AC296" s="12"/>
      <c r="AD296" s="12"/>
      <c r="AE296" s="12"/>
      <c r="AF296" s="12"/>
      <c r="AG296" s="12"/>
      <c r="AH296" s="12"/>
      <c r="AI296" s="12"/>
      <c r="AJ296" s="12"/>
      <c r="AK296" s="12"/>
      <c r="AL296" s="12"/>
      <c r="AM296" s="12"/>
      <c r="AN296" s="12"/>
      <c r="AO296" s="12"/>
      <c r="AP296" s="12"/>
      <c r="AQ296" s="12"/>
      <c r="AR296" s="12"/>
      <c r="AS296" s="12"/>
      <c r="AT296" s="12"/>
      <c r="AU296" s="12"/>
      <c r="AV296" s="12"/>
      <c r="AW296" s="12"/>
      <c r="AX296" s="12"/>
      <c r="AY296" s="12"/>
      <c r="AZ296" s="12"/>
      <c r="BA296" s="12"/>
      <c r="BB296" s="12"/>
      <c r="BC296" s="12"/>
    </row>
    <row r="297" spans="1:55" x14ac:dyDescent="0.3">
      <c r="A297" s="12"/>
      <c r="B297" s="12"/>
      <c r="C297" s="12"/>
      <c r="D297" s="12"/>
      <c r="E297" s="12"/>
      <c r="F297" s="12"/>
      <c r="G297" s="12"/>
      <c r="H297" s="12"/>
      <c r="I297" s="12"/>
      <c r="J297" s="12"/>
      <c r="K297" s="12"/>
      <c r="L297" s="12"/>
      <c r="M297" s="12"/>
      <c r="N297" s="12"/>
      <c r="O297" s="12"/>
      <c r="P297" s="12"/>
      <c r="Q297" s="12"/>
      <c r="R297" s="12"/>
      <c r="S297" s="12"/>
      <c r="T297" s="12"/>
      <c r="U297" s="12"/>
      <c r="V297" s="12"/>
      <c r="W297" s="12"/>
      <c r="X297" s="12"/>
      <c r="Y297" s="12"/>
      <c r="Z297" s="12"/>
      <c r="AA297" s="12"/>
      <c r="AB297" s="12"/>
      <c r="AC297" s="12"/>
      <c r="AD297" s="12"/>
      <c r="AE297" s="12"/>
      <c r="AF297" s="12"/>
      <c r="AG297" s="12"/>
      <c r="AH297" s="12"/>
      <c r="AI297" s="12"/>
      <c r="AJ297" s="12"/>
      <c r="AK297" s="12"/>
      <c r="AL297" s="12"/>
      <c r="AM297" s="12"/>
      <c r="AN297" s="12"/>
      <c r="AO297" s="12"/>
      <c r="AP297" s="12"/>
      <c r="AQ297" s="12"/>
      <c r="AR297" s="12"/>
      <c r="AS297" s="12"/>
      <c r="AT297" s="12"/>
      <c r="AU297" s="12"/>
      <c r="AV297" s="12"/>
      <c r="AW297" s="12"/>
      <c r="AX297" s="12"/>
      <c r="AY297" s="12"/>
      <c r="AZ297" s="12"/>
      <c r="BA297" s="12"/>
      <c r="BB297" s="12"/>
      <c r="BC297" s="12"/>
    </row>
    <row r="298" spans="1:55" x14ac:dyDescent="0.3">
      <c r="A298" s="12"/>
      <c r="B298" s="12"/>
      <c r="C298" s="12"/>
      <c r="D298" s="12"/>
      <c r="E298" s="12"/>
      <c r="F298" s="12"/>
      <c r="G298" s="12"/>
      <c r="H298" s="12"/>
      <c r="I298" s="12"/>
      <c r="J298" s="12"/>
      <c r="K298" s="12"/>
      <c r="L298" s="12"/>
      <c r="M298" s="12"/>
      <c r="N298" s="12"/>
      <c r="O298" s="12"/>
      <c r="P298" s="12"/>
      <c r="Q298" s="12"/>
      <c r="R298" s="12"/>
      <c r="S298" s="12"/>
      <c r="T298" s="12"/>
      <c r="U298" s="12"/>
      <c r="V298" s="12"/>
      <c r="W298" s="12"/>
      <c r="X298" s="12"/>
      <c r="Y298" s="12"/>
      <c r="Z298" s="12"/>
      <c r="AA298" s="12"/>
      <c r="AB298" s="12"/>
      <c r="AC298" s="12"/>
      <c r="AD298" s="12"/>
      <c r="AE298" s="12"/>
      <c r="AF298" s="12"/>
      <c r="AG298" s="12"/>
      <c r="AH298" s="12"/>
      <c r="AI298" s="12"/>
      <c r="AJ298" s="12"/>
      <c r="AK298" s="12"/>
      <c r="AL298" s="12"/>
      <c r="AM298" s="12"/>
      <c r="AN298" s="12"/>
      <c r="AO298" s="12"/>
      <c r="AP298" s="12"/>
      <c r="AQ298" s="12"/>
      <c r="AR298" s="12"/>
      <c r="AS298" s="12"/>
      <c r="AT298" s="12"/>
      <c r="AU298" s="12"/>
      <c r="AV298" s="12"/>
      <c r="AW298" s="12"/>
      <c r="AX298" s="12"/>
      <c r="AY298" s="12"/>
      <c r="AZ298" s="12"/>
      <c r="BA298" s="12"/>
      <c r="BB298" s="12"/>
      <c r="BC298" s="12"/>
    </row>
    <row r="299" spans="1:55" x14ac:dyDescent="0.3">
      <c r="A299" s="12"/>
      <c r="B299" s="12"/>
      <c r="C299" s="12"/>
      <c r="D299" s="12"/>
      <c r="E299" s="12"/>
      <c r="F299" s="12"/>
      <c r="G299" s="12"/>
      <c r="H299" s="12"/>
      <c r="I299" s="12"/>
      <c r="J299" s="12"/>
      <c r="K299" s="12"/>
      <c r="L299" s="12"/>
      <c r="M299" s="12"/>
      <c r="N299" s="12"/>
      <c r="O299" s="12"/>
      <c r="P299" s="12"/>
      <c r="Q299" s="12"/>
      <c r="R299" s="12"/>
      <c r="S299" s="12"/>
      <c r="T299" s="12"/>
      <c r="U299" s="12"/>
      <c r="V299" s="12"/>
      <c r="W299" s="12"/>
      <c r="X299" s="12"/>
      <c r="Y299" s="12"/>
      <c r="Z299" s="12"/>
      <c r="AA299" s="12"/>
      <c r="AB299" s="12"/>
      <c r="AC299" s="12"/>
      <c r="AD299" s="12"/>
      <c r="AE299" s="12"/>
      <c r="AF299" s="12"/>
      <c r="AG299" s="12"/>
      <c r="AH299" s="12"/>
      <c r="AI299" s="12"/>
      <c r="AJ299" s="12"/>
      <c r="AK299" s="12"/>
      <c r="AL299" s="12"/>
      <c r="AM299" s="12"/>
      <c r="AN299" s="12"/>
      <c r="AO299" s="12"/>
      <c r="AP299" s="12"/>
      <c r="AQ299" s="12"/>
      <c r="AR299" s="12"/>
      <c r="AS299" s="12"/>
      <c r="AT299" s="12"/>
      <c r="AU299" s="12"/>
      <c r="AV299" s="12"/>
      <c r="AW299" s="12"/>
      <c r="AX299" s="12"/>
      <c r="AY299" s="12"/>
      <c r="AZ299" s="12"/>
      <c r="BA299" s="12"/>
      <c r="BB299" s="12"/>
      <c r="BC299" s="12"/>
    </row>
    <row r="300" spans="1:55" x14ac:dyDescent="0.3">
      <c r="A300" s="12"/>
      <c r="B300" s="12"/>
      <c r="C300" s="12"/>
      <c r="D300" s="12"/>
      <c r="E300" s="12"/>
      <c r="F300" s="12"/>
      <c r="G300" s="12"/>
      <c r="H300" s="12"/>
      <c r="I300" s="12"/>
      <c r="J300" s="12"/>
      <c r="K300" s="12"/>
      <c r="L300" s="12"/>
      <c r="M300" s="12"/>
      <c r="N300" s="12"/>
      <c r="O300" s="12"/>
      <c r="P300" s="12"/>
      <c r="Q300" s="12"/>
      <c r="R300" s="12"/>
      <c r="S300" s="12"/>
      <c r="T300" s="12"/>
      <c r="U300" s="12"/>
      <c r="V300" s="12"/>
      <c r="W300" s="12"/>
      <c r="X300" s="12"/>
      <c r="Y300" s="12"/>
      <c r="Z300" s="12"/>
      <c r="AA300" s="12"/>
      <c r="AB300" s="12"/>
      <c r="AC300" s="12"/>
      <c r="AD300" s="12"/>
      <c r="AE300" s="12"/>
      <c r="AF300" s="12"/>
      <c r="AG300" s="12"/>
      <c r="AH300" s="12"/>
      <c r="AI300" s="12"/>
      <c r="AJ300" s="12"/>
      <c r="AK300" s="12"/>
      <c r="AL300" s="12"/>
      <c r="AM300" s="12"/>
      <c r="AN300" s="12"/>
      <c r="AO300" s="12"/>
      <c r="AP300" s="12"/>
      <c r="AQ300" s="12"/>
      <c r="AR300" s="12"/>
      <c r="AS300" s="12"/>
      <c r="AT300" s="12"/>
      <c r="AU300" s="12"/>
      <c r="AV300" s="12"/>
      <c r="AW300" s="12"/>
      <c r="AX300" s="12"/>
      <c r="AY300" s="12"/>
      <c r="AZ300" s="12"/>
      <c r="BA300" s="12"/>
      <c r="BB300" s="12"/>
      <c r="BC300" s="12"/>
    </row>
    <row r="301" spans="1:55" x14ac:dyDescent="0.3">
      <c r="A301" s="12"/>
      <c r="B301" s="12"/>
      <c r="C301" s="12"/>
      <c r="D301" s="12"/>
      <c r="E301" s="12"/>
      <c r="F301" s="12"/>
      <c r="G301" s="12"/>
      <c r="H301" s="12"/>
      <c r="I301" s="12"/>
      <c r="J301" s="12"/>
      <c r="K301" s="12"/>
      <c r="L301" s="12"/>
      <c r="M301" s="12"/>
      <c r="N301" s="12"/>
      <c r="O301" s="12"/>
      <c r="P301" s="12"/>
      <c r="Q301" s="12"/>
      <c r="R301" s="12"/>
      <c r="S301" s="12"/>
      <c r="T301" s="12"/>
      <c r="U301" s="12"/>
      <c r="V301" s="12"/>
      <c r="W301" s="12"/>
      <c r="X301" s="12"/>
      <c r="Y301" s="12"/>
      <c r="Z301" s="12"/>
      <c r="AA301" s="12"/>
      <c r="AB301" s="12"/>
      <c r="AC301" s="12"/>
      <c r="AD301" s="12"/>
      <c r="AE301" s="12"/>
      <c r="AF301" s="12"/>
      <c r="AG301" s="12"/>
      <c r="AH301" s="12"/>
      <c r="AI301" s="12"/>
      <c r="AJ301" s="12"/>
      <c r="AK301" s="12"/>
      <c r="AL301" s="12"/>
      <c r="AM301" s="12"/>
      <c r="AN301" s="12"/>
      <c r="AO301" s="12"/>
      <c r="AP301" s="12"/>
      <c r="AQ301" s="12"/>
      <c r="AR301" s="12"/>
      <c r="AS301" s="12"/>
      <c r="AT301" s="12"/>
      <c r="AU301" s="12"/>
      <c r="AV301" s="12"/>
      <c r="AW301" s="12"/>
      <c r="AX301" s="12"/>
      <c r="AY301" s="12"/>
      <c r="AZ301" s="12"/>
      <c r="BA301" s="12"/>
      <c r="BB301" s="12"/>
      <c r="BC301" s="12"/>
    </row>
    <row r="302" spans="1:55" x14ac:dyDescent="0.3">
      <c r="A302" s="12"/>
      <c r="B302" s="12"/>
      <c r="C302" s="12"/>
      <c r="D302" s="12"/>
      <c r="E302" s="12"/>
      <c r="F302" s="12"/>
      <c r="G302" s="12"/>
      <c r="H302" s="12"/>
      <c r="I302" s="12"/>
      <c r="J302" s="12"/>
      <c r="K302" s="12"/>
      <c r="L302" s="12"/>
      <c r="M302" s="12"/>
      <c r="N302" s="12"/>
      <c r="O302" s="12"/>
      <c r="P302" s="12"/>
      <c r="Q302" s="12"/>
      <c r="R302" s="12"/>
      <c r="S302" s="12"/>
      <c r="T302" s="12"/>
      <c r="U302" s="12"/>
      <c r="V302" s="12"/>
      <c r="W302" s="12"/>
      <c r="X302" s="12"/>
      <c r="Y302" s="12"/>
      <c r="Z302" s="12"/>
      <c r="AA302" s="12"/>
      <c r="AB302" s="12"/>
      <c r="AC302" s="12"/>
      <c r="AD302" s="12"/>
      <c r="AE302" s="12"/>
      <c r="AF302" s="12"/>
      <c r="AG302" s="12"/>
      <c r="AH302" s="12"/>
      <c r="AI302" s="12"/>
      <c r="AJ302" s="12"/>
      <c r="AK302" s="12"/>
      <c r="AL302" s="12"/>
      <c r="AM302" s="12"/>
      <c r="AN302" s="12"/>
      <c r="AO302" s="12"/>
      <c r="AP302" s="12"/>
      <c r="AQ302" s="12"/>
      <c r="AR302" s="12"/>
      <c r="AS302" s="12"/>
      <c r="AT302" s="12"/>
      <c r="AU302" s="12"/>
      <c r="AV302" s="12"/>
      <c r="AW302" s="12"/>
      <c r="AX302" s="12"/>
      <c r="AY302" s="12"/>
      <c r="AZ302" s="12"/>
      <c r="BA302" s="12"/>
      <c r="BB302" s="12"/>
      <c r="BC302" s="12"/>
    </row>
    <row r="303" spans="1:55" x14ac:dyDescent="0.3">
      <c r="A303" s="12"/>
      <c r="B303" s="12"/>
      <c r="C303" s="12"/>
      <c r="D303" s="12"/>
      <c r="E303" s="12"/>
      <c r="F303" s="12"/>
      <c r="G303" s="12"/>
      <c r="H303" s="12"/>
      <c r="I303" s="12"/>
      <c r="J303" s="12"/>
      <c r="K303" s="12"/>
      <c r="L303" s="12"/>
      <c r="M303" s="12"/>
      <c r="N303" s="12"/>
      <c r="O303" s="12"/>
      <c r="P303" s="12"/>
      <c r="Q303" s="12"/>
      <c r="R303" s="12"/>
      <c r="S303" s="12"/>
      <c r="T303" s="12"/>
      <c r="U303" s="12"/>
      <c r="V303" s="12"/>
      <c r="W303" s="12"/>
      <c r="X303" s="12"/>
      <c r="Y303" s="12"/>
      <c r="Z303" s="12"/>
      <c r="AA303" s="12"/>
      <c r="AB303" s="12"/>
      <c r="AC303" s="12"/>
      <c r="AD303" s="12"/>
      <c r="AE303" s="12"/>
      <c r="AF303" s="12"/>
      <c r="AG303" s="12"/>
      <c r="AH303" s="12"/>
      <c r="AI303" s="12"/>
      <c r="AJ303" s="12"/>
      <c r="AK303" s="12"/>
      <c r="AL303" s="12"/>
      <c r="AM303" s="12"/>
      <c r="AN303" s="12"/>
      <c r="AO303" s="12"/>
      <c r="AP303" s="12"/>
      <c r="AQ303" s="12"/>
      <c r="AR303" s="12"/>
      <c r="AS303" s="12"/>
      <c r="AT303" s="12"/>
      <c r="AU303" s="12"/>
      <c r="AV303" s="12"/>
      <c r="AW303" s="12"/>
      <c r="AX303" s="12"/>
      <c r="AY303" s="12"/>
      <c r="AZ303" s="12"/>
      <c r="BA303" s="12"/>
      <c r="BB303" s="12"/>
      <c r="BC303" s="12"/>
    </row>
    <row r="304" spans="1:55" x14ac:dyDescent="0.3">
      <c r="A304" s="12"/>
      <c r="B304" s="12"/>
      <c r="C304" s="12"/>
      <c r="D304" s="12"/>
      <c r="E304" s="12"/>
      <c r="F304" s="12"/>
      <c r="G304" s="12"/>
      <c r="H304" s="12"/>
      <c r="I304" s="12"/>
      <c r="J304" s="12"/>
      <c r="K304" s="12"/>
      <c r="L304" s="12"/>
      <c r="M304" s="12"/>
      <c r="N304" s="12"/>
      <c r="O304" s="12"/>
      <c r="P304" s="12"/>
      <c r="Q304" s="12"/>
      <c r="R304" s="12"/>
      <c r="S304" s="12"/>
      <c r="T304" s="12"/>
      <c r="U304" s="12"/>
      <c r="V304" s="12"/>
      <c r="W304" s="12"/>
      <c r="X304" s="12"/>
      <c r="Y304" s="12"/>
      <c r="Z304" s="12"/>
      <c r="AA304" s="12"/>
      <c r="AB304" s="12"/>
      <c r="AC304" s="12"/>
      <c r="AD304" s="12"/>
      <c r="AE304" s="12"/>
      <c r="AF304" s="12"/>
      <c r="AG304" s="12"/>
      <c r="AH304" s="12"/>
      <c r="AI304" s="12"/>
      <c r="AJ304" s="12"/>
      <c r="AK304" s="12"/>
      <c r="AL304" s="12"/>
      <c r="AM304" s="12"/>
      <c r="AN304" s="12"/>
      <c r="AO304" s="12"/>
      <c r="AP304" s="12"/>
      <c r="AQ304" s="12"/>
      <c r="AR304" s="12"/>
      <c r="AS304" s="12"/>
      <c r="AT304" s="12"/>
      <c r="AU304" s="12"/>
      <c r="AV304" s="12"/>
      <c r="AW304" s="12"/>
      <c r="AX304" s="12"/>
      <c r="AY304" s="12"/>
      <c r="AZ304" s="12"/>
      <c r="BA304" s="12"/>
      <c r="BB304" s="12"/>
      <c r="BC304" s="12"/>
    </row>
    <row r="305" spans="1:55" x14ac:dyDescent="0.3">
      <c r="A305" s="12"/>
      <c r="B305" s="12"/>
      <c r="C305" s="12"/>
      <c r="D305" s="12"/>
      <c r="E305" s="12"/>
      <c r="F305" s="12"/>
      <c r="G305" s="12"/>
      <c r="H305" s="12"/>
      <c r="I305" s="12"/>
      <c r="J305" s="12"/>
      <c r="K305" s="12"/>
      <c r="L305" s="12"/>
      <c r="M305" s="12"/>
      <c r="N305" s="12"/>
      <c r="O305" s="12"/>
      <c r="P305" s="12"/>
      <c r="Q305" s="12"/>
      <c r="R305" s="12"/>
      <c r="S305" s="12"/>
      <c r="T305" s="12"/>
      <c r="U305" s="12"/>
      <c r="V305" s="12"/>
      <c r="W305" s="12"/>
      <c r="X305" s="12"/>
      <c r="Y305" s="12"/>
      <c r="Z305" s="12"/>
      <c r="AA305" s="12"/>
      <c r="AB305" s="12"/>
      <c r="AC305" s="12"/>
      <c r="AD305" s="12"/>
      <c r="AE305" s="12"/>
      <c r="AF305" s="12"/>
      <c r="AG305" s="12"/>
      <c r="AH305" s="12"/>
      <c r="AI305" s="12"/>
      <c r="AJ305" s="12"/>
      <c r="AK305" s="12"/>
      <c r="AL305" s="12"/>
      <c r="AM305" s="12"/>
      <c r="AN305" s="12"/>
      <c r="AO305" s="12"/>
      <c r="AP305" s="12"/>
      <c r="AQ305" s="12"/>
      <c r="AR305" s="12"/>
      <c r="AS305" s="12"/>
      <c r="AT305" s="12"/>
      <c r="AU305" s="12"/>
      <c r="AV305" s="12"/>
      <c r="AW305" s="12"/>
      <c r="AX305" s="12"/>
      <c r="AY305" s="12"/>
      <c r="AZ305" s="12"/>
      <c r="BA305" s="12"/>
      <c r="BB305" s="12"/>
      <c r="BC305" s="12"/>
    </row>
    <row r="306" spans="1:55" x14ac:dyDescent="0.3">
      <c r="A306" s="12"/>
      <c r="B306" s="12"/>
      <c r="C306" s="12"/>
      <c r="D306" s="12"/>
      <c r="E306" s="12"/>
      <c r="F306" s="12"/>
      <c r="G306" s="12"/>
      <c r="H306" s="12"/>
      <c r="I306" s="12"/>
      <c r="J306" s="12"/>
      <c r="K306" s="12"/>
      <c r="L306" s="12"/>
      <c r="M306" s="12"/>
      <c r="N306" s="12"/>
      <c r="O306" s="12"/>
      <c r="P306" s="12"/>
      <c r="Q306" s="12"/>
      <c r="R306" s="12"/>
      <c r="S306" s="12"/>
      <c r="T306" s="12"/>
      <c r="U306" s="12"/>
      <c r="V306" s="12"/>
      <c r="W306" s="12"/>
      <c r="X306" s="12"/>
      <c r="Y306" s="12"/>
      <c r="Z306" s="12"/>
      <c r="AA306" s="12"/>
      <c r="AB306" s="12"/>
      <c r="AC306" s="12"/>
      <c r="AD306" s="12"/>
      <c r="AE306" s="12"/>
      <c r="AF306" s="12"/>
      <c r="AG306" s="12"/>
      <c r="AH306" s="12"/>
      <c r="AI306" s="12"/>
      <c r="AJ306" s="12"/>
      <c r="AK306" s="12"/>
      <c r="AL306" s="12"/>
      <c r="AM306" s="12"/>
      <c r="AN306" s="12"/>
      <c r="AO306" s="12"/>
      <c r="AP306" s="12"/>
      <c r="AQ306" s="12"/>
      <c r="AR306" s="12"/>
      <c r="AS306" s="12"/>
      <c r="AT306" s="12"/>
      <c r="AU306" s="12"/>
      <c r="AV306" s="12"/>
      <c r="AW306" s="12"/>
      <c r="AX306" s="12"/>
      <c r="AY306" s="12"/>
      <c r="AZ306" s="12"/>
      <c r="BA306" s="12"/>
      <c r="BB306" s="12"/>
      <c r="BC306" s="12"/>
    </row>
    <row r="307" spans="1:55" x14ac:dyDescent="0.3">
      <c r="A307" s="12"/>
      <c r="B307" s="12"/>
      <c r="C307" s="12"/>
      <c r="D307" s="12"/>
      <c r="E307" s="12"/>
      <c r="F307" s="12"/>
      <c r="G307" s="12"/>
      <c r="H307" s="12"/>
      <c r="I307" s="12"/>
      <c r="J307" s="12"/>
      <c r="K307" s="12"/>
      <c r="L307" s="12"/>
      <c r="M307" s="12"/>
      <c r="N307" s="12"/>
      <c r="O307" s="12"/>
      <c r="P307" s="12"/>
      <c r="Q307" s="12"/>
      <c r="R307" s="12"/>
      <c r="S307" s="12"/>
      <c r="T307" s="12"/>
      <c r="U307" s="12"/>
      <c r="V307" s="12"/>
      <c r="W307" s="12"/>
      <c r="X307" s="12"/>
      <c r="Y307" s="12"/>
      <c r="Z307" s="12"/>
      <c r="AA307" s="12"/>
      <c r="AB307" s="12"/>
      <c r="AC307" s="12"/>
      <c r="AD307" s="12"/>
      <c r="AE307" s="12"/>
      <c r="AF307" s="12"/>
      <c r="AG307" s="12"/>
      <c r="AH307" s="12"/>
      <c r="AI307" s="12"/>
      <c r="AJ307" s="12"/>
      <c r="AK307" s="12"/>
      <c r="AL307" s="12"/>
      <c r="AM307" s="12"/>
      <c r="AN307" s="12"/>
      <c r="AO307" s="12"/>
      <c r="AP307" s="12"/>
      <c r="AQ307" s="12"/>
      <c r="AR307" s="12"/>
      <c r="AS307" s="12"/>
      <c r="AT307" s="12"/>
      <c r="AU307" s="12"/>
      <c r="AV307" s="12"/>
      <c r="AW307" s="12"/>
      <c r="AX307" s="12"/>
      <c r="AY307" s="12"/>
      <c r="AZ307" s="12"/>
      <c r="BA307" s="12"/>
      <c r="BB307" s="12"/>
      <c r="BC307" s="12"/>
    </row>
    <row r="308" spans="1:55" x14ac:dyDescent="0.3">
      <c r="A308" s="12"/>
      <c r="B308" s="12"/>
      <c r="C308" s="12"/>
      <c r="D308" s="12"/>
      <c r="E308" s="12"/>
      <c r="F308" s="12"/>
      <c r="G308" s="12"/>
      <c r="H308" s="12"/>
      <c r="I308" s="12"/>
      <c r="J308" s="12"/>
      <c r="K308" s="12"/>
      <c r="L308" s="12"/>
      <c r="M308" s="12"/>
      <c r="N308" s="12"/>
      <c r="O308" s="12"/>
      <c r="P308" s="12"/>
      <c r="Q308" s="12"/>
      <c r="R308" s="12"/>
      <c r="S308" s="12"/>
      <c r="T308" s="12"/>
      <c r="U308" s="12"/>
      <c r="V308" s="12"/>
      <c r="W308" s="12"/>
      <c r="X308" s="12"/>
      <c r="Y308" s="12"/>
      <c r="Z308" s="12"/>
      <c r="AA308" s="12"/>
      <c r="AB308" s="12"/>
      <c r="AC308" s="12"/>
      <c r="AD308" s="12"/>
      <c r="AE308" s="12"/>
      <c r="AF308" s="12"/>
      <c r="AG308" s="12"/>
      <c r="AH308" s="12"/>
      <c r="AI308" s="12"/>
      <c r="AJ308" s="12"/>
      <c r="AK308" s="12"/>
      <c r="AL308" s="12"/>
      <c r="AM308" s="12"/>
      <c r="AN308" s="12"/>
      <c r="AO308" s="12"/>
      <c r="AP308" s="12"/>
      <c r="AQ308" s="12"/>
      <c r="AR308" s="12"/>
      <c r="AS308" s="12"/>
      <c r="AT308" s="12"/>
      <c r="AU308" s="12"/>
      <c r="AV308" s="12"/>
      <c r="AW308" s="12"/>
      <c r="AX308" s="12"/>
      <c r="AY308" s="12"/>
      <c r="AZ308" s="12"/>
      <c r="BA308" s="12"/>
      <c r="BB308" s="12"/>
      <c r="BC308" s="12"/>
    </row>
    <row r="309" spans="1:55" x14ac:dyDescent="0.3">
      <c r="A309" s="12"/>
      <c r="B309" s="12"/>
      <c r="C309" s="12"/>
      <c r="D309" s="12"/>
      <c r="E309" s="12"/>
      <c r="F309" s="12"/>
      <c r="G309" s="12"/>
      <c r="H309" s="12"/>
      <c r="I309" s="12"/>
      <c r="J309" s="12"/>
      <c r="K309" s="12"/>
      <c r="L309" s="12"/>
      <c r="M309" s="12"/>
      <c r="N309" s="12"/>
      <c r="O309" s="12"/>
      <c r="P309" s="12"/>
      <c r="Q309" s="12"/>
      <c r="R309" s="12"/>
      <c r="S309" s="12"/>
      <c r="T309" s="12"/>
      <c r="U309" s="12"/>
      <c r="V309" s="12"/>
      <c r="W309" s="12"/>
      <c r="X309" s="12"/>
      <c r="Y309" s="12"/>
      <c r="Z309" s="12"/>
      <c r="AA309" s="12"/>
      <c r="AB309" s="12"/>
      <c r="AC309" s="12"/>
      <c r="AD309" s="12"/>
      <c r="AE309" s="12"/>
      <c r="AF309" s="12"/>
      <c r="AG309" s="12"/>
      <c r="AH309" s="12"/>
      <c r="AI309" s="12"/>
      <c r="AJ309" s="12"/>
      <c r="AK309" s="12"/>
      <c r="AL309" s="12"/>
      <c r="AM309" s="12"/>
      <c r="AN309" s="12"/>
      <c r="AO309" s="12"/>
      <c r="AP309" s="12"/>
      <c r="AQ309" s="12"/>
      <c r="AR309" s="12"/>
      <c r="AS309" s="12"/>
      <c r="AT309" s="12"/>
      <c r="AU309" s="12"/>
      <c r="AV309" s="12"/>
      <c r="AW309" s="12"/>
      <c r="AX309" s="12"/>
      <c r="AY309" s="12"/>
      <c r="AZ309" s="12"/>
      <c r="BA309" s="12"/>
      <c r="BB309" s="12"/>
      <c r="BC309" s="12"/>
    </row>
    <row r="310" spans="1:55" x14ac:dyDescent="0.3">
      <c r="A310" s="12"/>
      <c r="B310" s="12"/>
      <c r="C310" s="12"/>
      <c r="D310" s="12"/>
      <c r="E310" s="12"/>
      <c r="F310" s="12"/>
      <c r="G310" s="12"/>
      <c r="H310" s="12"/>
      <c r="I310" s="12"/>
      <c r="J310" s="12"/>
      <c r="K310" s="12"/>
      <c r="L310" s="12"/>
      <c r="M310" s="12"/>
      <c r="N310" s="12"/>
      <c r="O310" s="12"/>
      <c r="P310" s="12"/>
      <c r="Q310" s="12"/>
      <c r="R310" s="12"/>
      <c r="S310" s="12"/>
      <c r="T310" s="12"/>
      <c r="U310" s="12"/>
      <c r="V310" s="12"/>
      <c r="W310" s="12"/>
      <c r="X310" s="12"/>
      <c r="Y310" s="12"/>
      <c r="Z310" s="12"/>
      <c r="AA310" s="12"/>
      <c r="AB310" s="12"/>
      <c r="AC310" s="12"/>
      <c r="AD310" s="12"/>
      <c r="AE310" s="12"/>
      <c r="AF310" s="12"/>
      <c r="AG310" s="12"/>
      <c r="AH310" s="12"/>
      <c r="AI310" s="12"/>
      <c r="AJ310" s="12"/>
      <c r="AK310" s="12"/>
      <c r="AL310" s="12"/>
      <c r="AM310" s="12"/>
      <c r="AN310" s="12"/>
      <c r="AO310" s="12"/>
      <c r="AP310" s="12"/>
      <c r="AQ310" s="12"/>
      <c r="AR310" s="12"/>
      <c r="AS310" s="12"/>
      <c r="AT310" s="12"/>
      <c r="AU310" s="12"/>
      <c r="AV310" s="12"/>
      <c r="AW310" s="12"/>
      <c r="AX310" s="12"/>
      <c r="AY310" s="12"/>
      <c r="AZ310" s="12"/>
      <c r="BA310" s="12"/>
      <c r="BB310" s="12"/>
      <c r="BC310" s="12"/>
    </row>
    <row r="311" spans="1:55" x14ac:dyDescent="0.3">
      <c r="A311" s="12"/>
      <c r="B311" s="12"/>
      <c r="C311" s="12"/>
      <c r="D311" s="12"/>
      <c r="E311" s="12"/>
      <c r="F311" s="12"/>
      <c r="G311" s="12"/>
      <c r="H311" s="12"/>
      <c r="I311" s="12"/>
      <c r="J311" s="12"/>
      <c r="K311" s="12"/>
      <c r="L311" s="12"/>
      <c r="M311" s="12"/>
      <c r="N311" s="12"/>
      <c r="O311" s="12"/>
      <c r="P311" s="12"/>
      <c r="Q311" s="12"/>
      <c r="R311" s="12"/>
      <c r="S311" s="12"/>
      <c r="T311" s="12"/>
      <c r="U311" s="12"/>
      <c r="V311" s="12"/>
      <c r="W311" s="12"/>
      <c r="X311" s="12"/>
      <c r="Y311" s="12"/>
      <c r="Z311" s="12"/>
      <c r="AA311" s="12"/>
      <c r="AB311" s="12"/>
      <c r="AC311" s="12"/>
      <c r="AD311" s="12"/>
      <c r="AE311" s="12"/>
      <c r="AF311" s="12"/>
      <c r="AG311" s="12"/>
      <c r="AH311" s="12"/>
      <c r="AI311" s="12"/>
      <c r="AJ311" s="12"/>
      <c r="AK311" s="12"/>
      <c r="AL311" s="12"/>
      <c r="AM311" s="12"/>
      <c r="AN311" s="12"/>
      <c r="AO311" s="12"/>
      <c r="AP311" s="12"/>
      <c r="AQ311" s="12"/>
      <c r="AR311" s="12"/>
      <c r="AS311" s="12"/>
      <c r="AT311" s="12"/>
      <c r="AU311" s="12"/>
      <c r="AV311" s="12"/>
      <c r="AW311" s="12"/>
      <c r="AX311" s="12"/>
      <c r="AY311" s="12"/>
      <c r="AZ311" s="12"/>
      <c r="BA311" s="12"/>
      <c r="BB311" s="12"/>
      <c r="BC311" s="12"/>
    </row>
    <row r="312" spans="1:55" x14ac:dyDescent="0.3">
      <c r="A312" s="12"/>
      <c r="B312" s="12"/>
      <c r="C312" s="12"/>
      <c r="D312" s="12"/>
      <c r="E312" s="12"/>
      <c r="F312" s="12"/>
      <c r="G312" s="12"/>
      <c r="H312" s="12"/>
      <c r="I312" s="12"/>
      <c r="J312" s="12"/>
      <c r="K312" s="12"/>
      <c r="L312" s="12"/>
      <c r="M312" s="12"/>
      <c r="N312" s="12"/>
      <c r="O312" s="12"/>
      <c r="P312" s="12"/>
      <c r="Q312" s="12"/>
      <c r="R312" s="12"/>
      <c r="S312" s="12"/>
      <c r="T312" s="12"/>
      <c r="U312" s="12"/>
      <c r="V312" s="12"/>
      <c r="W312" s="12"/>
      <c r="X312" s="12"/>
      <c r="Y312" s="12"/>
      <c r="Z312" s="12"/>
      <c r="AA312" s="12"/>
      <c r="AB312" s="12"/>
      <c r="AC312" s="12"/>
      <c r="AD312" s="12"/>
      <c r="AE312" s="12"/>
      <c r="AF312" s="12"/>
      <c r="AG312" s="12"/>
      <c r="AH312" s="12"/>
      <c r="AI312" s="12"/>
      <c r="AJ312" s="12"/>
      <c r="AK312" s="12"/>
      <c r="AL312" s="12"/>
      <c r="AM312" s="12"/>
      <c r="AN312" s="12"/>
      <c r="AO312" s="12"/>
      <c r="AP312" s="12"/>
      <c r="AQ312" s="12"/>
      <c r="AR312" s="12"/>
      <c r="AS312" s="12"/>
      <c r="AT312" s="12"/>
      <c r="AU312" s="12"/>
      <c r="AV312" s="12"/>
      <c r="AW312" s="12"/>
      <c r="AX312" s="12"/>
      <c r="AY312" s="12"/>
      <c r="AZ312" s="12"/>
      <c r="BA312" s="12"/>
      <c r="BB312" s="12"/>
      <c r="BC312" s="12"/>
    </row>
    <row r="313" spans="1:55" x14ac:dyDescent="0.3">
      <c r="A313" s="12"/>
      <c r="B313" s="12"/>
      <c r="C313" s="12"/>
      <c r="D313" s="12"/>
      <c r="E313" s="12"/>
      <c r="F313" s="12"/>
      <c r="G313" s="12"/>
      <c r="H313" s="12"/>
      <c r="I313" s="12"/>
      <c r="J313" s="12"/>
      <c r="K313" s="12"/>
      <c r="L313" s="12"/>
      <c r="M313" s="12"/>
      <c r="N313" s="12"/>
      <c r="O313" s="12"/>
      <c r="P313" s="12"/>
      <c r="Q313" s="12"/>
      <c r="R313" s="12"/>
      <c r="S313" s="12"/>
      <c r="T313" s="12"/>
      <c r="U313" s="12"/>
      <c r="V313" s="12"/>
      <c r="W313" s="12"/>
      <c r="X313" s="12"/>
      <c r="Y313" s="12"/>
      <c r="Z313" s="12"/>
      <c r="AA313" s="12"/>
      <c r="AB313" s="12"/>
      <c r="AC313" s="12"/>
      <c r="AD313" s="12"/>
      <c r="AE313" s="12"/>
      <c r="AF313" s="12"/>
      <c r="AG313" s="12"/>
      <c r="AH313" s="12"/>
      <c r="AI313" s="12"/>
      <c r="AJ313" s="12"/>
      <c r="AK313" s="12"/>
      <c r="AL313" s="12"/>
      <c r="AM313" s="12"/>
      <c r="AN313" s="12"/>
      <c r="AO313" s="12"/>
      <c r="AP313" s="12"/>
      <c r="AQ313" s="12"/>
      <c r="AR313" s="12"/>
      <c r="AS313" s="12"/>
      <c r="AT313" s="12"/>
      <c r="AU313" s="12"/>
      <c r="AV313" s="12"/>
      <c r="AW313" s="12"/>
      <c r="AX313" s="12"/>
      <c r="AY313" s="12"/>
      <c r="AZ313" s="12"/>
      <c r="BA313" s="12"/>
      <c r="BB313" s="12"/>
      <c r="BC313" s="12"/>
    </row>
    <row r="314" spans="1:55" x14ac:dyDescent="0.3">
      <c r="A314" s="12"/>
      <c r="B314" s="12"/>
      <c r="C314" s="12"/>
      <c r="D314" s="12"/>
      <c r="E314" s="12"/>
      <c r="F314" s="12"/>
      <c r="G314" s="12"/>
      <c r="H314" s="12"/>
      <c r="I314" s="12"/>
      <c r="J314" s="12"/>
      <c r="K314" s="12"/>
      <c r="L314" s="12"/>
      <c r="M314" s="12"/>
      <c r="N314" s="12"/>
      <c r="O314" s="12"/>
      <c r="P314" s="12"/>
      <c r="Q314" s="12"/>
      <c r="R314" s="12"/>
      <c r="S314" s="12"/>
      <c r="T314" s="12"/>
      <c r="U314" s="12"/>
      <c r="V314" s="12"/>
      <c r="W314" s="12"/>
      <c r="X314" s="12"/>
      <c r="Y314" s="12"/>
      <c r="Z314" s="12"/>
      <c r="AA314" s="12"/>
      <c r="AB314" s="12"/>
      <c r="AC314" s="12"/>
      <c r="AD314" s="12"/>
      <c r="AE314" s="12"/>
      <c r="AF314" s="12"/>
      <c r="AG314" s="12"/>
      <c r="AH314" s="12"/>
      <c r="AI314" s="12"/>
      <c r="AJ314" s="12"/>
      <c r="AK314" s="12"/>
      <c r="AL314" s="12"/>
      <c r="AM314" s="12"/>
      <c r="AN314" s="12"/>
      <c r="AO314" s="12"/>
      <c r="AP314" s="12"/>
      <c r="AQ314" s="12"/>
      <c r="AR314" s="12"/>
      <c r="AS314" s="12"/>
      <c r="AT314" s="12"/>
      <c r="AU314" s="12"/>
      <c r="AV314" s="12"/>
      <c r="AW314" s="12"/>
      <c r="AX314" s="12"/>
      <c r="AY314" s="12"/>
      <c r="AZ314" s="12"/>
      <c r="BA314" s="12"/>
      <c r="BB314" s="12"/>
      <c r="BC314" s="12"/>
    </row>
    <row r="315" spans="1:55" x14ac:dyDescent="0.3">
      <c r="A315" s="12"/>
      <c r="B315" s="12"/>
      <c r="C315" s="12"/>
      <c r="D315" s="12"/>
      <c r="E315" s="12"/>
      <c r="F315" s="12"/>
      <c r="G315" s="12"/>
      <c r="H315" s="12"/>
      <c r="I315" s="12"/>
      <c r="J315" s="12"/>
      <c r="K315" s="12"/>
      <c r="L315" s="12"/>
      <c r="M315" s="12"/>
      <c r="N315" s="12"/>
      <c r="O315" s="12"/>
      <c r="P315" s="12"/>
      <c r="Q315" s="12"/>
      <c r="R315" s="12"/>
      <c r="S315" s="12"/>
      <c r="T315" s="12"/>
      <c r="U315" s="12"/>
      <c r="V315" s="12"/>
      <c r="W315" s="12"/>
      <c r="X315" s="12"/>
      <c r="Y315" s="12"/>
      <c r="Z315" s="12"/>
      <c r="AA315" s="12"/>
      <c r="AB315" s="12"/>
      <c r="AC315" s="12"/>
      <c r="AD315" s="12"/>
      <c r="AE315" s="12"/>
      <c r="AF315" s="12"/>
      <c r="AG315" s="12"/>
      <c r="AH315" s="12"/>
      <c r="AI315" s="12"/>
      <c r="AJ315" s="12"/>
      <c r="AK315" s="12"/>
      <c r="AL315" s="12"/>
      <c r="AM315" s="12"/>
      <c r="AN315" s="12"/>
      <c r="AO315" s="12"/>
      <c r="AP315" s="12"/>
      <c r="AQ315" s="12"/>
      <c r="AR315" s="12"/>
      <c r="AS315" s="12"/>
      <c r="AT315" s="12"/>
      <c r="AU315" s="12"/>
      <c r="AV315" s="12"/>
      <c r="AW315" s="12"/>
      <c r="AX315" s="12"/>
      <c r="AY315" s="12"/>
      <c r="AZ315" s="12"/>
      <c r="BA315" s="12"/>
      <c r="BB315" s="12"/>
      <c r="BC315" s="12"/>
    </row>
    <row r="316" spans="1:55" x14ac:dyDescent="0.3">
      <c r="A316" s="12"/>
      <c r="B316" s="12"/>
      <c r="C316" s="12"/>
      <c r="D316" s="12"/>
      <c r="E316" s="12"/>
      <c r="F316" s="12"/>
      <c r="G316" s="12"/>
      <c r="H316" s="12"/>
      <c r="I316" s="12"/>
      <c r="J316" s="12"/>
      <c r="K316" s="12"/>
      <c r="L316" s="12"/>
      <c r="M316" s="12"/>
      <c r="N316" s="12"/>
      <c r="O316" s="12"/>
      <c r="P316" s="12"/>
      <c r="Q316" s="12"/>
      <c r="R316" s="12"/>
      <c r="S316" s="12"/>
      <c r="T316" s="12"/>
      <c r="U316" s="12"/>
      <c r="V316" s="12"/>
      <c r="W316" s="12"/>
      <c r="X316" s="12"/>
      <c r="Y316" s="12"/>
      <c r="Z316" s="12"/>
      <c r="AA316" s="12"/>
      <c r="AB316" s="12"/>
      <c r="AC316" s="12"/>
      <c r="AD316" s="12"/>
      <c r="AE316" s="12"/>
      <c r="AF316" s="12"/>
      <c r="AG316" s="12"/>
      <c r="AH316" s="12"/>
      <c r="AI316" s="12"/>
      <c r="AJ316" s="12"/>
      <c r="AK316" s="12"/>
      <c r="AL316" s="12"/>
      <c r="AM316" s="12"/>
      <c r="AN316" s="12"/>
      <c r="AO316" s="12"/>
      <c r="AP316" s="12"/>
      <c r="AQ316" s="12"/>
      <c r="AR316" s="12"/>
      <c r="AS316" s="12"/>
      <c r="AT316" s="12"/>
      <c r="AU316" s="12"/>
      <c r="AV316" s="12"/>
      <c r="AW316" s="12"/>
      <c r="AX316" s="12"/>
      <c r="AY316" s="12"/>
      <c r="AZ316" s="12"/>
      <c r="BA316" s="12"/>
      <c r="BB316" s="12"/>
      <c r="BC316" s="12"/>
    </row>
    <row r="317" spans="1:55" x14ac:dyDescent="0.3">
      <c r="A317" s="12"/>
      <c r="B317" s="12"/>
      <c r="C317" s="12"/>
      <c r="D317" s="12"/>
      <c r="E317" s="12"/>
      <c r="F317" s="12"/>
      <c r="G317" s="12"/>
      <c r="H317" s="12"/>
      <c r="I317" s="12"/>
      <c r="J317" s="12"/>
      <c r="K317" s="12"/>
      <c r="L317" s="12"/>
      <c r="M317" s="12"/>
      <c r="N317" s="12"/>
      <c r="O317" s="12"/>
      <c r="P317" s="12"/>
      <c r="Q317" s="12"/>
      <c r="R317" s="12"/>
      <c r="S317" s="12"/>
      <c r="T317" s="12"/>
      <c r="U317" s="12"/>
      <c r="V317" s="12"/>
      <c r="W317" s="12"/>
      <c r="X317" s="12"/>
      <c r="Y317" s="12"/>
      <c r="Z317" s="12"/>
      <c r="AA317" s="12"/>
      <c r="AB317" s="12"/>
      <c r="AC317" s="12"/>
      <c r="AD317" s="12"/>
      <c r="AE317" s="12"/>
      <c r="AF317" s="12"/>
      <c r="AG317" s="12"/>
      <c r="AH317" s="12"/>
      <c r="AI317" s="12"/>
      <c r="AJ317" s="12"/>
      <c r="AK317" s="12"/>
      <c r="AL317" s="12"/>
      <c r="AM317" s="12"/>
      <c r="AN317" s="12"/>
      <c r="AO317" s="12"/>
      <c r="AP317" s="12"/>
      <c r="AQ317" s="12"/>
      <c r="AR317" s="12"/>
      <c r="AS317" s="12"/>
      <c r="AT317" s="12"/>
      <c r="AU317" s="12"/>
      <c r="AV317" s="12"/>
      <c r="AW317" s="12"/>
      <c r="AX317" s="12"/>
      <c r="AY317" s="12"/>
      <c r="AZ317" s="12"/>
      <c r="BA317" s="12"/>
      <c r="BB317" s="12"/>
      <c r="BC317" s="12"/>
    </row>
    <row r="318" spans="1:55" x14ac:dyDescent="0.3">
      <c r="A318" s="12"/>
      <c r="B318" s="12"/>
      <c r="C318" s="12"/>
      <c r="D318" s="12"/>
      <c r="E318" s="12"/>
      <c r="F318" s="12"/>
      <c r="G318" s="12"/>
      <c r="H318" s="12"/>
      <c r="I318" s="12"/>
      <c r="J318" s="12"/>
      <c r="K318" s="12"/>
      <c r="L318" s="12"/>
      <c r="M318" s="12"/>
      <c r="N318" s="12"/>
      <c r="O318" s="12"/>
      <c r="P318" s="12"/>
      <c r="Q318" s="12"/>
      <c r="R318" s="12"/>
      <c r="S318" s="12"/>
      <c r="T318" s="12"/>
      <c r="U318" s="12"/>
      <c r="V318" s="12"/>
      <c r="W318" s="12"/>
      <c r="X318" s="12"/>
      <c r="Y318" s="12"/>
      <c r="Z318" s="12"/>
      <c r="AA318" s="12"/>
      <c r="AB318" s="12"/>
      <c r="AC318" s="12"/>
      <c r="AD318" s="12"/>
      <c r="AE318" s="12"/>
      <c r="AF318" s="12"/>
      <c r="AG318" s="12"/>
      <c r="AH318" s="12"/>
      <c r="AI318" s="12"/>
      <c r="AJ318" s="12"/>
      <c r="AK318" s="12"/>
      <c r="AL318" s="12"/>
      <c r="AM318" s="12"/>
      <c r="AN318" s="12"/>
      <c r="AO318" s="12"/>
      <c r="AP318" s="12"/>
      <c r="AQ318" s="12"/>
      <c r="AR318" s="12"/>
      <c r="AS318" s="12"/>
      <c r="AT318" s="12"/>
      <c r="AU318" s="12"/>
      <c r="AV318" s="12"/>
      <c r="AW318" s="12"/>
      <c r="AX318" s="12"/>
      <c r="AY318" s="12"/>
      <c r="AZ318" s="12"/>
      <c r="BA318" s="12"/>
      <c r="BB318" s="12"/>
      <c r="BC318" s="12"/>
    </row>
    <row r="319" spans="1:55" x14ac:dyDescent="0.3">
      <c r="A319" s="12"/>
      <c r="B319" s="12"/>
      <c r="C319" s="12"/>
      <c r="D319" s="12"/>
      <c r="E319" s="12"/>
      <c r="F319" s="12"/>
      <c r="G319" s="12"/>
      <c r="H319" s="12"/>
      <c r="I319" s="12"/>
      <c r="J319" s="12"/>
      <c r="K319" s="12"/>
      <c r="L319" s="12"/>
      <c r="M319" s="12"/>
      <c r="N319" s="12"/>
      <c r="O319" s="12"/>
      <c r="P319" s="12"/>
      <c r="Q319" s="12"/>
      <c r="R319" s="12"/>
      <c r="S319" s="12"/>
      <c r="T319" s="12"/>
      <c r="U319" s="12"/>
      <c r="V319" s="12"/>
      <c r="W319" s="12"/>
      <c r="X319" s="12"/>
      <c r="Y319" s="12"/>
      <c r="Z319" s="12"/>
      <c r="AA319" s="12"/>
      <c r="AB319" s="12"/>
      <c r="AC319" s="12"/>
      <c r="AD319" s="12"/>
      <c r="AE319" s="12"/>
      <c r="AF319" s="12"/>
      <c r="AG319" s="12"/>
      <c r="AH319" s="12"/>
      <c r="AI319" s="12"/>
      <c r="AJ319" s="12"/>
      <c r="AK319" s="12"/>
      <c r="AL319" s="12"/>
      <c r="AM319" s="12"/>
      <c r="AN319" s="12"/>
      <c r="AO319" s="12"/>
      <c r="AP319" s="12"/>
      <c r="AQ319" s="12"/>
      <c r="AR319" s="12"/>
      <c r="AS319" s="12"/>
      <c r="AT319" s="12"/>
      <c r="AU319" s="12"/>
      <c r="AV319" s="12"/>
      <c r="AW319" s="12"/>
      <c r="AX319" s="12"/>
      <c r="AY319" s="12"/>
      <c r="AZ319" s="12"/>
      <c r="BA319" s="12"/>
      <c r="BB319" s="12"/>
      <c r="BC319" s="12"/>
    </row>
    <row r="320" spans="1:55" x14ac:dyDescent="0.3">
      <c r="A320" s="12"/>
      <c r="B320" s="12"/>
      <c r="C320" s="12"/>
      <c r="D320" s="12"/>
      <c r="E320" s="12"/>
      <c r="F320" s="12"/>
      <c r="G320" s="12"/>
      <c r="H320" s="12"/>
      <c r="I320" s="12"/>
      <c r="J320" s="12"/>
      <c r="K320" s="12"/>
      <c r="L320" s="12"/>
      <c r="M320" s="12"/>
      <c r="N320" s="12"/>
      <c r="O320" s="12"/>
      <c r="P320" s="12"/>
      <c r="Q320" s="12"/>
      <c r="R320" s="12"/>
      <c r="S320" s="12"/>
      <c r="T320" s="12"/>
      <c r="U320" s="12"/>
      <c r="V320" s="12"/>
      <c r="W320" s="12"/>
      <c r="X320" s="12"/>
      <c r="Y320" s="12"/>
      <c r="Z320" s="12"/>
      <c r="AA320" s="12"/>
      <c r="AB320" s="12"/>
      <c r="AC320" s="12"/>
      <c r="AD320" s="12"/>
      <c r="AE320" s="12"/>
      <c r="AF320" s="12"/>
      <c r="AG320" s="12"/>
      <c r="AH320" s="12"/>
      <c r="AI320" s="12"/>
      <c r="AJ320" s="12"/>
      <c r="AK320" s="12"/>
      <c r="AL320" s="12"/>
      <c r="AM320" s="12"/>
      <c r="AN320" s="12"/>
      <c r="AO320" s="12"/>
      <c r="AP320" s="12"/>
      <c r="AQ320" s="12"/>
      <c r="AR320" s="12"/>
      <c r="AS320" s="12"/>
      <c r="AT320" s="12"/>
      <c r="AU320" s="12"/>
      <c r="AV320" s="12"/>
      <c r="AW320" s="12"/>
      <c r="AX320" s="12"/>
      <c r="AY320" s="12"/>
      <c r="AZ320" s="12"/>
      <c r="BA320" s="12"/>
      <c r="BB320" s="12"/>
      <c r="BC320" s="12"/>
    </row>
    <row r="321" spans="1:55" x14ac:dyDescent="0.3">
      <c r="A321" s="12"/>
      <c r="B321" s="12"/>
      <c r="C321" s="12"/>
      <c r="D321" s="12"/>
      <c r="E321" s="12"/>
      <c r="F321" s="12"/>
      <c r="G321" s="12"/>
      <c r="H321" s="12"/>
      <c r="I321" s="12"/>
      <c r="J321" s="12"/>
      <c r="K321" s="12"/>
      <c r="L321" s="12"/>
      <c r="M321" s="12"/>
      <c r="N321" s="12"/>
      <c r="O321" s="12"/>
      <c r="P321" s="12"/>
      <c r="Q321" s="12"/>
      <c r="R321" s="12"/>
      <c r="S321" s="12"/>
      <c r="T321" s="12"/>
      <c r="U321" s="12"/>
      <c r="V321" s="12"/>
      <c r="W321" s="12"/>
      <c r="X321" s="12"/>
      <c r="Y321" s="12"/>
      <c r="Z321" s="12"/>
      <c r="AA321" s="12"/>
      <c r="AB321" s="12"/>
      <c r="AC321" s="12"/>
      <c r="AD321" s="12"/>
      <c r="AE321" s="12"/>
      <c r="AF321" s="12"/>
      <c r="AG321" s="12"/>
      <c r="AH321" s="12"/>
      <c r="AI321" s="12"/>
      <c r="AJ321" s="12"/>
      <c r="AK321" s="12"/>
      <c r="AL321" s="12"/>
      <c r="AM321" s="12"/>
      <c r="AN321" s="12"/>
      <c r="AO321" s="12"/>
      <c r="AP321" s="12"/>
      <c r="AQ321" s="12"/>
      <c r="AR321" s="12"/>
      <c r="AS321" s="12"/>
      <c r="AT321" s="12"/>
      <c r="AU321" s="12"/>
      <c r="AV321" s="12"/>
      <c r="AW321" s="12"/>
      <c r="AX321" s="12"/>
      <c r="AY321" s="12"/>
      <c r="AZ321" s="12"/>
      <c r="BA321" s="12"/>
      <c r="BB321" s="12"/>
      <c r="BC321" s="12"/>
    </row>
    <row r="322" spans="1:55" x14ac:dyDescent="0.3">
      <c r="A322" s="12"/>
      <c r="B322" s="12"/>
      <c r="C322" s="12"/>
      <c r="D322" s="12"/>
      <c r="E322" s="12"/>
      <c r="F322" s="12"/>
      <c r="G322" s="12"/>
      <c r="H322" s="12"/>
      <c r="I322" s="12"/>
      <c r="J322" s="12"/>
      <c r="K322" s="12"/>
      <c r="L322" s="12"/>
      <c r="M322" s="12"/>
      <c r="N322" s="12"/>
      <c r="O322" s="12"/>
      <c r="P322" s="12"/>
      <c r="Q322" s="12"/>
      <c r="R322" s="12"/>
      <c r="S322" s="12"/>
      <c r="T322" s="12"/>
      <c r="U322" s="12"/>
      <c r="V322" s="12"/>
      <c r="W322" s="12"/>
      <c r="X322" s="12"/>
      <c r="Y322" s="12"/>
      <c r="Z322" s="12"/>
      <c r="AA322" s="12"/>
      <c r="AB322" s="12"/>
      <c r="AC322" s="12"/>
      <c r="AD322" s="12"/>
      <c r="AE322" s="12"/>
      <c r="AF322" s="12"/>
      <c r="AG322" s="12"/>
      <c r="AH322" s="12"/>
      <c r="AI322" s="12"/>
      <c r="AJ322" s="12"/>
      <c r="AK322" s="12"/>
      <c r="AL322" s="12"/>
      <c r="AM322" s="12"/>
      <c r="AN322" s="12"/>
      <c r="AO322" s="12"/>
      <c r="AP322" s="12"/>
      <c r="AQ322" s="12"/>
      <c r="AR322" s="12"/>
      <c r="AS322" s="12"/>
      <c r="AT322" s="12"/>
      <c r="AU322" s="12"/>
      <c r="AV322" s="12"/>
      <c r="AW322" s="12"/>
      <c r="AX322" s="12"/>
      <c r="AY322" s="12"/>
      <c r="AZ322" s="12"/>
      <c r="BA322" s="12"/>
      <c r="BB322" s="12"/>
      <c r="BC322" s="12"/>
    </row>
    <row r="323" spans="1:55" x14ac:dyDescent="0.3">
      <c r="A323" s="12"/>
      <c r="B323" s="12"/>
      <c r="C323" s="12"/>
      <c r="D323" s="12"/>
      <c r="E323" s="12"/>
      <c r="F323" s="12"/>
      <c r="G323" s="12"/>
      <c r="H323" s="12"/>
      <c r="I323" s="12"/>
      <c r="J323" s="12"/>
      <c r="K323" s="12"/>
      <c r="L323" s="12"/>
      <c r="M323" s="12"/>
      <c r="N323" s="12"/>
      <c r="O323" s="12"/>
      <c r="P323" s="12"/>
      <c r="Q323" s="12"/>
      <c r="R323" s="12"/>
      <c r="S323" s="12"/>
      <c r="T323" s="12"/>
      <c r="U323" s="12"/>
      <c r="V323" s="12"/>
      <c r="W323" s="12"/>
      <c r="X323" s="12"/>
      <c r="Y323" s="12"/>
      <c r="Z323" s="12"/>
      <c r="AA323" s="12"/>
      <c r="AB323" s="12"/>
      <c r="AC323" s="12"/>
      <c r="AD323" s="12"/>
      <c r="AE323" s="12"/>
      <c r="AF323" s="12"/>
      <c r="AG323" s="12"/>
      <c r="AH323" s="12"/>
      <c r="AI323" s="12"/>
      <c r="AJ323" s="12"/>
      <c r="AK323" s="12"/>
      <c r="AL323" s="12"/>
      <c r="AM323" s="12"/>
      <c r="AN323" s="12"/>
      <c r="AO323" s="12"/>
      <c r="AP323" s="12"/>
      <c r="AQ323" s="12"/>
      <c r="AR323" s="12"/>
      <c r="AS323" s="12"/>
      <c r="AT323" s="12"/>
      <c r="AU323" s="12"/>
      <c r="AV323" s="12"/>
      <c r="AW323" s="12"/>
      <c r="AX323" s="12"/>
      <c r="AY323" s="12"/>
      <c r="AZ323" s="12"/>
      <c r="BA323" s="12"/>
      <c r="BB323" s="12"/>
      <c r="BC323" s="12"/>
    </row>
    <row r="324" spans="1:55" x14ac:dyDescent="0.3">
      <c r="A324" s="12"/>
      <c r="B324" s="12"/>
      <c r="C324" s="12"/>
      <c r="D324" s="12"/>
      <c r="E324" s="12"/>
      <c r="F324" s="12"/>
      <c r="G324" s="12"/>
      <c r="H324" s="12"/>
      <c r="I324" s="12"/>
      <c r="J324" s="12"/>
      <c r="K324" s="12"/>
      <c r="L324" s="12"/>
      <c r="M324" s="12"/>
      <c r="N324" s="12"/>
      <c r="O324" s="12"/>
      <c r="P324" s="12"/>
      <c r="Q324" s="12"/>
      <c r="R324" s="12"/>
      <c r="S324" s="12"/>
      <c r="T324" s="12"/>
      <c r="U324" s="12"/>
      <c r="V324" s="12"/>
      <c r="W324" s="12"/>
      <c r="X324" s="12"/>
      <c r="Y324" s="12"/>
      <c r="Z324" s="12"/>
      <c r="AA324" s="12"/>
      <c r="AB324" s="12"/>
      <c r="AC324" s="12"/>
      <c r="AD324" s="12"/>
      <c r="AE324" s="12"/>
      <c r="AF324" s="12"/>
      <c r="AG324" s="12"/>
      <c r="AH324" s="12"/>
      <c r="AI324" s="12"/>
      <c r="AJ324" s="12"/>
      <c r="AK324" s="12"/>
      <c r="AL324" s="12"/>
      <c r="AM324" s="12"/>
      <c r="AN324" s="12"/>
      <c r="AO324" s="12"/>
      <c r="AP324" s="12"/>
      <c r="AQ324" s="12"/>
      <c r="AR324" s="12"/>
      <c r="AS324" s="12"/>
      <c r="AT324" s="12"/>
      <c r="AU324" s="12"/>
      <c r="AV324" s="12"/>
      <c r="AW324" s="12"/>
      <c r="AX324" s="12"/>
      <c r="AY324" s="12"/>
      <c r="AZ324" s="12"/>
      <c r="BA324" s="12"/>
      <c r="BB324" s="12"/>
      <c r="BC324" s="12"/>
    </row>
    <row r="325" spans="1:55" x14ac:dyDescent="0.3">
      <c r="A325" s="12"/>
      <c r="B325" s="12"/>
      <c r="C325" s="12"/>
      <c r="D325" s="12"/>
      <c r="E325" s="12"/>
      <c r="F325" s="12"/>
      <c r="G325" s="12"/>
      <c r="H325" s="12"/>
      <c r="I325" s="12"/>
      <c r="J325" s="12"/>
      <c r="K325" s="12"/>
      <c r="L325" s="12"/>
      <c r="M325" s="12"/>
      <c r="N325" s="12"/>
      <c r="O325" s="12"/>
      <c r="P325" s="12"/>
      <c r="Q325" s="12"/>
      <c r="R325" s="12"/>
      <c r="S325" s="12"/>
      <c r="T325" s="12"/>
      <c r="U325" s="12"/>
      <c r="V325" s="12"/>
      <c r="W325" s="12"/>
      <c r="X325" s="12"/>
      <c r="Y325" s="12"/>
      <c r="Z325" s="12"/>
      <c r="AA325" s="12"/>
      <c r="AB325" s="12"/>
      <c r="AC325" s="12"/>
      <c r="AD325" s="12"/>
      <c r="AE325" s="12"/>
      <c r="AF325" s="12"/>
      <c r="AG325" s="12"/>
      <c r="AH325" s="12"/>
      <c r="AI325" s="12"/>
      <c r="AJ325" s="12"/>
      <c r="AK325" s="12"/>
      <c r="AL325" s="12"/>
      <c r="AM325" s="12"/>
      <c r="AN325" s="12"/>
      <c r="AO325" s="12"/>
      <c r="AP325" s="12"/>
      <c r="AQ325" s="12"/>
      <c r="AR325" s="12"/>
      <c r="AS325" s="12"/>
      <c r="AT325" s="12"/>
      <c r="AU325" s="12"/>
      <c r="AV325" s="12"/>
      <c r="AW325" s="12"/>
      <c r="AX325" s="12"/>
      <c r="AY325" s="12"/>
      <c r="AZ325" s="12"/>
      <c r="BA325" s="12"/>
      <c r="BB325" s="12"/>
      <c r="BC325" s="12"/>
    </row>
    <row r="326" spans="1:55" x14ac:dyDescent="0.3">
      <c r="A326" s="12"/>
      <c r="B326" s="12"/>
      <c r="C326" s="12"/>
      <c r="D326" s="12"/>
      <c r="E326" s="12"/>
      <c r="F326" s="12"/>
      <c r="G326" s="12"/>
      <c r="H326" s="12"/>
      <c r="I326" s="12"/>
      <c r="J326" s="12"/>
      <c r="K326" s="12"/>
      <c r="L326" s="12"/>
      <c r="M326" s="12"/>
      <c r="N326" s="12"/>
      <c r="O326" s="12"/>
      <c r="P326" s="12"/>
      <c r="Q326" s="12"/>
      <c r="R326" s="12"/>
      <c r="S326" s="12"/>
      <c r="T326" s="12"/>
      <c r="U326" s="12"/>
      <c r="V326" s="12"/>
      <c r="W326" s="12"/>
      <c r="X326" s="12"/>
      <c r="Y326" s="12"/>
      <c r="Z326" s="12"/>
      <c r="AA326" s="12"/>
      <c r="AB326" s="12"/>
      <c r="AC326" s="12"/>
      <c r="AD326" s="12"/>
      <c r="AE326" s="12"/>
      <c r="AF326" s="12"/>
      <c r="AG326" s="12"/>
      <c r="AH326" s="12"/>
      <c r="AI326" s="12"/>
      <c r="AJ326" s="12"/>
      <c r="AK326" s="12"/>
      <c r="AL326" s="12"/>
      <c r="AM326" s="12"/>
      <c r="AN326" s="12"/>
      <c r="AO326" s="12"/>
      <c r="AP326" s="12"/>
      <c r="AQ326" s="12"/>
      <c r="AR326" s="12"/>
      <c r="AS326" s="12"/>
      <c r="AT326" s="12"/>
      <c r="AU326" s="12"/>
      <c r="AV326" s="12"/>
      <c r="AW326" s="12"/>
      <c r="AX326" s="12"/>
      <c r="AY326" s="12"/>
      <c r="AZ326" s="12"/>
      <c r="BA326" s="12"/>
      <c r="BB326" s="12"/>
      <c r="BC326" s="12"/>
    </row>
    <row r="327" spans="1:55" x14ac:dyDescent="0.3">
      <c r="A327" s="12"/>
      <c r="B327" s="12"/>
      <c r="C327" s="12"/>
      <c r="D327" s="12"/>
      <c r="E327" s="12"/>
      <c r="F327" s="12"/>
      <c r="G327" s="12"/>
      <c r="H327" s="12"/>
      <c r="I327" s="12"/>
      <c r="J327" s="12"/>
      <c r="K327" s="12"/>
      <c r="L327" s="12"/>
      <c r="M327" s="12"/>
      <c r="N327" s="12"/>
      <c r="O327" s="12"/>
      <c r="P327" s="12"/>
      <c r="Q327" s="12"/>
      <c r="R327" s="12"/>
      <c r="S327" s="12"/>
      <c r="T327" s="12"/>
      <c r="U327" s="12"/>
      <c r="V327" s="12"/>
      <c r="W327" s="12"/>
      <c r="X327" s="12"/>
      <c r="Y327" s="12"/>
      <c r="Z327" s="12"/>
      <c r="AA327" s="12"/>
      <c r="AB327" s="12"/>
      <c r="AC327" s="12"/>
      <c r="AD327" s="12"/>
      <c r="AE327" s="12"/>
      <c r="AF327" s="12"/>
      <c r="AG327" s="12"/>
      <c r="AH327" s="12"/>
      <c r="AI327" s="12"/>
      <c r="AJ327" s="12"/>
      <c r="AK327" s="12"/>
      <c r="AL327" s="12"/>
      <c r="AM327" s="12"/>
      <c r="AN327" s="12"/>
      <c r="AO327" s="12"/>
      <c r="AP327" s="12"/>
      <c r="AQ327" s="12"/>
      <c r="AR327" s="12"/>
      <c r="AS327" s="12"/>
      <c r="AT327" s="12"/>
      <c r="AU327" s="12"/>
      <c r="AV327" s="12"/>
      <c r="AW327" s="12"/>
      <c r="AX327" s="12"/>
      <c r="AY327" s="12"/>
      <c r="AZ327" s="12"/>
      <c r="BA327" s="12"/>
      <c r="BB327" s="12"/>
      <c r="BC327" s="12"/>
    </row>
    <row r="328" spans="1:55" x14ac:dyDescent="0.3">
      <c r="A328" s="12"/>
      <c r="B328" s="12"/>
      <c r="C328" s="12"/>
      <c r="D328" s="12"/>
      <c r="E328" s="12"/>
      <c r="F328" s="12"/>
      <c r="G328" s="12"/>
      <c r="H328" s="12"/>
      <c r="I328" s="12"/>
      <c r="J328" s="12"/>
      <c r="K328" s="12"/>
      <c r="L328" s="12"/>
      <c r="M328" s="12"/>
      <c r="N328" s="12"/>
      <c r="O328" s="12"/>
      <c r="P328" s="12"/>
      <c r="Q328" s="12"/>
      <c r="R328" s="12"/>
      <c r="S328" s="12"/>
      <c r="T328" s="12"/>
      <c r="U328" s="12"/>
      <c r="V328" s="12"/>
      <c r="W328" s="12"/>
      <c r="X328" s="12"/>
      <c r="Y328" s="12"/>
      <c r="Z328" s="12"/>
      <c r="AA328" s="12"/>
      <c r="AB328" s="12"/>
      <c r="AC328" s="12"/>
      <c r="AD328" s="12"/>
      <c r="AE328" s="12"/>
      <c r="AF328" s="12"/>
      <c r="AG328" s="12"/>
      <c r="AH328" s="12"/>
      <c r="AI328" s="12"/>
      <c r="AJ328" s="12"/>
      <c r="AK328" s="12"/>
      <c r="AL328" s="12"/>
      <c r="AM328" s="12"/>
      <c r="AN328" s="12"/>
      <c r="AO328" s="12"/>
      <c r="AP328" s="12"/>
      <c r="AQ328" s="12"/>
      <c r="AR328" s="12"/>
      <c r="AS328" s="12"/>
      <c r="AT328" s="12"/>
      <c r="AU328" s="12"/>
      <c r="AV328" s="12"/>
      <c r="AW328" s="12"/>
      <c r="AX328" s="12"/>
      <c r="AY328" s="12"/>
      <c r="AZ328" s="12"/>
      <c r="BA328" s="12"/>
      <c r="BB328" s="12"/>
      <c r="BC328" s="12"/>
    </row>
    <row r="329" spans="1:55" x14ac:dyDescent="0.3">
      <c r="A329" s="12"/>
      <c r="B329" s="12"/>
      <c r="C329" s="12"/>
      <c r="D329" s="12"/>
      <c r="E329" s="12"/>
      <c r="F329" s="12"/>
      <c r="G329" s="12"/>
      <c r="H329" s="12"/>
      <c r="I329" s="12"/>
      <c r="J329" s="12"/>
      <c r="K329" s="12"/>
      <c r="L329" s="12"/>
      <c r="M329" s="12"/>
      <c r="N329" s="12"/>
      <c r="O329" s="12"/>
      <c r="P329" s="12"/>
      <c r="Q329" s="12"/>
      <c r="R329" s="12"/>
      <c r="S329" s="12"/>
      <c r="T329" s="12"/>
      <c r="U329" s="12"/>
      <c r="V329" s="12"/>
      <c r="W329" s="12"/>
      <c r="X329" s="12"/>
      <c r="Y329" s="12"/>
      <c r="Z329" s="12"/>
      <c r="AA329" s="12"/>
      <c r="AB329" s="12"/>
      <c r="AC329" s="12"/>
      <c r="AD329" s="12"/>
      <c r="AE329" s="12"/>
      <c r="AF329" s="12"/>
      <c r="AG329" s="12"/>
      <c r="AH329" s="12"/>
      <c r="AI329" s="12"/>
      <c r="AJ329" s="12"/>
      <c r="AK329" s="12"/>
      <c r="AL329" s="12"/>
      <c r="AM329" s="12"/>
      <c r="AN329" s="12"/>
      <c r="AO329" s="12"/>
      <c r="AP329" s="12"/>
      <c r="AQ329" s="12"/>
      <c r="AR329" s="12"/>
      <c r="AS329" s="12"/>
      <c r="AT329" s="12"/>
      <c r="AU329" s="12"/>
      <c r="AV329" s="12"/>
      <c r="AW329" s="12"/>
      <c r="AX329" s="12"/>
      <c r="AY329" s="12"/>
      <c r="AZ329" s="12"/>
      <c r="BA329" s="12"/>
      <c r="BB329" s="12"/>
      <c r="BC329" s="12"/>
    </row>
    <row r="330" spans="1:55" x14ac:dyDescent="0.3">
      <c r="A330" s="12"/>
      <c r="B330" s="12"/>
      <c r="C330" s="12"/>
      <c r="D330" s="12"/>
      <c r="E330" s="12"/>
      <c r="F330" s="12"/>
      <c r="G330" s="12"/>
      <c r="H330" s="12"/>
      <c r="I330" s="12"/>
      <c r="J330" s="12"/>
      <c r="K330" s="12"/>
      <c r="L330" s="12"/>
      <c r="M330" s="12"/>
      <c r="N330" s="12"/>
      <c r="O330" s="12"/>
      <c r="P330" s="12"/>
      <c r="Q330" s="12"/>
      <c r="R330" s="12"/>
      <c r="S330" s="12"/>
      <c r="T330" s="12"/>
      <c r="U330" s="12"/>
      <c r="V330" s="12"/>
      <c r="W330" s="12"/>
      <c r="X330" s="12"/>
      <c r="Y330" s="12"/>
      <c r="Z330" s="12"/>
      <c r="AA330" s="12"/>
      <c r="AB330" s="12"/>
      <c r="AC330" s="12"/>
      <c r="AD330" s="12"/>
      <c r="AE330" s="12"/>
      <c r="AF330" s="12"/>
      <c r="AG330" s="12"/>
      <c r="AH330" s="12"/>
      <c r="AI330" s="12"/>
      <c r="AJ330" s="12"/>
      <c r="AK330" s="12"/>
      <c r="AL330" s="12"/>
      <c r="AM330" s="12"/>
      <c r="AN330" s="12"/>
      <c r="AO330" s="12"/>
      <c r="AP330" s="12"/>
      <c r="AQ330" s="12"/>
      <c r="AR330" s="12"/>
      <c r="AS330" s="12"/>
      <c r="AT330" s="12"/>
      <c r="AU330" s="12"/>
      <c r="AV330" s="12"/>
      <c r="AW330" s="12"/>
      <c r="AX330" s="12"/>
      <c r="AY330" s="12"/>
      <c r="AZ330" s="12"/>
      <c r="BA330" s="12"/>
      <c r="BB330" s="12"/>
      <c r="BC330" s="12"/>
    </row>
    <row r="331" spans="1:55" x14ac:dyDescent="0.3">
      <c r="A331" s="12"/>
      <c r="B331" s="12"/>
      <c r="C331" s="12"/>
      <c r="D331" s="12"/>
      <c r="E331" s="12"/>
      <c r="F331" s="12"/>
      <c r="G331" s="12"/>
      <c r="H331" s="12"/>
      <c r="I331" s="12"/>
      <c r="J331" s="12"/>
      <c r="K331" s="12"/>
      <c r="L331" s="12"/>
      <c r="M331" s="12"/>
      <c r="N331" s="12"/>
      <c r="O331" s="12"/>
      <c r="P331" s="12"/>
      <c r="Q331" s="12"/>
      <c r="R331" s="12"/>
      <c r="S331" s="12"/>
      <c r="T331" s="12"/>
      <c r="U331" s="12"/>
      <c r="V331" s="12"/>
      <c r="W331" s="12"/>
      <c r="X331" s="12"/>
      <c r="Y331" s="12"/>
      <c r="Z331" s="12"/>
      <c r="AA331" s="12"/>
      <c r="AB331" s="12"/>
      <c r="AC331" s="12"/>
      <c r="AD331" s="12"/>
      <c r="AE331" s="12"/>
      <c r="AF331" s="12"/>
      <c r="AG331" s="12"/>
      <c r="AH331" s="12"/>
      <c r="AI331" s="12"/>
      <c r="AJ331" s="12"/>
      <c r="AK331" s="12"/>
      <c r="AL331" s="12"/>
      <c r="AM331" s="12"/>
      <c r="AN331" s="12"/>
      <c r="AO331" s="12"/>
      <c r="AP331" s="12"/>
      <c r="AQ331" s="12"/>
      <c r="AR331" s="12"/>
      <c r="AS331" s="12"/>
      <c r="AT331" s="12"/>
      <c r="AU331" s="12"/>
      <c r="AV331" s="12"/>
      <c r="AW331" s="12"/>
      <c r="AX331" s="12"/>
      <c r="AY331" s="12"/>
      <c r="AZ331" s="12"/>
      <c r="BA331" s="12"/>
      <c r="BB331" s="12"/>
      <c r="BC331" s="12"/>
    </row>
    <row r="332" spans="1:55" x14ac:dyDescent="0.3">
      <c r="A332" s="12"/>
      <c r="B332" s="12"/>
      <c r="C332" s="12"/>
      <c r="D332" s="12"/>
      <c r="E332" s="12"/>
      <c r="F332" s="12"/>
      <c r="G332" s="12"/>
      <c r="H332" s="12"/>
      <c r="I332" s="12"/>
      <c r="J332" s="12"/>
      <c r="K332" s="12"/>
      <c r="L332" s="12"/>
      <c r="M332" s="12"/>
      <c r="N332" s="12"/>
      <c r="O332" s="12"/>
      <c r="P332" s="12"/>
      <c r="Q332" s="12"/>
      <c r="R332" s="12"/>
      <c r="S332" s="12"/>
      <c r="T332" s="12"/>
      <c r="U332" s="12"/>
      <c r="V332" s="12"/>
      <c r="W332" s="12"/>
      <c r="X332" s="12"/>
      <c r="Y332" s="12"/>
      <c r="Z332" s="12"/>
      <c r="AA332" s="12"/>
      <c r="AB332" s="12"/>
      <c r="AC332" s="12"/>
      <c r="AD332" s="12"/>
      <c r="AE332" s="12"/>
      <c r="AF332" s="12"/>
      <c r="AG332" s="12"/>
      <c r="AH332" s="12"/>
      <c r="AI332" s="12"/>
      <c r="AJ332" s="12"/>
      <c r="AK332" s="12"/>
      <c r="AL332" s="12"/>
      <c r="AM332" s="12"/>
      <c r="AN332" s="12"/>
      <c r="AO332" s="12"/>
      <c r="AP332" s="12"/>
      <c r="AQ332" s="12"/>
      <c r="AR332" s="12"/>
      <c r="AS332" s="12"/>
      <c r="AT332" s="12"/>
      <c r="AU332" s="12"/>
      <c r="AV332" s="12"/>
      <c r="AW332" s="12"/>
      <c r="AX332" s="12"/>
      <c r="AY332" s="12"/>
      <c r="AZ332" s="12"/>
      <c r="BA332" s="12"/>
      <c r="BB332" s="12"/>
      <c r="BC332" s="12"/>
    </row>
    <row r="333" spans="1:55" x14ac:dyDescent="0.3">
      <c r="A333" s="12"/>
      <c r="B333" s="12"/>
      <c r="C333" s="12"/>
      <c r="D333" s="12"/>
      <c r="E333" s="12"/>
      <c r="F333" s="12"/>
      <c r="G333" s="12"/>
      <c r="H333" s="12"/>
      <c r="I333" s="12"/>
      <c r="J333" s="12"/>
      <c r="K333" s="12"/>
      <c r="L333" s="12"/>
      <c r="M333" s="12"/>
      <c r="N333" s="12"/>
      <c r="O333" s="12"/>
      <c r="P333" s="12"/>
      <c r="Q333" s="12"/>
      <c r="R333" s="12"/>
      <c r="S333" s="12"/>
      <c r="T333" s="12"/>
      <c r="U333" s="12"/>
      <c r="V333" s="12"/>
      <c r="W333" s="12"/>
      <c r="X333" s="12"/>
      <c r="Y333" s="12"/>
      <c r="Z333" s="12"/>
      <c r="AA333" s="12"/>
      <c r="AB333" s="12"/>
      <c r="AC333" s="12"/>
      <c r="AD333" s="12"/>
      <c r="AE333" s="12"/>
      <c r="AF333" s="12"/>
      <c r="AG333" s="12"/>
      <c r="AH333" s="12"/>
      <c r="AI333" s="12"/>
      <c r="AJ333" s="12"/>
      <c r="AK333" s="12"/>
      <c r="AL333" s="12"/>
      <c r="AM333" s="12"/>
      <c r="AN333" s="12"/>
      <c r="AO333" s="12"/>
      <c r="AP333" s="12"/>
      <c r="AQ333" s="12"/>
      <c r="AR333" s="12"/>
      <c r="AS333" s="12"/>
      <c r="AT333" s="12"/>
      <c r="AU333" s="12"/>
      <c r="AV333" s="12"/>
      <c r="AW333" s="12"/>
      <c r="AX333" s="12"/>
      <c r="AY333" s="12"/>
      <c r="AZ333" s="12"/>
      <c r="BA333" s="12"/>
      <c r="BB333" s="12"/>
      <c r="BC333" s="12"/>
    </row>
    <row r="334" spans="1:55" x14ac:dyDescent="0.3">
      <c r="A334" s="12"/>
      <c r="B334" s="12"/>
      <c r="C334" s="12"/>
      <c r="D334" s="12"/>
      <c r="E334" s="12"/>
      <c r="F334" s="12"/>
      <c r="G334" s="12"/>
      <c r="H334" s="12"/>
      <c r="I334" s="12"/>
      <c r="J334" s="12"/>
      <c r="K334" s="12"/>
      <c r="L334" s="12"/>
      <c r="M334" s="12"/>
      <c r="N334" s="12"/>
      <c r="O334" s="12"/>
      <c r="P334" s="12"/>
      <c r="Q334" s="12"/>
      <c r="R334" s="12"/>
      <c r="S334" s="12"/>
      <c r="T334" s="12"/>
      <c r="U334" s="12"/>
      <c r="V334" s="12"/>
      <c r="W334" s="12"/>
      <c r="X334" s="12"/>
      <c r="Y334" s="12"/>
      <c r="Z334" s="12"/>
      <c r="AA334" s="12"/>
      <c r="AB334" s="12"/>
      <c r="AC334" s="12"/>
      <c r="AD334" s="12"/>
      <c r="AE334" s="12"/>
      <c r="AF334" s="12"/>
      <c r="AG334" s="12"/>
      <c r="AH334" s="12"/>
      <c r="AI334" s="12"/>
      <c r="AJ334" s="12"/>
      <c r="AK334" s="12"/>
      <c r="AL334" s="12"/>
      <c r="AM334" s="12"/>
      <c r="AN334" s="12"/>
      <c r="AO334" s="12"/>
      <c r="AP334" s="12"/>
      <c r="AQ334" s="12"/>
      <c r="AR334" s="12"/>
      <c r="AS334" s="12"/>
      <c r="AT334" s="12"/>
      <c r="AU334" s="12"/>
      <c r="AV334" s="12"/>
      <c r="AW334" s="12"/>
      <c r="AX334" s="12"/>
      <c r="AY334" s="12"/>
      <c r="AZ334" s="12"/>
      <c r="BA334" s="12"/>
      <c r="BB334" s="12"/>
      <c r="BC334" s="12"/>
    </row>
    <row r="335" spans="1:55" x14ac:dyDescent="0.3">
      <c r="A335" s="12"/>
      <c r="B335" s="12"/>
      <c r="C335" s="12"/>
      <c r="D335" s="12"/>
      <c r="E335" s="12"/>
      <c r="F335" s="12"/>
      <c r="G335" s="12"/>
      <c r="H335" s="12"/>
      <c r="I335" s="12"/>
      <c r="J335" s="12"/>
      <c r="K335" s="12"/>
      <c r="L335" s="12"/>
      <c r="M335" s="12"/>
      <c r="N335" s="12"/>
      <c r="O335" s="12"/>
      <c r="P335" s="12"/>
      <c r="Q335" s="12"/>
      <c r="R335" s="12"/>
      <c r="S335" s="12"/>
      <c r="T335" s="12"/>
      <c r="U335" s="12"/>
      <c r="V335" s="12"/>
      <c r="W335" s="12"/>
      <c r="X335" s="12"/>
      <c r="Y335" s="12"/>
      <c r="Z335" s="12"/>
      <c r="AA335" s="12"/>
      <c r="AB335" s="12"/>
      <c r="AC335" s="12"/>
      <c r="AD335" s="12"/>
      <c r="AE335" s="12"/>
      <c r="AF335" s="12"/>
      <c r="AG335" s="12"/>
      <c r="AH335" s="12"/>
      <c r="AI335" s="12"/>
      <c r="AJ335" s="12"/>
      <c r="AK335" s="12"/>
      <c r="AL335" s="12"/>
      <c r="AM335" s="12"/>
      <c r="AN335" s="12"/>
      <c r="AO335" s="12"/>
      <c r="AP335" s="12"/>
      <c r="AQ335" s="12"/>
      <c r="AR335" s="12"/>
      <c r="AS335" s="12"/>
      <c r="AT335" s="12"/>
      <c r="AU335" s="12"/>
      <c r="AV335" s="12"/>
      <c r="AW335" s="12"/>
      <c r="AX335" s="12"/>
      <c r="AY335" s="12"/>
      <c r="AZ335" s="12"/>
      <c r="BA335" s="12"/>
      <c r="BB335" s="12"/>
      <c r="BC335" s="12"/>
    </row>
    <row r="336" spans="1:55" x14ac:dyDescent="0.3">
      <c r="A336" s="12"/>
      <c r="B336" s="12"/>
      <c r="C336" s="12"/>
      <c r="D336" s="12"/>
      <c r="E336" s="12"/>
      <c r="F336" s="12"/>
      <c r="G336" s="12"/>
      <c r="H336" s="12"/>
      <c r="I336" s="12"/>
      <c r="J336" s="12"/>
      <c r="K336" s="12"/>
      <c r="L336" s="12"/>
      <c r="M336" s="12"/>
      <c r="N336" s="12"/>
      <c r="O336" s="12"/>
      <c r="P336" s="12"/>
      <c r="Q336" s="12"/>
      <c r="R336" s="12"/>
      <c r="S336" s="12"/>
      <c r="T336" s="12"/>
      <c r="U336" s="12"/>
      <c r="V336" s="12"/>
      <c r="W336" s="12"/>
      <c r="X336" s="12"/>
      <c r="Y336" s="12"/>
      <c r="Z336" s="12"/>
      <c r="AA336" s="12"/>
      <c r="AB336" s="12"/>
      <c r="AC336" s="12"/>
      <c r="AD336" s="12"/>
      <c r="AE336" s="12"/>
      <c r="AF336" s="12"/>
      <c r="AG336" s="12"/>
      <c r="AH336" s="12"/>
      <c r="AI336" s="12"/>
      <c r="AJ336" s="12"/>
      <c r="AK336" s="12"/>
      <c r="AL336" s="12"/>
      <c r="AM336" s="12"/>
      <c r="AN336" s="12"/>
      <c r="AO336" s="12"/>
      <c r="AP336" s="12"/>
      <c r="AQ336" s="12"/>
      <c r="AR336" s="12"/>
      <c r="AS336" s="12"/>
      <c r="AT336" s="12"/>
      <c r="AU336" s="12"/>
      <c r="AV336" s="12"/>
      <c r="AW336" s="12"/>
      <c r="AX336" s="12"/>
      <c r="AY336" s="12"/>
      <c r="AZ336" s="12"/>
      <c r="BA336" s="12"/>
      <c r="BB336" s="12"/>
      <c r="BC336" s="12"/>
    </row>
    <row r="337" spans="1:55" x14ac:dyDescent="0.3">
      <c r="A337" s="12"/>
      <c r="B337" s="12"/>
      <c r="C337" s="12"/>
      <c r="D337" s="12"/>
      <c r="E337" s="12"/>
      <c r="F337" s="12"/>
      <c r="G337" s="12"/>
      <c r="H337" s="12"/>
      <c r="I337" s="12"/>
      <c r="J337" s="12"/>
      <c r="K337" s="12"/>
      <c r="L337" s="12"/>
      <c r="M337" s="12"/>
      <c r="N337" s="12"/>
      <c r="O337" s="12"/>
      <c r="P337" s="12"/>
      <c r="Q337" s="12"/>
      <c r="R337" s="12"/>
      <c r="S337" s="12"/>
      <c r="T337" s="12"/>
      <c r="U337" s="12"/>
      <c r="V337" s="12"/>
      <c r="W337" s="12"/>
      <c r="X337" s="12"/>
      <c r="Y337" s="12"/>
      <c r="Z337" s="12"/>
      <c r="AA337" s="12"/>
      <c r="AB337" s="12"/>
      <c r="AC337" s="12"/>
      <c r="AD337" s="12"/>
      <c r="AE337" s="12"/>
      <c r="AF337" s="12"/>
      <c r="AG337" s="12"/>
      <c r="AH337" s="12"/>
      <c r="AI337" s="12"/>
      <c r="AJ337" s="12"/>
      <c r="AK337" s="12"/>
      <c r="AL337" s="12"/>
      <c r="AM337" s="12"/>
      <c r="AN337" s="12"/>
      <c r="AO337" s="12"/>
      <c r="AP337" s="12"/>
      <c r="AQ337" s="12"/>
      <c r="AR337" s="12"/>
      <c r="AS337" s="12"/>
      <c r="AT337" s="12"/>
      <c r="AU337" s="12"/>
      <c r="AV337" s="12"/>
      <c r="AW337" s="12"/>
      <c r="AX337" s="12"/>
      <c r="AY337" s="12"/>
      <c r="AZ337" s="12"/>
      <c r="BA337" s="12"/>
      <c r="BB337" s="12"/>
      <c r="BC337" s="12"/>
    </row>
    <row r="338" spans="1:55" x14ac:dyDescent="0.3">
      <c r="A338" s="12"/>
      <c r="B338" s="12"/>
      <c r="C338" s="12"/>
      <c r="D338" s="12"/>
      <c r="E338" s="12"/>
      <c r="F338" s="12"/>
      <c r="G338" s="12"/>
      <c r="H338" s="12"/>
      <c r="I338" s="12"/>
      <c r="J338" s="12"/>
      <c r="K338" s="12"/>
      <c r="L338" s="12"/>
      <c r="M338" s="12"/>
      <c r="N338" s="12"/>
      <c r="O338" s="12"/>
      <c r="P338" s="12"/>
      <c r="Q338" s="12"/>
      <c r="R338" s="12"/>
      <c r="S338" s="12"/>
      <c r="T338" s="12"/>
      <c r="U338" s="12"/>
      <c r="V338" s="12"/>
      <c r="W338" s="12"/>
      <c r="X338" s="12"/>
      <c r="Y338" s="12"/>
      <c r="Z338" s="12"/>
      <c r="AA338" s="12"/>
      <c r="AB338" s="12"/>
      <c r="AC338" s="12"/>
      <c r="AD338" s="12"/>
      <c r="AE338" s="12"/>
      <c r="AF338" s="12"/>
      <c r="AG338" s="12"/>
      <c r="AH338" s="12"/>
      <c r="AI338" s="12"/>
      <c r="AJ338" s="12"/>
      <c r="AK338" s="12"/>
      <c r="AL338" s="12"/>
      <c r="AM338" s="12"/>
      <c r="AN338" s="12"/>
      <c r="AO338" s="12"/>
      <c r="AP338" s="12"/>
      <c r="AQ338" s="12"/>
      <c r="AR338" s="12"/>
      <c r="AS338" s="12"/>
      <c r="AT338" s="12"/>
      <c r="AU338" s="12"/>
      <c r="AV338" s="12"/>
      <c r="AW338" s="12"/>
      <c r="AX338" s="12"/>
      <c r="AY338" s="12"/>
      <c r="AZ338" s="12"/>
      <c r="BA338" s="12"/>
      <c r="BB338" s="12"/>
      <c r="BC338" s="12"/>
    </row>
    <row r="339" spans="1:55" x14ac:dyDescent="0.3">
      <c r="A339" s="12"/>
      <c r="B339" s="12"/>
      <c r="C339" s="12"/>
      <c r="D339" s="12"/>
      <c r="E339" s="12"/>
      <c r="F339" s="12"/>
      <c r="G339" s="12"/>
      <c r="H339" s="12"/>
      <c r="I339" s="12"/>
      <c r="J339" s="12"/>
      <c r="K339" s="12"/>
      <c r="L339" s="12"/>
      <c r="M339" s="12"/>
      <c r="N339" s="12"/>
      <c r="O339" s="12"/>
      <c r="P339" s="12"/>
      <c r="Q339" s="12"/>
      <c r="R339" s="12"/>
      <c r="S339" s="12"/>
      <c r="T339" s="12"/>
      <c r="U339" s="12"/>
      <c r="V339" s="12"/>
      <c r="W339" s="12"/>
      <c r="X339" s="12"/>
      <c r="Y339" s="12"/>
      <c r="Z339" s="12"/>
      <c r="AA339" s="12"/>
      <c r="AB339" s="12"/>
      <c r="AC339" s="12"/>
      <c r="AD339" s="12"/>
      <c r="AE339" s="12"/>
      <c r="AF339" s="12"/>
      <c r="AG339" s="12"/>
      <c r="AH339" s="12"/>
      <c r="AI339" s="12"/>
      <c r="AJ339" s="12"/>
      <c r="AK339" s="12"/>
      <c r="AL339" s="12"/>
      <c r="AM339" s="12"/>
      <c r="AN339" s="12"/>
      <c r="AO339" s="12"/>
      <c r="AP339" s="12"/>
      <c r="AQ339" s="12"/>
      <c r="AR339" s="12"/>
      <c r="AS339" s="12"/>
      <c r="AT339" s="12"/>
      <c r="AU339" s="12"/>
      <c r="AV339" s="12"/>
      <c r="AW339" s="12"/>
      <c r="AX339" s="12"/>
      <c r="AY339" s="12"/>
      <c r="AZ339" s="12"/>
      <c r="BA339" s="12"/>
      <c r="BB339" s="12"/>
      <c r="BC339" s="12"/>
    </row>
    <row r="340" spans="1:55" x14ac:dyDescent="0.3">
      <c r="A340" s="12"/>
      <c r="B340" s="12"/>
      <c r="C340" s="12"/>
      <c r="D340" s="12"/>
      <c r="E340" s="12"/>
      <c r="F340" s="12"/>
      <c r="G340" s="12"/>
      <c r="H340" s="12"/>
      <c r="I340" s="12"/>
      <c r="J340" s="12"/>
      <c r="K340" s="12"/>
      <c r="L340" s="12"/>
      <c r="M340" s="12"/>
      <c r="N340" s="12"/>
      <c r="O340" s="12"/>
      <c r="P340" s="12"/>
      <c r="Q340" s="12"/>
      <c r="R340" s="12"/>
      <c r="S340" s="12"/>
      <c r="T340" s="12"/>
      <c r="U340" s="12"/>
      <c r="V340" s="12"/>
      <c r="W340" s="12"/>
      <c r="X340" s="12"/>
      <c r="Y340" s="12"/>
      <c r="Z340" s="12"/>
      <c r="AA340" s="12"/>
      <c r="AB340" s="12"/>
      <c r="AC340" s="12"/>
      <c r="AD340" s="12"/>
      <c r="AE340" s="12"/>
      <c r="AF340" s="12"/>
      <c r="AG340" s="12"/>
      <c r="AH340" s="12"/>
      <c r="AI340" s="12"/>
      <c r="AJ340" s="12"/>
      <c r="AK340" s="12"/>
      <c r="AL340" s="12"/>
      <c r="AM340" s="12"/>
      <c r="AN340" s="12"/>
      <c r="AO340" s="12"/>
      <c r="AP340" s="12"/>
      <c r="AQ340" s="12"/>
      <c r="AR340" s="12"/>
      <c r="AS340" s="12"/>
      <c r="AT340" s="12"/>
      <c r="AU340" s="12"/>
      <c r="AV340" s="12"/>
      <c r="AW340" s="12"/>
      <c r="AX340" s="12"/>
      <c r="AY340" s="12"/>
      <c r="AZ340" s="12"/>
      <c r="BA340" s="12"/>
      <c r="BB340" s="12"/>
      <c r="BC340" s="12"/>
    </row>
    <row r="341" spans="1:55" x14ac:dyDescent="0.3">
      <c r="A341" s="12"/>
      <c r="B341" s="12"/>
      <c r="C341" s="12"/>
      <c r="D341" s="12"/>
      <c r="E341" s="12"/>
      <c r="F341" s="12"/>
      <c r="G341" s="12"/>
      <c r="H341" s="12"/>
      <c r="I341" s="12"/>
      <c r="J341" s="12"/>
      <c r="K341" s="12"/>
      <c r="L341" s="12"/>
      <c r="M341" s="12"/>
      <c r="N341" s="12"/>
      <c r="O341" s="12"/>
      <c r="P341" s="12"/>
      <c r="Q341" s="12"/>
      <c r="R341" s="12"/>
      <c r="S341" s="12"/>
      <c r="T341" s="12"/>
      <c r="U341" s="12"/>
      <c r="V341" s="12"/>
      <c r="W341" s="12"/>
      <c r="X341" s="12"/>
      <c r="Y341" s="12"/>
      <c r="Z341" s="12"/>
      <c r="AA341" s="12"/>
      <c r="AB341" s="12"/>
      <c r="AC341" s="12"/>
      <c r="AD341" s="12"/>
      <c r="AE341" s="12"/>
      <c r="AF341" s="12"/>
      <c r="AG341" s="12"/>
      <c r="AH341" s="12"/>
      <c r="AI341" s="12"/>
      <c r="AJ341" s="12"/>
      <c r="AK341" s="12"/>
      <c r="AL341" s="12"/>
      <c r="AM341" s="12"/>
      <c r="AN341" s="12"/>
      <c r="AO341" s="12"/>
      <c r="AP341" s="12"/>
      <c r="AQ341" s="12"/>
      <c r="AR341" s="12"/>
      <c r="AS341" s="12"/>
      <c r="AT341" s="12"/>
      <c r="AU341" s="12"/>
      <c r="AV341" s="12"/>
      <c r="AW341" s="12"/>
      <c r="AX341" s="12"/>
      <c r="AY341" s="12"/>
      <c r="AZ341" s="12"/>
      <c r="BA341" s="12"/>
      <c r="BB341" s="12"/>
      <c r="BC341" s="12"/>
    </row>
    <row r="342" spans="1:55" x14ac:dyDescent="0.3">
      <c r="B342" s="12"/>
      <c r="C342" s="12"/>
      <c r="AA342" s="12"/>
      <c r="AB342" s="12"/>
    </row>
    <row r="343" spans="1:55" x14ac:dyDescent="0.3">
      <c r="AA343" s="12"/>
      <c r="AB343" s="12"/>
    </row>
    <row r="344" spans="1:55" x14ac:dyDescent="0.3">
      <c r="AA344" s="12"/>
      <c r="AB344" s="12"/>
    </row>
    <row r="345" spans="1:55" x14ac:dyDescent="0.3">
      <c r="AA345" s="12"/>
      <c r="AB345" s="12"/>
    </row>
    <row r="346" spans="1:55" x14ac:dyDescent="0.3">
      <c r="AA346" s="12"/>
      <c r="AB346" s="12"/>
    </row>
    <row r="347" spans="1:55" x14ac:dyDescent="0.3">
      <c r="AA347" s="12"/>
      <c r="AB347" s="12"/>
    </row>
    <row r="348" spans="1:55" x14ac:dyDescent="0.3">
      <c r="AA348" s="12"/>
      <c r="AB348" s="12"/>
    </row>
    <row r="349" spans="1:55" x14ac:dyDescent="0.3">
      <c r="AA349" s="12"/>
      <c r="AB349" s="12"/>
    </row>
    <row r="350" spans="1:55" x14ac:dyDescent="0.3">
      <c r="AA350" s="12"/>
      <c r="AB350" s="12"/>
    </row>
    <row r="351" spans="1:55" x14ac:dyDescent="0.3">
      <c r="AA351" s="12"/>
    </row>
    <row r="352" spans="1:55" x14ac:dyDescent="0.3">
      <c r="AA352" s="12"/>
    </row>
    <row r="353" spans="27:27" x14ac:dyDescent="0.3">
      <c r="AA353" s="12"/>
    </row>
    <row r="354" spans="27:27" x14ac:dyDescent="0.3">
      <c r="AA354" s="12"/>
    </row>
    <row r="355" spans="27:27" x14ac:dyDescent="0.3">
      <c r="AA355" s="12"/>
    </row>
    <row r="356" spans="27:27" x14ac:dyDescent="0.3">
      <c r="AA356" s="12"/>
    </row>
  </sheetData>
  <pageMargins left="0.49" right="0.37" top="0.57999999999999996" bottom="0.33" header="0.3" footer="0.17"/>
  <pageSetup scale="46" orientation="landscape" r:id="rId1"/>
  <headerFooter>
    <oddHeader>&amp;C&amp;"Times New Roman,Bold"PJM Costs Included in Schedule 4
of the Monthly FAC Filings&amp;R&amp;"Times New Roman,Bold"&amp;10KyPSC Case No. 2025-00342
STAFF-DR-01-043 Attachment
Page &amp;P of &amp;N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Witness xmlns="2612a682-5ffb-4b9c-9555-017618935178">Miller</Witnes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53425CD46C6F54BA82D88FC181C8A07" ma:contentTypeVersion="4" ma:contentTypeDescription="Create a new document." ma:contentTypeScope="" ma:versionID="3dcc431a9b17e36aadf6f709057c55fb">
  <xsd:schema xmlns:xsd="http://www.w3.org/2001/XMLSchema" xmlns:xs="http://www.w3.org/2001/XMLSchema" xmlns:p="http://schemas.microsoft.com/office/2006/metadata/properties" xmlns:ns2="2612a682-5ffb-4b9c-9555-017618935178" xmlns:ns3="3c9d8c27-8a6d-4d9e-a15e-ef5d28c114af" targetNamespace="http://schemas.microsoft.com/office/2006/metadata/properties" ma:root="true" ma:fieldsID="147db5eb7ec7a17abbdcc7f7c35c2451" ns2:_="" ns3:_="">
    <xsd:import namespace="2612a682-5ffb-4b9c-9555-017618935178"/>
    <xsd:import namespace="3c9d8c27-8a6d-4d9e-a15e-ef5d28c114af"/>
    <xsd:element name="properties">
      <xsd:complexType>
        <xsd:sequence>
          <xsd:element name="documentManagement">
            <xsd:complexType>
              <xsd:all>
                <xsd:element ref="ns2:Witness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12a682-5ffb-4b9c-9555-017618935178" elementFormDefault="qualified">
    <xsd:import namespace="http://schemas.microsoft.com/office/2006/documentManagement/types"/>
    <xsd:import namespace="http://schemas.microsoft.com/office/infopath/2007/PartnerControls"/>
    <xsd:element name="Witness" ma:index="9" nillable="true" ma:displayName="Witness" ma:internalName="Witness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9d8c27-8a6d-4d9e-a15e-ef5d28c114a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 ma:index="8" ma:displayName="Subject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B4E5637-E264-4DFC-A477-5EFD3C859A31}">
  <ds:schemaRefs>
    <ds:schemaRef ds:uri="2612a682-5ffb-4b9c-9555-017618935178"/>
    <ds:schemaRef ds:uri="http://www.w3.org/XML/1998/namespace"/>
    <ds:schemaRef ds:uri="http://schemas.microsoft.com/office/2006/documentManagement/types"/>
    <ds:schemaRef ds:uri="http://purl.org/dc/terms/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3c9d8c27-8a6d-4d9e-a15e-ef5d28c114af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D348FA26-E1B1-411A-ACC5-FB0FF557F8A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BDE787C-D43A-43F7-B0FB-B218F5A4C83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612a682-5ffb-4b9c-9555-017618935178"/>
    <ds:schemaRef ds:uri="3c9d8c27-8a6d-4d9e-a15e-ef5d28c114a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DR-01-043 PJM Charges-Credits</vt:lpstr>
      <vt:lpstr>'DR-01-043 PJM Charges-Credits'!Print_Area</vt:lpstr>
    </vt:vector>
  </TitlesOfParts>
  <Company>Duke Energy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>PJM costs in the FAC</dc:subject>
  <dc:creator>Miller, Libbie</dc:creator>
  <cp:lastModifiedBy>Miller, Libbie</cp:lastModifiedBy>
  <cp:lastPrinted>2026-01-18T14:52:13Z</cp:lastPrinted>
  <dcterms:created xsi:type="dcterms:W3CDTF">2023-10-12T18:02:01Z</dcterms:created>
  <dcterms:modified xsi:type="dcterms:W3CDTF">2026-01-22T17:09:12Z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0x010100153425CD46C6F54BA82D88FC181C8A07</vt:lpwstr>
  </property>
</Properties>
</file>