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342 Fuel Adjustment Clause 112222103124/Discovery/STAFF's 1st Set Data Requests/"/>
    </mc:Choice>
  </mc:AlternateContent>
  <xr:revisionPtr revIDLastSave="0" documentId="13_ncr:20000001_{5059D4C1-9FEF-401D-9365-AEC1F92486E7}" xr6:coauthVersionLast="47" xr6:coauthVersionMax="47" xr10:uidLastSave="{00000000-0000-0000-0000-000000000000}"/>
  <bookViews>
    <workbookView xWindow="-108" yWindow="-108" windowWidth="23256" windowHeight="12456" xr2:uid="{F4158047-8B04-4D4C-B154-E10D086F043A}"/>
  </bookViews>
  <sheets>
    <sheet name="DR-01-013, Econ Sales" sheetId="1" r:id="rId1"/>
  </sheets>
  <externalReferences>
    <externalReference r:id="rId2"/>
    <externalReference r:id="rId3"/>
  </externalReferences>
  <definedNames>
    <definedName name="Amount">'[1]Sup Coal Data'!$K$2:$K$2218</definedName>
    <definedName name="BegDate">'[1]Coal Vendors'!$O$1</definedName>
    <definedName name="CoalTable">'[2]Coal Table'!$A$6:$G$19</definedName>
    <definedName name="CoalTable2">'[2]Coal Table'!$A$22:$G$36</definedName>
    <definedName name="Contract">'[1]Sup Coal Data'!$G$2:$G$2218</definedName>
    <definedName name="Date">'[1]Sup Coal Data'!$C$2:$C$2218</definedName>
    <definedName name="EndDate">'[1]Coal Vendors'!$O$2</definedName>
    <definedName name="MonthDesc">'DR-01-013, Econ Sales'!$R$1:$S$12</definedName>
    <definedName name="MSHAid">'[2]Coal S w'!$D$6:$D$191</definedName>
    <definedName name="Period">'DR-01-013, Econ Sales'!#REF!</definedName>
    <definedName name="PJM_Date">'[1]PJM Costs'!$G$2:$G$73</definedName>
    <definedName name="PJM_EnergyCost">'[1]PJM Costs'!$B$2:$B$73</definedName>
    <definedName name="PJM_NonNative">'[1]PJM Costs'!$D$2:$D$73</definedName>
    <definedName name="PJM_Type">'[1]PJM Costs'!$A$2:$A$73</definedName>
    <definedName name="_xlnm.Print_Area" localSheetId="0">'DR-01-013, Econ Sales'!$A$1:$M$36</definedName>
    <definedName name="PurchaseOrder">'[2]Coal S w'!$J$6:$J$191</definedName>
    <definedName name="PurchType">'[1]Coal Vendors'!$E$6:$E$58</definedName>
    <definedName name="PurTons">'[1]Coal Vendors'!$C$6:$C$58</definedName>
    <definedName name="Supplier">'[2]Coal S w'!$C$6:$C$191</definedName>
    <definedName name="Tons">'[2]Coal S w'!$N$6:$N$191</definedName>
    <definedName name="Type">'[1]Sup Coal Data'!$B$2:$B$2218</definedName>
    <definedName name="Vendor">'[1]Sup Coal Data'!$E$2:$E$2218</definedName>
    <definedName name="WDSMonthlyRating">'[1]Fuel burned, purch, Cap Factor'!$Q$26:$T$37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G30" i="1"/>
  <c r="K29" i="1"/>
  <c r="K30" i="1" s="1"/>
  <c r="I30" i="1"/>
  <c r="E30" i="1"/>
  <c r="G26" i="1"/>
  <c r="M26" i="1"/>
  <c r="I26" i="1"/>
  <c r="E26" i="1"/>
  <c r="G22" i="1"/>
  <c r="E22" i="1"/>
  <c r="K21" i="1"/>
  <c r="K22" i="1" s="1"/>
  <c r="I22" i="1"/>
  <c r="I18" i="1"/>
  <c r="G18" i="1"/>
  <c r="E18" i="1"/>
  <c r="K17" i="1"/>
  <c r="K18" i="1" s="1"/>
  <c r="M14" i="1"/>
  <c r="G14" i="1"/>
  <c r="K13" i="1"/>
  <c r="K14" i="1" s="1"/>
  <c r="I14" i="1"/>
  <c r="E14" i="1"/>
  <c r="G10" i="1"/>
  <c r="E10" i="1"/>
  <c r="M10" i="1"/>
  <c r="I10" i="1"/>
  <c r="M18" i="1" l="1"/>
  <c r="K9" i="1"/>
  <c r="K10" i="1" s="1"/>
  <c r="K25" i="1"/>
  <c r="K26" i="1" s="1"/>
  <c r="M22" i="1"/>
</calcChain>
</file>

<file path=xl/sharedStrings.xml><?xml version="1.0" encoding="utf-8"?>
<sst xmlns="http://schemas.openxmlformats.org/spreadsheetml/2006/main" count="66" uniqueCount="27">
  <si>
    <t>DUKE ENERGY KENTUCKY</t>
  </si>
  <si>
    <t/>
  </si>
  <si>
    <t>Transaction</t>
  </si>
  <si>
    <t>Charges ($)</t>
  </si>
  <si>
    <t>Supplier/Buyer</t>
  </si>
  <si>
    <t>Type</t>
  </si>
  <si>
    <t>kWh</t>
  </si>
  <si>
    <t>Demand</t>
  </si>
  <si>
    <t>Fuel</t>
  </si>
  <si>
    <t>Other</t>
  </si>
  <si>
    <t>Total</t>
  </si>
  <si>
    <t>PJM Interconnection, LLC</t>
  </si>
  <si>
    <t>Economy Sales</t>
  </si>
  <si>
    <t>Total Sales</t>
  </si>
  <si>
    <t xml:space="preserve"> </t>
  </si>
  <si>
    <t>SUMMARY OF SALES</t>
  </si>
  <si>
    <t>Month Ended May 31, 2024</t>
  </si>
  <si>
    <t>Month Ended June 30, 2024</t>
  </si>
  <si>
    <t>Month Ended July 31, 2024</t>
  </si>
  <si>
    <t>Month Ended August 31, 2024</t>
  </si>
  <si>
    <t>Month Ended September 30, 2024</t>
  </si>
  <si>
    <t>Month Ended October 31, 2024</t>
  </si>
  <si>
    <t>(a)</t>
  </si>
  <si>
    <t>Notes:</t>
  </si>
  <si>
    <r>
      <rPr>
        <vertAlign val="superscript"/>
        <sz val="10"/>
        <rFont val="Arial"/>
        <family val="2"/>
      </rPr>
      <t>(a)</t>
    </r>
    <r>
      <rPr>
        <sz val="10"/>
        <rFont val="Arial"/>
        <family val="2"/>
      </rPr>
      <t xml:space="preserve">  East Bend was on a planned maintenance outage from early September and into the entire month of October 2024</t>
    </r>
  </si>
  <si>
    <t>(b)</t>
  </si>
  <si>
    <r>
      <rPr>
        <vertAlign val="superscript"/>
        <sz val="10"/>
        <rFont val="Arial"/>
        <family val="2"/>
      </rPr>
      <t>(b)</t>
    </r>
    <r>
      <rPr>
        <sz val="10"/>
        <rFont val="Arial"/>
        <family val="2"/>
      </rPr>
      <t xml:space="preserve">  Accounting adjustment due to the East Bed annual coal pile survey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</si>
</sst>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/>
    <xf numFmtId="17" fontId="2" fillId="0" borderId="0" xfId="1" applyNumberFormat="1"/>
    <xf numFmtId="0" fontId="2" fillId="0" borderId="0" xfId="0" applyFont="1" applyAlignment="1">
      <alignment horizontal="center"/>
    </xf>
    <xf numFmtId="0" fontId="2" fillId="0" borderId="0" xfId="0" quotePrefix="1" applyFont="1"/>
    <xf numFmtId="0" fontId="2" fillId="0" borderId="0" xfId="0" applyFont="1"/>
    <xf numFmtId="16" fontId="4" fillId="0" borderId="0" xfId="0" quotePrefix="1" applyNumberFormat="1" applyFont="1"/>
    <xf numFmtId="0" fontId="4" fillId="0" borderId="0" xfId="0" applyFont="1"/>
    <xf numFmtId="0" fontId="3" fillId="0" borderId="0" xfId="0" quotePrefix="1" applyFont="1"/>
    <xf numFmtId="0" fontId="2" fillId="0" borderId="0" xfId="1"/>
    <xf numFmtId="0" fontId="5" fillId="0" borderId="1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37" fontId="2" fillId="0" borderId="0" xfId="0" applyNumberFormat="1" applyFont="1"/>
    <xf numFmtId="0" fontId="6" fillId="0" borderId="0" xfId="0" applyFont="1"/>
    <xf numFmtId="37" fontId="6" fillId="0" borderId="0" xfId="0" applyNumberFormat="1" applyFont="1"/>
    <xf numFmtId="38" fontId="2" fillId="0" borderId="0" xfId="0" applyNumberFormat="1" applyFont="1"/>
    <xf numFmtId="37" fontId="3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7" fontId="2" fillId="0" borderId="7" xfId="0" applyNumberFormat="1" applyFont="1" applyBorder="1"/>
    <xf numFmtId="0" fontId="7" fillId="0" borderId="0" xfId="0" applyFont="1"/>
    <xf numFmtId="0" fontId="2" fillId="0" borderId="0" xfId="0" quotePrefix="1" applyFont="1" applyAlignment="1">
      <alignment horizontal="left"/>
    </xf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</cellXfs>
  <cellStyles count="2">
    <cellStyle name="Normal" xfId="0" builtinId="0"/>
    <cellStyle name="Normal 22" xfId="1" xr:uid="{CA6E8F83-CBF2-479F-BB74-6B3085669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K%20Rider%20Filings/DEK%20FAC%20Filing/DEK%20FAC%20Filing%202024/Audit/2024-00148%206-Month%20May%2023%20-%20Oct%2023/Rates%20-%20FAC%20audit%20prep%20(May23-Oct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K%20Rider%20Filings/DEK%20FAC%20Filing/DEK%20FAC%20Filing%202020/Supplemental%20Schedules/2019%2011%20November/Supplemental%20Schedules%20November%2019%20As%20Filed%201_21_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-01-006 Nat Gas Purch"/>
      <sheetName val="Fuel burned, purch, Cap Factor"/>
      <sheetName val="Gen Detail"/>
      <sheetName val="Coal Detail"/>
      <sheetName val="EB Capacity Factor"/>
      <sheetName val="DR-01-013, Econ Sales"/>
      <sheetName val="PJM Costs"/>
      <sheetName val="Coal Vendors"/>
      <sheetName val="Supp Pivot"/>
      <sheetName val="Sup Coal Data"/>
    </sheetNames>
    <sheetDataSet>
      <sheetData sheetId="0"/>
      <sheetData sheetId="1">
        <row r="26">
          <cell r="Q26">
            <v>1</v>
          </cell>
          <cell r="R26">
            <v>31</v>
          </cell>
          <cell r="S26">
            <v>94</v>
          </cell>
          <cell r="T26">
            <v>94</v>
          </cell>
        </row>
        <row r="27">
          <cell r="Q27">
            <v>2</v>
          </cell>
          <cell r="R27">
            <v>28</v>
          </cell>
          <cell r="S27">
            <v>94</v>
          </cell>
          <cell r="T27">
            <v>94</v>
          </cell>
        </row>
        <row r="28">
          <cell r="Q28">
            <v>3</v>
          </cell>
          <cell r="R28">
            <v>31</v>
          </cell>
          <cell r="S28">
            <v>94</v>
          </cell>
          <cell r="T28">
            <v>94</v>
          </cell>
        </row>
        <row r="29">
          <cell r="Q29">
            <v>4</v>
          </cell>
          <cell r="R29">
            <v>30</v>
          </cell>
          <cell r="S29">
            <v>86</v>
          </cell>
          <cell r="T29">
            <v>86</v>
          </cell>
        </row>
        <row r="30">
          <cell r="Q30">
            <v>5</v>
          </cell>
          <cell r="R30">
            <v>31</v>
          </cell>
          <cell r="S30">
            <v>86</v>
          </cell>
          <cell r="T30">
            <v>86</v>
          </cell>
        </row>
        <row r="31">
          <cell r="Q31">
            <v>6</v>
          </cell>
          <cell r="R31">
            <v>30</v>
          </cell>
          <cell r="S31">
            <v>80</v>
          </cell>
          <cell r="T31">
            <v>78</v>
          </cell>
        </row>
        <row r="32">
          <cell r="Q32">
            <v>7</v>
          </cell>
          <cell r="R32">
            <v>31</v>
          </cell>
          <cell r="S32">
            <v>80</v>
          </cell>
          <cell r="T32">
            <v>78</v>
          </cell>
        </row>
        <row r="33">
          <cell r="Q33">
            <v>8</v>
          </cell>
          <cell r="R33">
            <v>31</v>
          </cell>
          <cell r="S33">
            <v>80</v>
          </cell>
          <cell r="T33">
            <v>78</v>
          </cell>
        </row>
        <row r="34">
          <cell r="Q34">
            <v>9</v>
          </cell>
          <cell r="R34">
            <v>30</v>
          </cell>
          <cell r="S34">
            <v>80</v>
          </cell>
          <cell r="T34">
            <v>78</v>
          </cell>
        </row>
        <row r="35">
          <cell r="Q35">
            <v>10</v>
          </cell>
          <cell r="R35">
            <v>31</v>
          </cell>
          <cell r="S35">
            <v>86</v>
          </cell>
          <cell r="T35">
            <v>86</v>
          </cell>
        </row>
        <row r="36">
          <cell r="Q36">
            <v>11</v>
          </cell>
          <cell r="R36">
            <v>30</v>
          </cell>
          <cell r="S36">
            <v>86</v>
          </cell>
          <cell r="T36">
            <v>86</v>
          </cell>
        </row>
        <row r="37">
          <cell r="Q37">
            <v>12</v>
          </cell>
          <cell r="R37">
            <v>31</v>
          </cell>
          <cell r="S37">
            <v>94</v>
          </cell>
          <cell r="T37">
            <v>94</v>
          </cell>
        </row>
      </sheetData>
      <sheetData sheetId="2"/>
      <sheetData sheetId="3"/>
      <sheetData sheetId="4"/>
      <sheetData sheetId="5"/>
      <sheetData sheetId="6">
        <row r="2">
          <cell r="A2" t="str">
            <v>PJM Bal Opr Rsrv Crd</v>
          </cell>
          <cell r="B2">
            <v>0</v>
          </cell>
          <cell r="D2">
            <v>0</v>
          </cell>
          <cell r="G2">
            <v>42675</v>
          </cell>
        </row>
        <row r="3">
          <cell r="A3" t="str">
            <v>PJM Bal Opr Rsrv Crd</v>
          </cell>
          <cell r="B3">
            <v>0</v>
          </cell>
          <cell r="D3">
            <v>0</v>
          </cell>
          <cell r="G3">
            <v>42705</v>
          </cell>
        </row>
        <row r="4">
          <cell r="A4" t="str">
            <v>PJM Bal Opr Rsrv Crd</v>
          </cell>
          <cell r="B4">
            <v>0</v>
          </cell>
          <cell r="D4">
            <v>0</v>
          </cell>
          <cell r="G4">
            <v>42736</v>
          </cell>
        </row>
        <row r="5">
          <cell r="A5" t="str">
            <v>PJM Bal Opr Rsrv Crd</v>
          </cell>
          <cell r="B5">
            <v>0</v>
          </cell>
          <cell r="D5">
            <v>0</v>
          </cell>
          <cell r="G5">
            <v>42767</v>
          </cell>
        </row>
        <row r="6">
          <cell r="A6" t="str">
            <v>PJM Bal Opr Rsrv Crd</v>
          </cell>
          <cell r="B6">
            <v>0</v>
          </cell>
          <cell r="D6">
            <v>0</v>
          </cell>
          <cell r="G6">
            <v>42795</v>
          </cell>
        </row>
        <row r="7">
          <cell r="A7" t="str">
            <v>PJM Bal Opr Rsrv Crd</v>
          </cell>
          <cell r="B7">
            <v>0</v>
          </cell>
          <cell r="D7">
            <v>0</v>
          </cell>
          <cell r="G7">
            <v>42826</v>
          </cell>
        </row>
        <row r="8">
          <cell r="A8" t="str">
            <v>PJM Bal Opr Rsrv Crd</v>
          </cell>
          <cell r="B8">
            <v>0</v>
          </cell>
          <cell r="D8">
            <v>0</v>
          </cell>
          <cell r="G8">
            <v>42856</v>
          </cell>
        </row>
        <row r="9">
          <cell r="A9" t="str">
            <v>PJM Bal Opr Rsrv Crd</v>
          </cell>
          <cell r="B9">
            <v>0</v>
          </cell>
          <cell r="D9">
            <v>0</v>
          </cell>
          <cell r="G9">
            <v>42887</v>
          </cell>
        </row>
        <row r="10">
          <cell r="A10" t="str">
            <v>PJM Bal Opr Rsrv Crd</v>
          </cell>
          <cell r="B10">
            <v>0</v>
          </cell>
          <cell r="D10">
            <v>0</v>
          </cell>
          <cell r="G10">
            <v>42917</v>
          </cell>
        </row>
        <row r="11">
          <cell r="A11" t="str">
            <v>PJM Bal Opr Rsrv Crd</v>
          </cell>
          <cell r="B11">
            <v>0</v>
          </cell>
          <cell r="D11">
            <v>0</v>
          </cell>
          <cell r="G11">
            <v>42948</v>
          </cell>
        </row>
        <row r="12">
          <cell r="A12" t="str">
            <v>PJM Bal Opr Rsrv Crd</v>
          </cell>
          <cell r="B12">
            <v>0</v>
          </cell>
          <cell r="D12">
            <v>0</v>
          </cell>
          <cell r="G12">
            <v>42979</v>
          </cell>
        </row>
        <row r="13">
          <cell r="A13" t="str">
            <v>PJM Bal Opr Rsrv Crd</v>
          </cell>
          <cell r="B13">
            <v>0</v>
          </cell>
          <cell r="D13">
            <v>0</v>
          </cell>
          <cell r="G13">
            <v>43009</v>
          </cell>
        </row>
        <row r="14">
          <cell r="A14" t="str">
            <v>PJM Bal Opr Rsrv Crd</v>
          </cell>
          <cell r="B14">
            <v>0</v>
          </cell>
          <cell r="D14">
            <v>0</v>
          </cell>
          <cell r="G14">
            <v>43040</v>
          </cell>
        </row>
        <row r="15">
          <cell r="A15" t="str">
            <v>PJM Bal Opr Rsrv Crd</v>
          </cell>
          <cell r="B15">
            <v>0</v>
          </cell>
          <cell r="D15">
            <v>0</v>
          </cell>
          <cell r="G15">
            <v>43070</v>
          </cell>
        </row>
        <row r="16">
          <cell r="A16" t="str">
            <v>PJM Bal Opr Rsrv Crd</v>
          </cell>
          <cell r="B16">
            <v>0</v>
          </cell>
          <cell r="D16">
            <v>0</v>
          </cell>
          <cell r="G16">
            <v>43101</v>
          </cell>
        </row>
        <row r="17">
          <cell r="A17" t="str">
            <v>PJM Bal Opr Rsrv Crd</v>
          </cell>
          <cell r="B17">
            <v>0</v>
          </cell>
          <cell r="D17">
            <v>0</v>
          </cell>
          <cell r="G17">
            <v>43132</v>
          </cell>
        </row>
        <row r="18">
          <cell r="A18" t="str">
            <v>PJM Bal Opr Rsrv Crd</v>
          </cell>
          <cell r="B18">
            <v>0</v>
          </cell>
          <cell r="D18">
            <v>0</v>
          </cell>
          <cell r="G18">
            <v>43160</v>
          </cell>
        </row>
        <row r="19">
          <cell r="A19" t="str">
            <v>PJM Bal Opr Rsrv Crd</v>
          </cell>
          <cell r="B19">
            <v>0</v>
          </cell>
          <cell r="D19">
            <v>0</v>
          </cell>
          <cell r="G19">
            <v>43191</v>
          </cell>
        </row>
        <row r="20">
          <cell r="A20" t="str">
            <v>PJM Bal Opr Rsrv Crd</v>
          </cell>
          <cell r="B20">
            <v>0</v>
          </cell>
          <cell r="D20">
            <v>0</v>
          </cell>
          <cell r="G20">
            <v>43221</v>
          </cell>
        </row>
        <row r="21">
          <cell r="A21" t="str">
            <v>PJM Bal Opr Rsrv Crd</v>
          </cell>
          <cell r="B21">
            <v>0</v>
          </cell>
          <cell r="D21">
            <v>0</v>
          </cell>
          <cell r="G21">
            <v>43252</v>
          </cell>
        </row>
        <row r="22">
          <cell r="A22" t="str">
            <v>PJM Bal Opr Rsrv Crd</v>
          </cell>
          <cell r="B22">
            <v>0</v>
          </cell>
          <cell r="D22">
            <v>0</v>
          </cell>
          <cell r="G22">
            <v>43282</v>
          </cell>
        </row>
        <row r="23">
          <cell r="A23" t="str">
            <v>PJM Bal Opr Rsrv Crd</v>
          </cell>
          <cell r="B23">
            <v>0</v>
          </cell>
          <cell r="D23">
            <v>0</v>
          </cell>
          <cell r="G23">
            <v>43313</v>
          </cell>
        </row>
        <row r="24">
          <cell r="A24" t="str">
            <v>PJM Bal Opr Rsrv Crd</v>
          </cell>
          <cell r="B24">
            <v>0</v>
          </cell>
          <cell r="D24">
            <v>0</v>
          </cell>
          <cell r="G24">
            <v>43344</v>
          </cell>
        </row>
        <row r="25">
          <cell r="A25" t="str">
            <v>PJM Bal Opr Rsrv Crd</v>
          </cell>
          <cell r="B25">
            <v>0</v>
          </cell>
          <cell r="D25">
            <v>0</v>
          </cell>
          <cell r="G25">
            <v>43374</v>
          </cell>
        </row>
        <row r="26">
          <cell r="A26" t="str">
            <v>PJM DA Opr Rsrv Cred</v>
          </cell>
          <cell r="B26">
            <v>0</v>
          </cell>
          <cell r="D26">
            <v>0</v>
          </cell>
          <cell r="G26">
            <v>42675</v>
          </cell>
        </row>
        <row r="27">
          <cell r="A27" t="str">
            <v>PJM DA Opr Rsrv Cred</v>
          </cell>
          <cell r="B27">
            <v>0</v>
          </cell>
          <cell r="D27">
            <v>0</v>
          </cell>
          <cell r="G27">
            <v>42705</v>
          </cell>
        </row>
        <row r="28">
          <cell r="A28" t="str">
            <v>PJM DA Opr Rsrv Cred</v>
          </cell>
          <cell r="B28">
            <v>0</v>
          </cell>
          <cell r="D28">
            <v>0</v>
          </cell>
          <cell r="G28">
            <v>42736</v>
          </cell>
        </row>
        <row r="29">
          <cell r="A29" t="str">
            <v>PJM DA Opr Rsrv Cred</v>
          </cell>
          <cell r="B29">
            <v>0</v>
          </cell>
          <cell r="D29">
            <v>0</v>
          </cell>
          <cell r="G29">
            <v>42767</v>
          </cell>
        </row>
        <row r="30">
          <cell r="A30" t="str">
            <v>PJM DA Opr Rsrv Cred</v>
          </cell>
          <cell r="B30">
            <v>0</v>
          </cell>
          <cell r="D30">
            <v>0</v>
          </cell>
          <cell r="G30">
            <v>42795</v>
          </cell>
        </row>
        <row r="31">
          <cell r="A31" t="str">
            <v>PJM DA Opr Rsrv Cred</v>
          </cell>
          <cell r="B31">
            <v>0</v>
          </cell>
          <cell r="D31">
            <v>0</v>
          </cell>
          <cell r="G31">
            <v>42826</v>
          </cell>
        </row>
        <row r="32">
          <cell r="A32" t="str">
            <v>PJM DA Opr Rsrv Cred</v>
          </cell>
          <cell r="B32">
            <v>0</v>
          </cell>
          <cell r="D32">
            <v>0</v>
          </cell>
          <cell r="G32">
            <v>42856</v>
          </cell>
        </row>
        <row r="33">
          <cell r="A33" t="str">
            <v>PJM DA Opr Rsrv Cred</v>
          </cell>
          <cell r="B33">
            <v>0</v>
          </cell>
          <cell r="D33">
            <v>0</v>
          </cell>
          <cell r="G33">
            <v>42887</v>
          </cell>
        </row>
        <row r="34">
          <cell r="A34" t="str">
            <v>PJM DA Opr Rsrv Cred</v>
          </cell>
          <cell r="B34">
            <v>0</v>
          </cell>
          <cell r="D34">
            <v>0</v>
          </cell>
          <cell r="G34">
            <v>42917</v>
          </cell>
        </row>
        <row r="35">
          <cell r="A35" t="str">
            <v>PJM DA Opr Rsrv Cred</v>
          </cell>
          <cell r="B35">
            <v>0</v>
          </cell>
          <cell r="D35">
            <v>0</v>
          </cell>
          <cell r="G35">
            <v>42948</v>
          </cell>
        </row>
        <row r="36">
          <cell r="A36" t="str">
            <v>PJM DA Opr Rsrv Cred</v>
          </cell>
          <cell r="B36">
            <v>0</v>
          </cell>
          <cell r="D36">
            <v>0</v>
          </cell>
          <cell r="G36">
            <v>42979</v>
          </cell>
        </row>
        <row r="37">
          <cell r="A37" t="str">
            <v>PJM DA Opr Rsrv Cred</v>
          </cell>
          <cell r="B37">
            <v>0</v>
          </cell>
          <cell r="D37">
            <v>0</v>
          </cell>
          <cell r="G37">
            <v>43009</v>
          </cell>
        </row>
        <row r="38">
          <cell r="A38" t="str">
            <v>PJM DA Opr Rsrv Cred</v>
          </cell>
          <cell r="B38">
            <v>0</v>
          </cell>
          <cell r="D38">
            <v>0</v>
          </cell>
          <cell r="G38">
            <v>43040</v>
          </cell>
        </row>
        <row r="39">
          <cell r="A39" t="str">
            <v>PJM DA Opr Rsrv Cred</v>
          </cell>
          <cell r="B39">
            <v>0</v>
          </cell>
          <cell r="D39">
            <v>0</v>
          </cell>
          <cell r="G39">
            <v>43070</v>
          </cell>
        </row>
        <row r="40">
          <cell r="A40" t="str">
            <v>PJM DA Opr Rsrv Cred</v>
          </cell>
          <cell r="B40">
            <v>0</v>
          </cell>
          <cell r="D40">
            <v>0</v>
          </cell>
          <cell r="G40">
            <v>43101</v>
          </cell>
        </row>
        <row r="41">
          <cell r="A41" t="str">
            <v>PJM DA Opr Rsrv Cred</v>
          </cell>
          <cell r="B41">
            <v>0</v>
          </cell>
          <cell r="D41">
            <v>0</v>
          </cell>
          <cell r="G41">
            <v>43132</v>
          </cell>
        </row>
        <row r="42">
          <cell r="A42" t="str">
            <v>PJM DA Opr Rsrv Cred</v>
          </cell>
          <cell r="B42">
            <v>0</v>
          </cell>
          <cell r="D42">
            <v>0</v>
          </cell>
          <cell r="G42">
            <v>43160</v>
          </cell>
        </row>
        <row r="43">
          <cell r="A43" t="str">
            <v>PJM DA Opr Rsrv Cred</v>
          </cell>
          <cell r="B43">
            <v>0</v>
          </cell>
          <cell r="D43">
            <v>0</v>
          </cell>
          <cell r="G43">
            <v>43191</v>
          </cell>
        </row>
        <row r="44">
          <cell r="A44" t="str">
            <v>PJM DA Opr Rsrv Cred</v>
          </cell>
          <cell r="B44">
            <v>0</v>
          </cell>
          <cell r="D44">
            <v>0</v>
          </cell>
          <cell r="G44">
            <v>43221</v>
          </cell>
        </row>
        <row r="45">
          <cell r="A45" t="str">
            <v>PJM DA Opr Rsrv Cred</v>
          </cell>
          <cell r="B45">
            <v>0</v>
          </cell>
          <cell r="D45">
            <v>0</v>
          </cell>
          <cell r="G45">
            <v>43252</v>
          </cell>
        </row>
        <row r="46">
          <cell r="A46" t="str">
            <v>PJM DA Opr Rsrv Cred</v>
          </cell>
          <cell r="B46">
            <v>0</v>
          </cell>
          <cell r="D46">
            <v>0</v>
          </cell>
          <cell r="G46">
            <v>43282</v>
          </cell>
        </row>
        <row r="47">
          <cell r="A47" t="str">
            <v>PJM DA Opr Rsrv Cred</v>
          </cell>
          <cell r="B47">
            <v>0</v>
          </cell>
          <cell r="D47">
            <v>0</v>
          </cell>
          <cell r="G47">
            <v>43313</v>
          </cell>
        </row>
        <row r="48">
          <cell r="A48" t="str">
            <v>PJM DA Opr Rsrv Cred</v>
          </cell>
          <cell r="B48">
            <v>0</v>
          </cell>
          <cell r="D48">
            <v>0</v>
          </cell>
          <cell r="G48">
            <v>43344</v>
          </cell>
        </row>
        <row r="49">
          <cell r="A49" t="str">
            <v>PJM DA Opr Rsrv Cred</v>
          </cell>
          <cell r="B49">
            <v>0</v>
          </cell>
          <cell r="D49">
            <v>0</v>
          </cell>
          <cell r="G49">
            <v>43374</v>
          </cell>
        </row>
        <row r="50">
          <cell r="A50" t="str">
            <v>Economic Purchases</v>
          </cell>
          <cell r="B50">
            <v>0</v>
          </cell>
          <cell r="D50">
            <v>0</v>
          </cell>
          <cell r="G50">
            <v>42675</v>
          </cell>
        </row>
        <row r="51">
          <cell r="A51" t="str">
            <v>Economic Purchases</v>
          </cell>
          <cell r="B51">
            <v>0</v>
          </cell>
          <cell r="D51">
            <v>0</v>
          </cell>
          <cell r="G51">
            <v>42705</v>
          </cell>
        </row>
        <row r="52">
          <cell r="A52" t="str">
            <v>Economic Purchases</v>
          </cell>
          <cell r="B52">
            <v>0</v>
          </cell>
          <cell r="D52">
            <v>0</v>
          </cell>
          <cell r="G52">
            <v>42736</v>
          </cell>
        </row>
        <row r="53">
          <cell r="A53" t="str">
            <v>Economic Purchases</v>
          </cell>
          <cell r="B53">
            <v>0</v>
          </cell>
          <cell r="D53">
            <v>0</v>
          </cell>
          <cell r="G53">
            <v>42767</v>
          </cell>
        </row>
        <row r="54">
          <cell r="A54" t="str">
            <v>Economic Purchases</v>
          </cell>
          <cell r="B54">
            <v>0</v>
          </cell>
          <cell r="D54">
            <v>0</v>
          </cell>
          <cell r="G54">
            <v>42795</v>
          </cell>
        </row>
        <row r="55">
          <cell r="A55" t="str">
            <v>Economic Purchases</v>
          </cell>
          <cell r="B55">
            <v>0</v>
          </cell>
          <cell r="D55">
            <v>0</v>
          </cell>
          <cell r="G55">
            <v>42826</v>
          </cell>
        </row>
        <row r="56">
          <cell r="A56" t="str">
            <v>Economic Purchases</v>
          </cell>
          <cell r="B56">
            <v>0</v>
          </cell>
          <cell r="D56">
            <v>0</v>
          </cell>
          <cell r="G56">
            <v>42856</v>
          </cell>
        </row>
        <row r="57">
          <cell r="A57" t="str">
            <v>Economic Purchases</v>
          </cell>
          <cell r="B57">
            <v>0</v>
          </cell>
          <cell r="D57">
            <v>0</v>
          </cell>
          <cell r="G57">
            <v>42887</v>
          </cell>
        </row>
        <row r="58">
          <cell r="A58" t="str">
            <v>Economic Purchases</v>
          </cell>
          <cell r="B58">
            <v>0</v>
          </cell>
          <cell r="D58">
            <v>0</v>
          </cell>
          <cell r="G58">
            <v>42917</v>
          </cell>
        </row>
        <row r="59">
          <cell r="A59" t="str">
            <v>Economic Purchases</v>
          </cell>
          <cell r="B59">
            <v>0</v>
          </cell>
          <cell r="D59">
            <v>0</v>
          </cell>
          <cell r="G59">
            <v>42948</v>
          </cell>
        </row>
        <row r="60">
          <cell r="A60" t="str">
            <v>Economic Purchases</v>
          </cell>
          <cell r="B60">
            <v>0</v>
          </cell>
          <cell r="D60">
            <v>0</v>
          </cell>
          <cell r="G60">
            <v>42979</v>
          </cell>
        </row>
        <row r="61">
          <cell r="A61" t="str">
            <v>Economic Purchases</v>
          </cell>
          <cell r="B61">
            <v>0</v>
          </cell>
          <cell r="D61">
            <v>0</v>
          </cell>
          <cell r="G61">
            <v>43009</v>
          </cell>
        </row>
        <row r="62">
          <cell r="A62" t="str">
            <v>Economic Purchases</v>
          </cell>
          <cell r="B62">
            <v>0</v>
          </cell>
          <cell r="D62">
            <v>0</v>
          </cell>
          <cell r="G62">
            <v>43040</v>
          </cell>
        </row>
        <row r="63">
          <cell r="A63" t="str">
            <v>Economic Purchases</v>
          </cell>
          <cell r="B63">
            <v>0</v>
          </cell>
          <cell r="D63">
            <v>0</v>
          </cell>
          <cell r="G63">
            <v>43070</v>
          </cell>
        </row>
        <row r="64">
          <cell r="A64" t="str">
            <v>Economic Purchases</v>
          </cell>
          <cell r="B64">
            <v>0</v>
          </cell>
          <cell r="D64">
            <v>0</v>
          </cell>
          <cell r="G64">
            <v>43101</v>
          </cell>
        </row>
        <row r="65">
          <cell r="A65" t="str">
            <v>Economic Purchases</v>
          </cell>
          <cell r="B65">
            <v>0</v>
          </cell>
          <cell r="D65">
            <v>0</v>
          </cell>
          <cell r="G65">
            <v>43132</v>
          </cell>
        </row>
        <row r="66">
          <cell r="A66" t="str">
            <v>Economic Purchases</v>
          </cell>
          <cell r="B66">
            <v>0</v>
          </cell>
          <cell r="D66">
            <v>0</v>
          </cell>
          <cell r="G66">
            <v>43160</v>
          </cell>
        </row>
        <row r="67">
          <cell r="A67" t="str">
            <v>Economic Purchases</v>
          </cell>
          <cell r="B67">
            <v>0</v>
          </cell>
          <cell r="D67">
            <v>0</v>
          </cell>
          <cell r="G67">
            <v>43191</v>
          </cell>
        </row>
        <row r="68">
          <cell r="A68" t="str">
            <v>Economic Purchases</v>
          </cell>
          <cell r="B68">
            <v>0</v>
          </cell>
          <cell r="D68">
            <v>0</v>
          </cell>
          <cell r="G68">
            <v>43221</v>
          </cell>
        </row>
        <row r="69">
          <cell r="A69" t="str">
            <v>Economic Purchases</v>
          </cell>
          <cell r="B69">
            <v>0</v>
          </cell>
          <cell r="D69">
            <v>0</v>
          </cell>
          <cell r="G69">
            <v>43252</v>
          </cell>
        </row>
        <row r="70">
          <cell r="A70" t="str">
            <v>Economic Purchases</v>
          </cell>
          <cell r="B70">
            <v>0</v>
          </cell>
          <cell r="D70">
            <v>0</v>
          </cell>
          <cell r="G70">
            <v>43282</v>
          </cell>
        </row>
        <row r="71">
          <cell r="A71" t="str">
            <v>Economic Purchases</v>
          </cell>
          <cell r="B71">
            <v>0</v>
          </cell>
          <cell r="D71">
            <v>0</v>
          </cell>
          <cell r="G71">
            <v>43313</v>
          </cell>
        </row>
        <row r="72">
          <cell r="A72" t="str">
            <v>Economic Purchases</v>
          </cell>
          <cell r="B72">
            <v>0</v>
          </cell>
          <cell r="D72">
            <v>0</v>
          </cell>
          <cell r="G72">
            <v>43344</v>
          </cell>
        </row>
        <row r="73">
          <cell r="A73" t="str">
            <v>Economic Purchases</v>
          </cell>
          <cell r="B73">
            <v>0</v>
          </cell>
          <cell r="D73">
            <v>0</v>
          </cell>
          <cell r="G73">
            <v>43374</v>
          </cell>
        </row>
      </sheetData>
      <sheetData sheetId="7">
        <row r="1">
          <cell r="O1">
            <v>45047</v>
          </cell>
        </row>
        <row r="2">
          <cell r="O2">
            <v>45200</v>
          </cell>
        </row>
        <row r="6">
          <cell r="C6">
            <v>0</v>
          </cell>
          <cell r="E6" t="str">
            <v>Contract</v>
          </cell>
        </row>
        <row r="7">
          <cell r="C7">
            <v>0</v>
          </cell>
          <cell r="E7" t="str">
            <v>Spot</v>
          </cell>
        </row>
        <row r="8">
          <cell r="C8">
            <v>0</v>
          </cell>
          <cell r="E8" t="str">
            <v>Contract</v>
          </cell>
        </row>
        <row r="9">
          <cell r="C9">
            <v>0</v>
          </cell>
          <cell r="E9" t="str">
            <v>Contract</v>
          </cell>
        </row>
        <row r="10">
          <cell r="C10">
            <v>0</v>
          </cell>
          <cell r="E10" t="str">
            <v>Contract</v>
          </cell>
        </row>
        <row r="11">
          <cell r="C11">
            <v>0</v>
          </cell>
          <cell r="E11" t="str">
            <v>Contract</v>
          </cell>
        </row>
        <row r="12">
          <cell r="C12">
            <v>0</v>
          </cell>
          <cell r="E12" t="str">
            <v>Spot</v>
          </cell>
        </row>
        <row r="13">
          <cell r="C13">
            <v>0</v>
          </cell>
          <cell r="E13" t="str">
            <v>Contract</v>
          </cell>
        </row>
        <row r="14">
          <cell r="C14">
            <v>0</v>
          </cell>
          <cell r="E14" t="str">
            <v>Spot</v>
          </cell>
        </row>
        <row r="15">
          <cell r="C15">
            <v>0</v>
          </cell>
          <cell r="E15" t="str">
            <v>Contract</v>
          </cell>
        </row>
        <row r="16">
          <cell r="C16">
            <v>0</v>
          </cell>
          <cell r="E16" t="str">
            <v>Contract</v>
          </cell>
        </row>
        <row r="17">
          <cell r="C17">
            <v>0</v>
          </cell>
          <cell r="E17" t="str">
            <v>Contract</v>
          </cell>
        </row>
        <row r="18">
          <cell r="C18">
            <v>0</v>
          </cell>
          <cell r="E18" t="str">
            <v>Contract</v>
          </cell>
        </row>
        <row r="19">
          <cell r="C19">
            <v>0</v>
          </cell>
          <cell r="E19" t="str">
            <v>Contract</v>
          </cell>
        </row>
        <row r="20">
          <cell r="C20">
            <v>0</v>
          </cell>
          <cell r="E20" t="str">
            <v>Contract</v>
          </cell>
        </row>
        <row r="21">
          <cell r="C21">
            <v>0</v>
          </cell>
          <cell r="E21" t="str">
            <v>Contract</v>
          </cell>
        </row>
        <row r="22">
          <cell r="C22">
            <v>0</v>
          </cell>
          <cell r="E22" t="str">
            <v>Spot</v>
          </cell>
        </row>
        <row r="23">
          <cell r="C23">
            <v>0</v>
          </cell>
          <cell r="E23" t="str">
            <v>Spot</v>
          </cell>
        </row>
        <row r="24">
          <cell r="C24">
            <v>0</v>
          </cell>
          <cell r="E24" t="str">
            <v>Spot</v>
          </cell>
        </row>
        <row r="25">
          <cell r="C25">
            <v>0</v>
          </cell>
          <cell r="E25" t="str">
            <v>Spot</v>
          </cell>
        </row>
        <row r="26">
          <cell r="C26">
            <v>0</v>
          </cell>
          <cell r="E26" t="str">
            <v>Contract</v>
          </cell>
        </row>
        <row r="27">
          <cell r="C27">
            <v>0</v>
          </cell>
          <cell r="E27" t="str">
            <v>Contract</v>
          </cell>
        </row>
        <row r="28">
          <cell r="C28">
            <v>0</v>
          </cell>
          <cell r="E28" t="str">
            <v>Contract</v>
          </cell>
        </row>
        <row r="29">
          <cell r="C29">
            <v>0</v>
          </cell>
          <cell r="E29" t="str">
            <v>Spot</v>
          </cell>
        </row>
        <row r="30">
          <cell r="C30">
            <v>0</v>
          </cell>
          <cell r="E30" t="str">
            <v>Spot</v>
          </cell>
        </row>
        <row r="31">
          <cell r="C31">
            <v>0</v>
          </cell>
          <cell r="E31" t="str">
            <v>Contract</v>
          </cell>
        </row>
        <row r="32">
          <cell r="C32">
            <v>0</v>
          </cell>
          <cell r="E32" t="str">
            <v>Spot</v>
          </cell>
        </row>
        <row r="33">
          <cell r="C33">
            <v>0</v>
          </cell>
          <cell r="E33" t="str">
            <v>Spot</v>
          </cell>
        </row>
        <row r="34">
          <cell r="C34">
            <v>0</v>
          </cell>
          <cell r="E34" t="str">
            <v>Spot</v>
          </cell>
        </row>
        <row r="35">
          <cell r="C35">
            <v>0</v>
          </cell>
          <cell r="E35" t="str">
            <v>Contract</v>
          </cell>
        </row>
        <row r="36">
          <cell r="C36">
            <v>0</v>
          </cell>
          <cell r="E36" t="str">
            <v>Contract</v>
          </cell>
        </row>
        <row r="37">
          <cell r="C37">
            <v>0</v>
          </cell>
          <cell r="E37" t="str">
            <v>Contract</v>
          </cell>
        </row>
        <row r="38">
          <cell r="C38">
            <v>0</v>
          </cell>
          <cell r="E38" t="str">
            <v>Spot</v>
          </cell>
        </row>
        <row r="39">
          <cell r="C39">
            <v>0</v>
          </cell>
          <cell r="E39" t="str">
            <v>Spot</v>
          </cell>
        </row>
        <row r="40">
          <cell r="C40">
            <v>0</v>
          </cell>
          <cell r="E40" t="str">
            <v>Contract</v>
          </cell>
        </row>
        <row r="41">
          <cell r="C41">
            <v>0</v>
          </cell>
          <cell r="E41" t="str">
            <v>Spot</v>
          </cell>
        </row>
        <row r="42">
          <cell r="C42">
            <v>0</v>
          </cell>
          <cell r="E42" t="str">
            <v>Contract</v>
          </cell>
        </row>
        <row r="43">
          <cell r="C43">
            <v>0</v>
          </cell>
          <cell r="E43" t="str">
            <v>Contract</v>
          </cell>
        </row>
        <row r="44">
          <cell r="C44">
            <v>0</v>
          </cell>
          <cell r="E44" t="str">
            <v>Contract</v>
          </cell>
        </row>
        <row r="45">
          <cell r="C45">
            <v>0</v>
          </cell>
          <cell r="E45" t="str">
            <v>Contract</v>
          </cell>
        </row>
        <row r="46">
          <cell r="C46">
            <v>0</v>
          </cell>
          <cell r="E46" t="str">
            <v>Spot</v>
          </cell>
        </row>
        <row r="47">
          <cell r="C47">
            <v>0</v>
          </cell>
          <cell r="E47" t="str">
            <v>Spot</v>
          </cell>
        </row>
        <row r="48">
          <cell r="C48">
            <v>0</v>
          </cell>
          <cell r="E48" t="str">
            <v>Spot</v>
          </cell>
        </row>
        <row r="49">
          <cell r="C49">
            <v>0</v>
          </cell>
          <cell r="E49" t="str">
            <v>Spot</v>
          </cell>
        </row>
        <row r="50">
          <cell r="C50">
            <v>0</v>
          </cell>
          <cell r="E50" t="str">
            <v>Contract</v>
          </cell>
        </row>
        <row r="51">
          <cell r="C51">
            <v>0</v>
          </cell>
          <cell r="E51" t="str">
            <v>Contract</v>
          </cell>
        </row>
        <row r="52">
          <cell r="C52">
            <v>0</v>
          </cell>
          <cell r="E52" t="str">
            <v>Spot</v>
          </cell>
        </row>
        <row r="53">
          <cell r="C53">
            <v>0</v>
          </cell>
          <cell r="E53" t="str">
            <v>Spot</v>
          </cell>
        </row>
        <row r="54">
          <cell r="C54">
            <v>0</v>
          </cell>
          <cell r="E54" t="str">
            <v>Spot</v>
          </cell>
        </row>
        <row r="55">
          <cell r="C55">
            <v>0</v>
          </cell>
          <cell r="E55" t="str">
            <v>Contract</v>
          </cell>
        </row>
        <row r="56">
          <cell r="C56">
            <v>0</v>
          </cell>
          <cell r="E56" t="str">
            <v>Spot</v>
          </cell>
        </row>
        <row r="57">
          <cell r="C57">
            <v>0</v>
          </cell>
          <cell r="E57" t="str">
            <v>Spot</v>
          </cell>
        </row>
        <row r="58">
          <cell r="C58">
            <v>0</v>
          </cell>
          <cell r="E58" t="str">
            <v>Spot</v>
          </cell>
        </row>
      </sheetData>
      <sheetData sheetId="8"/>
      <sheetData sheetId="9">
        <row r="2">
          <cell r="B2" t="str">
            <v>Contract</v>
          </cell>
          <cell r="C2">
            <v>40512</v>
          </cell>
          <cell r="E2" t="str">
            <v xml:space="preserve">Charolais </v>
          </cell>
          <cell r="G2" t="str">
            <v>HC10053 Bellaire</v>
          </cell>
          <cell r="K2">
            <v>13546</v>
          </cell>
        </row>
        <row r="3">
          <cell r="B3" t="str">
            <v>Contract</v>
          </cell>
          <cell r="C3">
            <v>40512</v>
          </cell>
          <cell r="E3" t="str">
            <v>Knight Hawk</v>
          </cell>
          <cell r="G3" t="str">
            <v>HC10069</v>
          </cell>
          <cell r="K3">
            <v>14499</v>
          </cell>
        </row>
        <row r="4">
          <cell r="B4" t="str">
            <v>Contract</v>
          </cell>
          <cell r="C4">
            <v>40512</v>
          </cell>
          <cell r="E4" t="str">
            <v>Oxford Mining</v>
          </cell>
          <cell r="G4" t="str">
            <v>HC10199AR</v>
          </cell>
          <cell r="K4">
            <v>42279</v>
          </cell>
        </row>
        <row r="5">
          <cell r="B5" t="str">
            <v>Contract</v>
          </cell>
          <cell r="C5">
            <v>40512</v>
          </cell>
          <cell r="E5" t="str">
            <v>Patriot Coal Sales</v>
          </cell>
          <cell r="G5" t="str">
            <v>HC10049</v>
          </cell>
          <cell r="K5">
            <v>47630</v>
          </cell>
        </row>
        <row r="6">
          <cell r="B6" t="str">
            <v>Contract</v>
          </cell>
          <cell r="C6">
            <v>40512</v>
          </cell>
          <cell r="E6" t="str">
            <v>SMCC AGF Resource Sales</v>
          </cell>
          <cell r="G6" t="str">
            <v>HC10116</v>
          </cell>
          <cell r="K6">
            <v>22395</v>
          </cell>
        </row>
        <row r="7">
          <cell r="B7" t="str">
            <v>Spot</v>
          </cell>
          <cell r="C7">
            <v>40512</v>
          </cell>
          <cell r="E7" t="str">
            <v>Patriot Coal Sales</v>
          </cell>
          <cell r="G7" t="str">
            <v>HS10130</v>
          </cell>
          <cell r="K7">
            <v>14321</v>
          </cell>
        </row>
        <row r="8">
          <cell r="B8" t="str">
            <v>Spot</v>
          </cell>
          <cell r="C8">
            <v>40512</v>
          </cell>
          <cell r="E8" t="str">
            <v>Rhino Energy LLC</v>
          </cell>
          <cell r="G8" t="str">
            <v>HS10132</v>
          </cell>
          <cell r="K8">
            <v>8146</v>
          </cell>
        </row>
        <row r="9">
          <cell r="B9" t="str">
            <v>Contract</v>
          </cell>
          <cell r="C9">
            <v>40512</v>
          </cell>
          <cell r="E9" t="str">
            <v>American Coal Co C</v>
          </cell>
          <cell r="G9" t="str">
            <v>2673356</v>
          </cell>
          <cell r="K9">
            <v>20465</v>
          </cell>
        </row>
        <row r="10">
          <cell r="B10" t="str">
            <v>Spot</v>
          </cell>
          <cell r="C10">
            <v>40512</v>
          </cell>
          <cell r="E10" t="str">
            <v>Patriot Coal Sales</v>
          </cell>
          <cell r="G10" t="str">
            <v>2673104</v>
          </cell>
          <cell r="K10">
            <v>3568</v>
          </cell>
        </row>
        <row r="11">
          <cell r="B11" t="str">
            <v>Contract</v>
          </cell>
          <cell r="C11">
            <v>40543</v>
          </cell>
          <cell r="E11" t="str">
            <v xml:space="preserve">Charolais </v>
          </cell>
          <cell r="G11" t="str">
            <v>HC10053 Bellaire</v>
          </cell>
          <cell r="K11">
            <v>8485</v>
          </cell>
        </row>
        <row r="12">
          <cell r="B12" t="str">
            <v>Contract</v>
          </cell>
          <cell r="C12">
            <v>40543</v>
          </cell>
          <cell r="E12" t="str">
            <v>Knight Hawk</v>
          </cell>
          <cell r="G12" t="str">
            <v>HC10069</v>
          </cell>
          <cell r="K12">
            <v>35481</v>
          </cell>
        </row>
        <row r="13">
          <cell r="B13" t="str">
            <v>Contract</v>
          </cell>
          <cell r="C13">
            <v>40543</v>
          </cell>
          <cell r="E13" t="str">
            <v>Oxford Mining</v>
          </cell>
          <cell r="G13" t="str">
            <v>HC10199AR</v>
          </cell>
          <cell r="K13">
            <v>41830</v>
          </cell>
        </row>
        <row r="14">
          <cell r="B14" t="str">
            <v>Contract</v>
          </cell>
          <cell r="C14">
            <v>40543</v>
          </cell>
          <cell r="E14" t="str">
            <v>Patriot Coal Sales</v>
          </cell>
          <cell r="G14" t="str">
            <v>HC10049</v>
          </cell>
          <cell r="K14">
            <v>15855</v>
          </cell>
        </row>
        <row r="15">
          <cell r="B15" t="str">
            <v>Contract</v>
          </cell>
          <cell r="C15">
            <v>40543</v>
          </cell>
          <cell r="E15" t="str">
            <v>SMCC AGF Resource Sales</v>
          </cell>
          <cell r="G15" t="str">
            <v>HC10116</v>
          </cell>
          <cell r="K15">
            <v>39986</v>
          </cell>
        </row>
        <row r="16">
          <cell r="B16" t="str">
            <v>Spot</v>
          </cell>
          <cell r="C16">
            <v>40543</v>
          </cell>
          <cell r="E16" t="str">
            <v>Foresight Energy</v>
          </cell>
          <cell r="G16" t="str">
            <v>HS10138</v>
          </cell>
          <cell r="K16">
            <v>1544</v>
          </cell>
        </row>
        <row r="17">
          <cell r="B17" t="str">
            <v>Contract</v>
          </cell>
          <cell r="C17">
            <v>40543</v>
          </cell>
          <cell r="E17" t="str">
            <v>American Coal Co C</v>
          </cell>
          <cell r="G17" t="str">
            <v>2673356</v>
          </cell>
          <cell r="K17">
            <v>14912</v>
          </cell>
        </row>
        <row r="18">
          <cell r="B18" t="str">
            <v>Spot</v>
          </cell>
          <cell r="C18">
            <v>40543</v>
          </cell>
          <cell r="E18" t="str">
            <v>Patriot Coal Sales</v>
          </cell>
          <cell r="G18" t="str">
            <v>2673104</v>
          </cell>
          <cell r="K18">
            <v>16298</v>
          </cell>
        </row>
        <row r="19">
          <cell r="B19" t="str">
            <v>Contract</v>
          </cell>
          <cell r="C19">
            <v>40544</v>
          </cell>
          <cell r="E19" t="str">
            <v xml:space="preserve">Charolais </v>
          </cell>
          <cell r="G19" t="str">
            <v>HC10053</v>
          </cell>
          <cell r="K19">
            <v>9417</v>
          </cell>
        </row>
        <row r="20">
          <cell r="B20" t="str">
            <v>Contract</v>
          </cell>
          <cell r="C20">
            <v>40544</v>
          </cell>
          <cell r="E20" t="str">
            <v xml:space="preserve">Charolais </v>
          </cell>
          <cell r="G20" t="str">
            <v>HC10053 Bellaire</v>
          </cell>
          <cell r="K20">
            <v>3353</v>
          </cell>
        </row>
        <row r="21">
          <cell r="B21" t="str">
            <v>Contract</v>
          </cell>
          <cell r="C21">
            <v>40544</v>
          </cell>
          <cell r="E21" t="str">
            <v>Knight Hawk</v>
          </cell>
          <cell r="G21" t="str">
            <v>HC10069</v>
          </cell>
          <cell r="K21">
            <v>12230</v>
          </cell>
        </row>
        <row r="22">
          <cell r="B22" t="str">
            <v>Contract</v>
          </cell>
          <cell r="C22">
            <v>40544</v>
          </cell>
          <cell r="E22" t="str">
            <v>Oxford Mining</v>
          </cell>
          <cell r="G22" t="str">
            <v>HC10199AR</v>
          </cell>
          <cell r="K22">
            <v>17148</v>
          </cell>
        </row>
        <row r="23">
          <cell r="B23" t="str">
            <v>Contract</v>
          </cell>
          <cell r="C23">
            <v>40544</v>
          </cell>
          <cell r="E23" t="str">
            <v>Oxford Mining</v>
          </cell>
          <cell r="G23" t="str">
            <v>HC10121</v>
          </cell>
          <cell r="K23">
            <v>17295</v>
          </cell>
        </row>
        <row r="24">
          <cell r="B24" t="str">
            <v>Contract</v>
          </cell>
          <cell r="C24">
            <v>40544</v>
          </cell>
          <cell r="E24" t="str">
            <v>Patriot Coal Sales</v>
          </cell>
          <cell r="G24" t="str">
            <v>HC10049</v>
          </cell>
          <cell r="K24">
            <v>8074</v>
          </cell>
        </row>
        <row r="25">
          <cell r="B25" t="str">
            <v>Contract</v>
          </cell>
          <cell r="C25">
            <v>40544</v>
          </cell>
          <cell r="E25" t="str">
            <v>Patriot Coal Sales</v>
          </cell>
          <cell r="G25" t="str">
            <v>HC10037</v>
          </cell>
          <cell r="K25">
            <v>3013</v>
          </cell>
        </row>
        <row r="26">
          <cell r="B26" t="str">
            <v>Contract</v>
          </cell>
          <cell r="C26">
            <v>40544</v>
          </cell>
          <cell r="E26" t="str">
            <v>Patriot Coal Sales</v>
          </cell>
          <cell r="G26" t="str">
            <v>HC10036</v>
          </cell>
          <cell r="K26">
            <v>14354</v>
          </cell>
        </row>
        <row r="27">
          <cell r="B27" t="str">
            <v>Contract</v>
          </cell>
          <cell r="C27">
            <v>40544</v>
          </cell>
          <cell r="E27" t="str">
            <v>Rhino Energy LLC</v>
          </cell>
          <cell r="G27" t="str">
            <v>HC10128</v>
          </cell>
          <cell r="K27">
            <v>14782</v>
          </cell>
        </row>
        <row r="28">
          <cell r="B28" t="str">
            <v>Contract</v>
          </cell>
          <cell r="C28">
            <v>40544</v>
          </cell>
          <cell r="E28" t="str">
            <v>SMCC AGF Resource Sales</v>
          </cell>
          <cell r="G28" t="str">
            <v>HC10116</v>
          </cell>
          <cell r="K28">
            <v>27280</v>
          </cell>
        </row>
        <row r="29">
          <cell r="B29" t="str">
            <v>Spot</v>
          </cell>
          <cell r="C29">
            <v>40544</v>
          </cell>
          <cell r="E29" t="str">
            <v>Foresight Energy</v>
          </cell>
          <cell r="G29" t="str">
            <v>HS10138</v>
          </cell>
          <cell r="K29">
            <v>17089</v>
          </cell>
        </row>
        <row r="30">
          <cell r="B30" t="str">
            <v>Spot</v>
          </cell>
          <cell r="C30">
            <v>40544</v>
          </cell>
          <cell r="E30" t="str">
            <v>River View</v>
          </cell>
          <cell r="G30" t="str">
            <v>HS10135</v>
          </cell>
          <cell r="K30">
            <v>19457</v>
          </cell>
        </row>
        <row r="31">
          <cell r="B31" t="str">
            <v>Spot</v>
          </cell>
          <cell r="C31">
            <v>40544</v>
          </cell>
          <cell r="E31" t="str">
            <v>SMCC AGF Resource Sales</v>
          </cell>
          <cell r="G31" t="str">
            <v>HS10140</v>
          </cell>
          <cell r="K31">
            <v>9623</v>
          </cell>
        </row>
        <row r="32">
          <cell r="B32" t="str">
            <v>Contract</v>
          </cell>
          <cell r="C32">
            <v>40544</v>
          </cell>
          <cell r="E32" t="str">
            <v>American Coal Co C</v>
          </cell>
          <cell r="G32" t="str">
            <v>2673356</v>
          </cell>
          <cell r="K32">
            <v>45777</v>
          </cell>
        </row>
        <row r="33">
          <cell r="B33" t="str">
            <v>Contract</v>
          </cell>
          <cell r="C33">
            <v>40575</v>
          </cell>
          <cell r="E33" t="str">
            <v xml:space="preserve">Charolais </v>
          </cell>
          <cell r="G33" t="str">
            <v>HC10053</v>
          </cell>
          <cell r="K33">
            <v>12221</v>
          </cell>
        </row>
        <row r="34">
          <cell r="B34" t="str">
            <v>Contract</v>
          </cell>
          <cell r="C34">
            <v>40575</v>
          </cell>
          <cell r="E34" t="str">
            <v xml:space="preserve">Charolais </v>
          </cell>
          <cell r="G34" t="str">
            <v>HC10053 Bellaire</v>
          </cell>
          <cell r="K34">
            <v>8445</v>
          </cell>
        </row>
        <row r="35">
          <cell r="B35" t="str">
            <v>Contract</v>
          </cell>
          <cell r="C35">
            <v>40575</v>
          </cell>
          <cell r="E35" t="str">
            <v>Oxford Mining</v>
          </cell>
          <cell r="G35" t="str">
            <v>HC10199AR</v>
          </cell>
          <cell r="K35">
            <v>5185</v>
          </cell>
        </row>
        <row r="36">
          <cell r="B36" t="str">
            <v>Contract</v>
          </cell>
          <cell r="C36">
            <v>40575</v>
          </cell>
          <cell r="E36" t="str">
            <v>Oxford Mining</v>
          </cell>
          <cell r="G36" t="str">
            <v>HC10121</v>
          </cell>
          <cell r="K36">
            <v>23644</v>
          </cell>
        </row>
        <row r="37">
          <cell r="B37" t="str">
            <v>Contract</v>
          </cell>
          <cell r="C37">
            <v>40575</v>
          </cell>
          <cell r="E37" t="str">
            <v>Patriot Coal Sales</v>
          </cell>
          <cell r="G37" t="str">
            <v>HC10137</v>
          </cell>
          <cell r="K37">
            <v>20866</v>
          </cell>
        </row>
        <row r="38">
          <cell r="B38" t="str">
            <v>Contract</v>
          </cell>
          <cell r="C38">
            <v>40575</v>
          </cell>
          <cell r="E38" t="str">
            <v>Patriot Coal Sales</v>
          </cell>
          <cell r="G38" t="str">
            <v>HC10136</v>
          </cell>
          <cell r="K38">
            <v>25608</v>
          </cell>
        </row>
        <row r="39">
          <cell r="B39" t="str">
            <v>Contract</v>
          </cell>
          <cell r="C39">
            <v>40575</v>
          </cell>
          <cell r="E39" t="str">
            <v>Rhino Energy LLC</v>
          </cell>
          <cell r="G39" t="str">
            <v>HC10128</v>
          </cell>
          <cell r="K39">
            <v>13082</v>
          </cell>
        </row>
        <row r="40">
          <cell r="B40" t="str">
            <v>Contract</v>
          </cell>
          <cell r="C40">
            <v>40575</v>
          </cell>
          <cell r="E40" t="str">
            <v>SMCC AGF Resource Sales</v>
          </cell>
          <cell r="G40" t="str">
            <v>HC10116</v>
          </cell>
          <cell r="K40">
            <v>20885</v>
          </cell>
        </row>
        <row r="41">
          <cell r="B41" t="str">
            <v>Spot</v>
          </cell>
          <cell r="C41">
            <v>40575</v>
          </cell>
          <cell r="E41" t="str">
            <v>Alpha Coal Sales</v>
          </cell>
          <cell r="G41" t="str">
            <v>HS10145</v>
          </cell>
          <cell r="K41">
            <v>9550</v>
          </cell>
        </row>
        <row r="42">
          <cell r="B42" t="str">
            <v>Spot</v>
          </cell>
          <cell r="C42">
            <v>40575</v>
          </cell>
          <cell r="E42" t="str">
            <v>River View</v>
          </cell>
          <cell r="G42" t="str">
            <v>HS10135</v>
          </cell>
          <cell r="K42">
            <v>12738</v>
          </cell>
        </row>
        <row r="43">
          <cell r="B43" t="str">
            <v>Spot</v>
          </cell>
          <cell r="C43">
            <v>40575</v>
          </cell>
          <cell r="E43" t="str">
            <v>SMCC AGF Resource Sales</v>
          </cell>
          <cell r="G43" t="str">
            <v>HS10140</v>
          </cell>
          <cell r="K43">
            <v>12770</v>
          </cell>
        </row>
        <row r="44">
          <cell r="B44" t="str">
            <v>Contract</v>
          </cell>
          <cell r="C44">
            <v>40575</v>
          </cell>
          <cell r="E44" t="str">
            <v>American Coal Co C</v>
          </cell>
          <cell r="G44" t="str">
            <v>2673356</v>
          </cell>
          <cell r="K44">
            <v>37880</v>
          </cell>
        </row>
        <row r="45">
          <cell r="B45" t="str">
            <v>Contract</v>
          </cell>
          <cell r="C45">
            <v>40603</v>
          </cell>
          <cell r="E45" t="str">
            <v xml:space="preserve">Charolais </v>
          </cell>
          <cell r="G45" t="str">
            <v>HC10053</v>
          </cell>
          <cell r="K45">
            <v>8253</v>
          </cell>
        </row>
        <row r="46">
          <cell r="B46" t="str">
            <v>Contract</v>
          </cell>
          <cell r="C46">
            <v>40603</v>
          </cell>
          <cell r="E46" t="str">
            <v xml:space="preserve">Charolais </v>
          </cell>
          <cell r="G46" t="str">
            <v>HC10053 Bellaire</v>
          </cell>
          <cell r="K46">
            <v>3334</v>
          </cell>
        </row>
        <row r="47">
          <cell r="B47" t="str">
            <v>Contract</v>
          </cell>
          <cell r="C47">
            <v>40603</v>
          </cell>
          <cell r="E47" t="str">
            <v>Oxford Mining</v>
          </cell>
          <cell r="G47" t="str">
            <v>HC10199AR</v>
          </cell>
          <cell r="K47">
            <v>3434</v>
          </cell>
        </row>
        <row r="48">
          <cell r="B48" t="str">
            <v>Contract</v>
          </cell>
          <cell r="C48">
            <v>40603</v>
          </cell>
          <cell r="E48" t="str">
            <v>Oxford Mining</v>
          </cell>
          <cell r="G48" t="str">
            <v>HC10121</v>
          </cell>
          <cell r="K48">
            <v>20467</v>
          </cell>
        </row>
        <row r="49">
          <cell r="B49" t="str">
            <v>Contract</v>
          </cell>
          <cell r="C49">
            <v>40603</v>
          </cell>
          <cell r="E49" t="str">
            <v>Patriot Coal Sales</v>
          </cell>
          <cell r="G49" t="str">
            <v>HC10137</v>
          </cell>
          <cell r="K49">
            <v>24080</v>
          </cell>
        </row>
        <row r="50">
          <cell r="B50" t="str">
            <v>Contract</v>
          </cell>
          <cell r="C50">
            <v>40603</v>
          </cell>
          <cell r="E50" t="str">
            <v>Patriot Coal Sales</v>
          </cell>
          <cell r="G50" t="str">
            <v>HC10136</v>
          </cell>
          <cell r="K50">
            <v>25297</v>
          </cell>
        </row>
        <row r="51">
          <cell r="B51" t="str">
            <v>Contract</v>
          </cell>
          <cell r="C51">
            <v>40603</v>
          </cell>
          <cell r="E51" t="str">
            <v>River View</v>
          </cell>
          <cell r="G51" t="str">
            <v>HC10146</v>
          </cell>
          <cell r="K51">
            <v>6209</v>
          </cell>
        </row>
        <row r="52">
          <cell r="B52" t="str">
            <v>Contract</v>
          </cell>
          <cell r="C52">
            <v>40603</v>
          </cell>
          <cell r="E52" t="str">
            <v>SMCC AGF Resource Sales</v>
          </cell>
          <cell r="G52" t="str">
            <v>HC10116</v>
          </cell>
          <cell r="K52">
            <v>19276</v>
          </cell>
        </row>
        <row r="53">
          <cell r="B53" t="str">
            <v>Spot</v>
          </cell>
          <cell r="C53">
            <v>40603</v>
          </cell>
          <cell r="E53" t="str">
            <v>Alpha Coal Sales</v>
          </cell>
          <cell r="G53" t="str">
            <v>HS10145</v>
          </cell>
          <cell r="K53">
            <v>9345</v>
          </cell>
        </row>
        <row r="54">
          <cell r="B54" t="str">
            <v>Spot</v>
          </cell>
          <cell r="C54">
            <v>40603</v>
          </cell>
          <cell r="E54" t="str">
            <v>River View</v>
          </cell>
          <cell r="G54" t="str">
            <v>HS10135</v>
          </cell>
          <cell r="K54">
            <v>6252</v>
          </cell>
        </row>
        <row r="55">
          <cell r="B55" t="str">
            <v>Spot</v>
          </cell>
          <cell r="C55">
            <v>40603</v>
          </cell>
          <cell r="E55" t="str">
            <v>SMCC AGF Resource Sales</v>
          </cell>
          <cell r="G55" t="str">
            <v>HS10140</v>
          </cell>
          <cell r="K55">
            <v>6386</v>
          </cell>
        </row>
        <row r="56">
          <cell r="B56" t="str">
            <v>Contract</v>
          </cell>
          <cell r="C56">
            <v>40603</v>
          </cell>
          <cell r="E56" t="str">
            <v>American Coal Co C</v>
          </cell>
          <cell r="G56" t="str">
            <v>2673356</v>
          </cell>
          <cell r="K56">
            <v>23181</v>
          </cell>
        </row>
        <row r="57">
          <cell r="B57" t="str">
            <v>Contract</v>
          </cell>
          <cell r="C57">
            <v>40634</v>
          </cell>
          <cell r="E57" t="str">
            <v xml:space="preserve">Charolais </v>
          </cell>
          <cell r="G57" t="str">
            <v>HC10053</v>
          </cell>
          <cell r="K57">
            <v>18894</v>
          </cell>
        </row>
        <row r="58">
          <cell r="B58" t="str">
            <v>Contract</v>
          </cell>
          <cell r="C58">
            <v>40634</v>
          </cell>
          <cell r="E58" t="str">
            <v xml:space="preserve">Charolais </v>
          </cell>
          <cell r="G58" t="str">
            <v>HC10053 Bellaire</v>
          </cell>
          <cell r="K58">
            <v>1626</v>
          </cell>
        </row>
        <row r="59">
          <cell r="B59" t="str">
            <v>Contract</v>
          </cell>
          <cell r="C59">
            <v>40634</v>
          </cell>
          <cell r="E59" t="str">
            <v>Oxford Mining</v>
          </cell>
          <cell r="G59" t="str">
            <v>HC10199AR</v>
          </cell>
          <cell r="K59">
            <v>8455</v>
          </cell>
        </row>
        <row r="60">
          <cell r="B60" t="str">
            <v>Contract</v>
          </cell>
          <cell r="C60">
            <v>40634</v>
          </cell>
          <cell r="E60" t="str">
            <v>Oxford Mining</v>
          </cell>
          <cell r="G60" t="str">
            <v>HC10121</v>
          </cell>
          <cell r="K60">
            <v>25009</v>
          </cell>
        </row>
        <row r="61">
          <cell r="B61" t="str">
            <v>Contract</v>
          </cell>
          <cell r="C61">
            <v>40634</v>
          </cell>
          <cell r="E61" t="str">
            <v>Patriot Coal Sales</v>
          </cell>
          <cell r="G61" t="str">
            <v>HC10049</v>
          </cell>
          <cell r="K61">
            <v>6674</v>
          </cell>
        </row>
        <row r="62">
          <cell r="B62" t="str">
            <v>Contract</v>
          </cell>
          <cell r="C62">
            <v>40634</v>
          </cell>
          <cell r="E62" t="str">
            <v>Patriot Coal Sales</v>
          </cell>
          <cell r="G62" t="str">
            <v>HC10137</v>
          </cell>
          <cell r="K62">
            <v>17473</v>
          </cell>
        </row>
        <row r="63">
          <cell r="B63" t="str">
            <v>Contract</v>
          </cell>
          <cell r="C63">
            <v>40634</v>
          </cell>
          <cell r="E63" t="str">
            <v>Patriot Coal Sales</v>
          </cell>
          <cell r="G63" t="str">
            <v>HC10136</v>
          </cell>
          <cell r="K63">
            <v>23850</v>
          </cell>
        </row>
        <row r="64">
          <cell r="B64" t="str">
            <v>Contract</v>
          </cell>
          <cell r="C64">
            <v>40634</v>
          </cell>
          <cell r="E64" t="str">
            <v>Rhino Energy LLC</v>
          </cell>
          <cell r="G64" t="str">
            <v>HC10128</v>
          </cell>
          <cell r="K64">
            <v>8425</v>
          </cell>
        </row>
        <row r="65">
          <cell r="B65" t="str">
            <v>Contract</v>
          </cell>
          <cell r="C65">
            <v>40634</v>
          </cell>
          <cell r="E65" t="str">
            <v>River View</v>
          </cell>
          <cell r="G65" t="str">
            <v>HC10146</v>
          </cell>
          <cell r="K65">
            <v>11143</v>
          </cell>
        </row>
        <row r="66">
          <cell r="B66" t="str">
            <v>Contract</v>
          </cell>
          <cell r="C66">
            <v>40634</v>
          </cell>
          <cell r="E66" t="str">
            <v>SMCC AGF Resource Sales</v>
          </cell>
          <cell r="G66" t="str">
            <v>HC10116</v>
          </cell>
          <cell r="K66">
            <v>9587</v>
          </cell>
        </row>
        <row r="67">
          <cell r="B67" t="str">
            <v>Spot</v>
          </cell>
          <cell r="C67">
            <v>40634</v>
          </cell>
          <cell r="E67" t="str">
            <v>SMCC AGF Resource Sales</v>
          </cell>
          <cell r="G67" t="str">
            <v>HS10140</v>
          </cell>
          <cell r="K67">
            <v>16026</v>
          </cell>
        </row>
        <row r="68">
          <cell r="B68" t="str">
            <v>Contract</v>
          </cell>
          <cell r="C68">
            <v>40634</v>
          </cell>
          <cell r="E68" t="str">
            <v>American Coal Co C</v>
          </cell>
          <cell r="G68" t="str">
            <v>2673356</v>
          </cell>
          <cell r="K68">
            <v>45478</v>
          </cell>
        </row>
        <row r="69">
          <cell r="B69" t="str">
            <v>Contract</v>
          </cell>
          <cell r="C69">
            <v>40664</v>
          </cell>
          <cell r="E69" t="str">
            <v xml:space="preserve">Charolais </v>
          </cell>
          <cell r="G69" t="str">
            <v>HC10053</v>
          </cell>
          <cell r="K69">
            <v>17378</v>
          </cell>
        </row>
        <row r="70">
          <cell r="B70" t="str">
            <v>Contract</v>
          </cell>
          <cell r="C70">
            <v>40664</v>
          </cell>
          <cell r="E70" t="str">
            <v xml:space="preserve">Charolais </v>
          </cell>
          <cell r="G70" t="str">
            <v>HC10053 Bellaire</v>
          </cell>
          <cell r="K70">
            <v>12078</v>
          </cell>
        </row>
        <row r="71">
          <cell r="B71" t="str">
            <v>Contract</v>
          </cell>
          <cell r="C71">
            <v>40664</v>
          </cell>
          <cell r="E71" t="str">
            <v>Oxford Mining - KY LLC</v>
          </cell>
          <cell r="G71" t="str">
            <v>HC10121</v>
          </cell>
          <cell r="K71">
            <v>11001</v>
          </cell>
        </row>
        <row r="72">
          <cell r="B72" t="str">
            <v>Contract</v>
          </cell>
          <cell r="C72">
            <v>40664</v>
          </cell>
          <cell r="E72" t="str">
            <v>Patriot Coal Sales</v>
          </cell>
          <cell r="G72" t="str">
            <v>HC10137</v>
          </cell>
          <cell r="K72">
            <v>14514</v>
          </cell>
        </row>
        <row r="73">
          <cell r="B73" t="str">
            <v>Contract</v>
          </cell>
          <cell r="C73">
            <v>40664</v>
          </cell>
          <cell r="E73" t="str">
            <v>Patriot Coal Sales</v>
          </cell>
          <cell r="G73" t="str">
            <v>HC10136</v>
          </cell>
          <cell r="K73">
            <v>28616</v>
          </cell>
        </row>
        <row r="74">
          <cell r="B74" t="str">
            <v>Contract</v>
          </cell>
          <cell r="C74">
            <v>40664</v>
          </cell>
          <cell r="E74" t="str">
            <v>Rhino Energy LLC</v>
          </cell>
          <cell r="G74" t="str">
            <v>HC10128</v>
          </cell>
          <cell r="K74">
            <v>23114</v>
          </cell>
        </row>
        <row r="75">
          <cell r="B75" t="str">
            <v>Contract</v>
          </cell>
          <cell r="C75">
            <v>40664</v>
          </cell>
          <cell r="E75" t="str">
            <v>River View</v>
          </cell>
          <cell r="G75" t="str">
            <v>HC10146</v>
          </cell>
          <cell r="K75">
            <v>31691</v>
          </cell>
        </row>
        <row r="76">
          <cell r="B76" t="str">
            <v>Contract</v>
          </cell>
          <cell r="C76">
            <v>40664</v>
          </cell>
          <cell r="E76" t="str">
            <v>SMCC AGF Resource Sales</v>
          </cell>
          <cell r="G76" t="str">
            <v>HC10116</v>
          </cell>
          <cell r="K76">
            <v>39978</v>
          </cell>
        </row>
        <row r="77">
          <cell r="B77" t="str">
            <v>Spot</v>
          </cell>
          <cell r="C77">
            <v>40664</v>
          </cell>
          <cell r="E77" t="str">
            <v>Alpha Coal Sales</v>
          </cell>
          <cell r="G77" t="str">
            <v>HS10145</v>
          </cell>
          <cell r="K77">
            <v>17452</v>
          </cell>
        </row>
        <row r="78">
          <cell r="B78" t="str">
            <v>Spot</v>
          </cell>
          <cell r="C78">
            <v>40664</v>
          </cell>
          <cell r="E78" t="str">
            <v>Alpha Coal Sales</v>
          </cell>
          <cell r="G78" t="str">
            <v>HS10149</v>
          </cell>
          <cell r="K78">
            <v>10973</v>
          </cell>
        </row>
        <row r="79">
          <cell r="B79" t="str">
            <v>Contract</v>
          </cell>
          <cell r="C79">
            <v>40664</v>
          </cell>
          <cell r="E79" t="str">
            <v>American Coal Co C</v>
          </cell>
          <cell r="G79" t="str">
            <v>2673356</v>
          </cell>
          <cell r="K79">
            <v>43918</v>
          </cell>
        </row>
        <row r="80">
          <cell r="B80" t="str">
            <v>Spot</v>
          </cell>
          <cell r="C80">
            <v>40664</v>
          </cell>
          <cell r="E80" t="str">
            <v>Alpha Coal Sales C</v>
          </cell>
          <cell r="G80" t="str">
            <v>2792937</v>
          </cell>
          <cell r="K80">
            <v>12943</v>
          </cell>
        </row>
        <row r="81">
          <cell r="B81" t="str">
            <v>Spot</v>
          </cell>
          <cell r="C81">
            <v>40664</v>
          </cell>
          <cell r="E81" t="str">
            <v>Alpha Coal Sales C</v>
          </cell>
          <cell r="G81" t="str">
            <v>2789777</v>
          </cell>
          <cell r="K81">
            <v>9247</v>
          </cell>
        </row>
        <row r="82">
          <cell r="B82" t="str">
            <v>Contract</v>
          </cell>
          <cell r="C82">
            <v>40695</v>
          </cell>
          <cell r="E82" t="str">
            <v>Alliance Coal LLC</v>
          </cell>
          <cell r="G82" t="str">
            <v>HC10146</v>
          </cell>
          <cell r="K82">
            <v>25379</v>
          </cell>
        </row>
        <row r="83">
          <cell r="B83" t="str">
            <v>Contract</v>
          </cell>
          <cell r="C83">
            <v>40695</v>
          </cell>
          <cell r="E83" t="str">
            <v xml:space="preserve">Charolais </v>
          </cell>
          <cell r="G83" t="str">
            <v>HC10053</v>
          </cell>
          <cell r="K83">
            <v>15643</v>
          </cell>
        </row>
        <row r="84">
          <cell r="B84" t="str">
            <v>Contract</v>
          </cell>
          <cell r="C84">
            <v>40695</v>
          </cell>
          <cell r="E84" t="str">
            <v>Oxford Mining - KY LLC</v>
          </cell>
          <cell r="G84" t="str">
            <v>HC10121</v>
          </cell>
          <cell r="K84">
            <v>31488</v>
          </cell>
        </row>
        <row r="85">
          <cell r="B85" t="str">
            <v>Contract</v>
          </cell>
          <cell r="C85">
            <v>40695</v>
          </cell>
          <cell r="E85" t="str">
            <v>Patriot Coal Sales</v>
          </cell>
          <cell r="G85" t="str">
            <v>HC10137</v>
          </cell>
          <cell r="K85">
            <v>42155</v>
          </cell>
        </row>
        <row r="86">
          <cell r="B86" t="str">
            <v>Contract</v>
          </cell>
          <cell r="C86">
            <v>40695</v>
          </cell>
          <cell r="E86" t="str">
            <v>Patriot Coal Sales</v>
          </cell>
          <cell r="G86" t="str">
            <v>HC10136</v>
          </cell>
          <cell r="K86">
            <v>28742</v>
          </cell>
        </row>
        <row r="87">
          <cell r="B87" t="str">
            <v>Contract</v>
          </cell>
          <cell r="C87">
            <v>40695</v>
          </cell>
          <cell r="E87" t="str">
            <v>Rhino Energy LLC</v>
          </cell>
          <cell r="G87" t="str">
            <v>HC10128</v>
          </cell>
          <cell r="K87">
            <v>19948</v>
          </cell>
        </row>
        <row r="88">
          <cell r="B88" t="str">
            <v>Contract</v>
          </cell>
          <cell r="C88">
            <v>40695</v>
          </cell>
          <cell r="E88" t="str">
            <v>SMCC AGF Resource Sales</v>
          </cell>
          <cell r="G88" t="str">
            <v>HC10116</v>
          </cell>
          <cell r="K88">
            <v>38590</v>
          </cell>
        </row>
        <row r="89">
          <cell r="B89" t="str">
            <v>Spot</v>
          </cell>
          <cell r="C89">
            <v>40695</v>
          </cell>
          <cell r="E89" t="str">
            <v>Smokey Mountain Highland</v>
          </cell>
          <cell r="G89" t="str">
            <v>HS10150</v>
          </cell>
          <cell r="K89">
            <v>14612</v>
          </cell>
        </row>
        <row r="90">
          <cell r="B90" t="str">
            <v>Contract</v>
          </cell>
          <cell r="C90">
            <v>40695</v>
          </cell>
          <cell r="E90" t="str">
            <v>American Coal Co C</v>
          </cell>
          <cell r="G90" t="str">
            <v>2673356</v>
          </cell>
          <cell r="K90">
            <v>30505.300000020001</v>
          </cell>
        </row>
        <row r="91">
          <cell r="B91" t="str">
            <v>Spot</v>
          </cell>
          <cell r="C91">
            <v>40695</v>
          </cell>
          <cell r="E91" t="str">
            <v>American Coal Co C</v>
          </cell>
          <cell r="G91" t="str">
            <v>2792502</v>
          </cell>
          <cell r="K91">
            <v>25441.900000019992</v>
          </cell>
        </row>
        <row r="92">
          <cell r="B92" t="str">
            <v>Contract</v>
          </cell>
          <cell r="C92">
            <v>40725</v>
          </cell>
          <cell r="E92" t="str">
            <v>Alliance Coal LLC</v>
          </cell>
          <cell r="G92" t="str">
            <v>HC10146</v>
          </cell>
          <cell r="K92">
            <v>31716</v>
          </cell>
        </row>
        <row r="93">
          <cell r="B93" t="str">
            <v>Contract</v>
          </cell>
          <cell r="C93">
            <v>40725</v>
          </cell>
          <cell r="E93" t="str">
            <v xml:space="preserve">Charolais </v>
          </cell>
          <cell r="G93" t="str">
            <v>HC10053</v>
          </cell>
          <cell r="K93">
            <v>17234</v>
          </cell>
        </row>
        <row r="94">
          <cell r="B94" t="str">
            <v>Contract</v>
          </cell>
          <cell r="C94">
            <v>40725</v>
          </cell>
          <cell r="E94" t="str">
            <v>Oxford Mining - KY LLC</v>
          </cell>
          <cell r="G94" t="str">
            <v>HC10121</v>
          </cell>
          <cell r="K94">
            <v>21940</v>
          </cell>
        </row>
        <row r="95">
          <cell r="B95" t="str">
            <v>Contract</v>
          </cell>
          <cell r="C95">
            <v>40725</v>
          </cell>
          <cell r="E95" t="str">
            <v>Patriot Coal Sales</v>
          </cell>
          <cell r="G95" t="str">
            <v>HC10049</v>
          </cell>
          <cell r="K95">
            <v>8013</v>
          </cell>
        </row>
        <row r="96">
          <cell r="B96" t="str">
            <v>Contract</v>
          </cell>
          <cell r="C96">
            <v>40725</v>
          </cell>
          <cell r="E96" t="str">
            <v>Patriot Coal Sales</v>
          </cell>
          <cell r="G96" t="str">
            <v>HC10137</v>
          </cell>
          <cell r="K96">
            <v>15894</v>
          </cell>
        </row>
        <row r="97">
          <cell r="B97" t="str">
            <v>Contract</v>
          </cell>
          <cell r="C97">
            <v>40725</v>
          </cell>
          <cell r="E97" t="str">
            <v>Patriot Coal Sales</v>
          </cell>
          <cell r="G97" t="str">
            <v>HC10136</v>
          </cell>
          <cell r="K97">
            <v>31561</v>
          </cell>
        </row>
        <row r="98">
          <cell r="B98" t="str">
            <v>Contract</v>
          </cell>
          <cell r="C98">
            <v>40725</v>
          </cell>
          <cell r="E98" t="str">
            <v>Rhino Energy LLC</v>
          </cell>
          <cell r="G98" t="str">
            <v>HC10128</v>
          </cell>
          <cell r="K98">
            <v>22079</v>
          </cell>
        </row>
        <row r="99">
          <cell r="B99" t="str">
            <v>Contract</v>
          </cell>
          <cell r="C99">
            <v>40725</v>
          </cell>
          <cell r="E99" t="str">
            <v>SMCC AGF Resource Sales</v>
          </cell>
          <cell r="G99" t="str">
            <v>HC10116</v>
          </cell>
          <cell r="K99">
            <v>24045</v>
          </cell>
        </row>
        <row r="100">
          <cell r="B100" t="str">
            <v>Spot</v>
          </cell>
          <cell r="C100">
            <v>40725</v>
          </cell>
          <cell r="E100" t="str">
            <v>Smokey Mountain Highland</v>
          </cell>
          <cell r="G100" t="str">
            <v>HS10150</v>
          </cell>
          <cell r="K100">
            <v>9541</v>
          </cell>
        </row>
        <row r="101">
          <cell r="B101" t="str">
            <v>Contract</v>
          </cell>
          <cell r="C101">
            <v>40725</v>
          </cell>
          <cell r="E101" t="str">
            <v>American Coal Co C</v>
          </cell>
          <cell r="G101" t="str">
            <v>2673356</v>
          </cell>
          <cell r="K101">
            <v>4795</v>
          </cell>
        </row>
        <row r="102">
          <cell r="B102" t="str">
            <v>Spot</v>
          </cell>
          <cell r="C102">
            <v>40725</v>
          </cell>
          <cell r="E102" t="str">
            <v>American Coal Co C</v>
          </cell>
          <cell r="G102" t="str">
            <v>2792502</v>
          </cell>
          <cell r="K102">
            <v>36980</v>
          </cell>
        </row>
        <row r="103">
          <cell r="B103" t="str">
            <v>Contract</v>
          </cell>
          <cell r="C103">
            <v>40756</v>
          </cell>
          <cell r="E103" t="str">
            <v>Alliance Coal LLC</v>
          </cell>
          <cell r="G103" t="str">
            <v>HC10146</v>
          </cell>
          <cell r="K103">
            <v>9466</v>
          </cell>
        </row>
        <row r="104">
          <cell r="B104" t="str">
            <v>Contract</v>
          </cell>
          <cell r="C104">
            <v>40756</v>
          </cell>
          <cell r="E104" t="str">
            <v xml:space="preserve">Charolais </v>
          </cell>
          <cell r="G104" t="str">
            <v>HC10053</v>
          </cell>
          <cell r="K104">
            <v>6195</v>
          </cell>
        </row>
        <row r="105">
          <cell r="B105" t="str">
            <v>Contract</v>
          </cell>
          <cell r="C105">
            <v>40756</v>
          </cell>
          <cell r="E105" t="str">
            <v>Oxford Mining - KY LLC</v>
          </cell>
          <cell r="G105" t="str">
            <v>HC10121</v>
          </cell>
          <cell r="K105">
            <v>21907</v>
          </cell>
        </row>
        <row r="106">
          <cell r="B106" t="str">
            <v>Contract</v>
          </cell>
          <cell r="C106">
            <v>40756</v>
          </cell>
          <cell r="E106" t="str">
            <v>Patriot Coal Sales</v>
          </cell>
          <cell r="G106" t="str">
            <v>HC10049</v>
          </cell>
          <cell r="K106">
            <v>-8013</v>
          </cell>
        </row>
        <row r="107">
          <cell r="B107" t="str">
            <v>Contract</v>
          </cell>
          <cell r="C107">
            <v>40756</v>
          </cell>
          <cell r="E107" t="str">
            <v>Patriot Coal Sales</v>
          </cell>
          <cell r="G107" t="str">
            <v>HC10137</v>
          </cell>
          <cell r="K107">
            <v>19269</v>
          </cell>
        </row>
        <row r="108">
          <cell r="B108" t="str">
            <v>Contract</v>
          </cell>
          <cell r="C108">
            <v>40756</v>
          </cell>
          <cell r="E108" t="str">
            <v>Patriot Coal Sales</v>
          </cell>
          <cell r="G108" t="str">
            <v>HC10136</v>
          </cell>
          <cell r="K108">
            <v>11235</v>
          </cell>
        </row>
        <row r="109">
          <cell r="B109" t="str">
            <v>Contract</v>
          </cell>
          <cell r="C109">
            <v>40756</v>
          </cell>
          <cell r="E109" t="str">
            <v>Rhino Energy LLC</v>
          </cell>
          <cell r="G109" t="str">
            <v>HC10128</v>
          </cell>
          <cell r="K109">
            <v>18587</v>
          </cell>
        </row>
        <row r="110">
          <cell r="B110" t="str">
            <v>Contract</v>
          </cell>
          <cell r="C110">
            <v>40756</v>
          </cell>
          <cell r="E110" t="str">
            <v>SMCC AGF Resource Sales</v>
          </cell>
          <cell r="G110" t="str">
            <v>HC10116</v>
          </cell>
          <cell r="K110">
            <v>11191</v>
          </cell>
        </row>
        <row r="111">
          <cell r="B111" t="str">
            <v>Spot</v>
          </cell>
          <cell r="C111">
            <v>40756</v>
          </cell>
          <cell r="E111" t="str">
            <v>Smokey Mountain Highland</v>
          </cell>
          <cell r="G111" t="str">
            <v>HS10150</v>
          </cell>
          <cell r="K111">
            <v>24212</v>
          </cell>
        </row>
        <row r="112">
          <cell r="B112" t="str">
            <v>Contract</v>
          </cell>
          <cell r="C112">
            <v>40756</v>
          </cell>
          <cell r="E112" t="str">
            <v>American Coal Co C</v>
          </cell>
          <cell r="G112" t="str">
            <v>2673356</v>
          </cell>
          <cell r="K112">
            <v>17900</v>
          </cell>
        </row>
        <row r="113">
          <cell r="B113" t="str">
            <v>Spot</v>
          </cell>
          <cell r="C113">
            <v>40756</v>
          </cell>
          <cell r="E113" t="str">
            <v>American Coal Co C</v>
          </cell>
          <cell r="G113" t="str">
            <v>2792502</v>
          </cell>
          <cell r="K113">
            <v>27162</v>
          </cell>
        </row>
        <row r="114">
          <cell r="B114" t="str">
            <v>Contract</v>
          </cell>
          <cell r="C114">
            <v>40787</v>
          </cell>
          <cell r="E114" t="str">
            <v>Alliance Coal LLC</v>
          </cell>
          <cell r="G114" t="str">
            <v>HC10146</v>
          </cell>
          <cell r="K114">
            <v>7885</v>
          </cell>
        </row>
        <row r="115">
          <cell r="B115" t="str">
            <v>Contract</v>
          </cell>
          <cell r="C115">
            <v>40787</v>
          </cell>
          <cell r="E115" t="str">
            <v xml:space="preserve">Charolais </v>
          </cell>
          <cell r="G115" t="str">
            <v>HC10053</v>
          </cell>
          <cell r="K115">
            <v>17088</v>
          </cell>
        </row>
        <row r="116">
          <cell r="B116" t="str">
            <v>Contract</v>
          </cell>
          <cell r="C116">
            <v>40787</v>
          </cell>
          <cell r="E116" t="str">
            <v>Oxford Mining - KY LLC</v>
          </cell>
          <cell r="G116" t="str">
            <v>HC10121</v>
          </cell>
          <cell r="K116">
            <v>24794</v>
          </cell>
        </row>
        <row r="117">
          <cell r="B117" t="str">
            <v>Contract</v>
          </cell>
          <cell r="C117">
            <v>40787</v>
          </cell>
          <cell r="E117" t="str">
            <v>Patriot Coal Sales</v>
          </cell>
          <cell r="G117" t="str">
            <v>HC10137</v>
          </cell>
          <cell r="K117">
            <v>20829</v>
          </cell>
        </row>
        <row r="118">
          <cell r="B118" t="str">
            <v>Contract</v>
          </cell>
          <cell r="C118">
            <v>40787</v>
          </cell>
          <cell r="E118" t="str">
            <v>Patriot Coal Sales</v>
          </cell>
          <cell r="G118" t="str">
            <v>HC10136</v>
          </cell>
          <cell r="K118">
            <v>27089</v>
          </cell>
        </row>
        <row r="119">
          <cell r="B119" t="str">
            <v>Contract</v>
          </cell>
          <cell r="C119">
            <v>40787</v>
          </cell>
          <cell r="E119" t="str">
            <v>Rhino Energy LLC</v>
          </cell>
          <cell r="G119" t="str">
            <v>HC10128</v>
          </cell>
          <cell r="K119">
            <v>10030</v>
          </cell>
        </row>
        <row r="120">
          <cell r="B120" t="str">
            <v>Contract</v>
          </cell>
          <cell r="C120">
            <v>40787</v>
          </cell>
          <cell r="E120" t="str">
            <v>SMCC AGF Resource Sales</v>
          </cell>
          <cell r="G120" t="str">
            <v>HC10116</v>
          </cell>
          <cell r="K120">
            <v>16534</v>
          </cell>
        </row>
        <row r="121">
          <cell r="B121" t="str">
            <v>Spot</v>
          </cell>
          <cell r="C121">
            <v>40787</v>
          </cell>
          <cell r="E121" t="str">
            <v>Smokey Mountain Highland</v>
          </cell>
          <cell r="G121" t="str">
            <v>HS10150</v>
          </cell>
          <cell r="K121">
            <v>20416</v>
          </cell>
        </row>
        <row r="122">
          <cell r="B122" t="str">
            <v>Contract</v>
          </cell>
          <cell r="C122">
            <v>40787</v>
          </cell>
          <cell r="E122" t="str">
            <v>American Coal Co C</v>
          </cell>
          <cell r="G122" t="str">
            <v>2673356</v>
          </cell>
          <cell r="K122">
            <v>15506.100000030001</v>
          </cell>
        </row>
        <row r="123">
          <cell r="B123" t="str">
            <v>Spot</v>
          </cell>
          <cell r="C123">
            <v>40787</v>
          </cell>
          <cell r="E123" t="str">
            <v>American Coal Co C</v>
          </cell>
          <cell r="G123" t="str">
            <v>2792502</v>
          </cell>
          <cell r="K123">
            <v>8221.7999999999993</v>
          </cell>
        </row>
        <row r="124">
          <cell r="B124" t="str">
            <v>Spot</v>
          </cell>
          <cell r="C124">
            <v>40787</v>
          </cell>
          <cell r="E124" t="str">
            <v>DE Ohio E</v>
          </cell>
          <cell r="G124" t="str">
            <v>2859581</v>
          </cell>
          <cell r="K124">
            <v>915.04</v>
          </cell>
        </row>
        <row r="125">
          <cell r="B125" t="str">
            <v>Spot</v>
          </cell>
          <cell r="C125">
            <v>40787</v>
          </cell>
          <cell r="E125" t="str">
            <v>DE Indiana E</v>
          </cell>
          <cell r="G125" t="str">
            <v>2857351</v>
          </cell>
          <cell r="K125">
            <v>4866</v>
          </cell>
        </row>
        <row r="126">
          <cell r="B126" t="str">
            <v>Spot</v>
          </cell>
          <cell r="C126">
            <v>40787</v>
          </cell>
          <cell r="E126" t="str">
            <v>Koch Carbon, LLC C</v>
          </cell>
          <cell r="G126" t="str">
            <v>2855152</v>
          </cell>
          <cell r="K126">
            <v>4915.9000000000005</v>
          </cell>
        </row>
        <row r="127">
          <cell r="B127" t="str">
            <v>Contract</v>
          </cell>
          <cell r="C127">
            <v>40817</v>
          </cell>
          <cell r="E127" t="str">
            <v>Alliance Coal LLC</v>
          </cell>
          <cell r="G127" t="str">
            <v>HC10146</v>
          </cell>
          <cell r="K127">
            <v>26865</v>
          </cell>
        </row>
        <row r="128">
          <cell r="B128" t="str">
            <v>Contract</v>
          </cell>
          <cell r="C128">
            <v>40817</v>
          </cell>
          <cell r="E128" t="str">
            <v xml:space="preserve">Charolais </v>
          </cell>
          <cell r="G128" t="str">
            <v>HC10053</v>
          </cell>
          <cell r="K128">
            <v>21676</v>
          </cell>
        </row>
        <row r="129">
          <cell r="B129" t="str">
            <v>Contract</v>
          </cell>
          <cell r="C129">
            <v>40817</v>
          </cell>
          <cell r="E129" t="str">
            <v>Oxford Mining - KY LLC</v>
          </cell>
          <cell r="G129" t="str">
            <v>HC10121</v>
          </cell>
          <cell r="K129">
            <v>26314</v>
          </cell>
        </row>
        <row r="130">
          <cell r="B130" t="str">
            <v>Contract</v>
          </cell>
          <cell r="C130">
            <v>40817</v>
          </cell>
          <cell r="E130" t="str">
            <v>Patriot Coal Sales</v>
          </cell>
          <cell r="G130" t="str">
            <v>HC10137</v>
          </cell>
          <cell r="K130">
            <v>22469</v>
          </cell>
        </row>
        <row r="131">
          <cell r="B131" t="str">
            <v>Contract</v>
          </cell>
          <cell r="C131">
            <v>40817</v>
          </cell>
          <cell r="E131" t="str">
            <v>Patriot Coal Sales</v>
          </cell>
          <cell r="G131" t="str">
            <v>HC10136</v>
          </cell>
          <cell r="K131">
            <v>22359</v>
          </cell>
        </row>
        <row r="132">
          <cell r="B132" t="str">
            <v>Contract</v>
          </cell>
          <cell r="C132">
            <v>40817</v>
          </cell>
          <cell r="E132" t="str">
            <v>Rhino Energy LLC</v>
          </cell>
          <cell r="G132" t="str">
            <v>HC10128</v>
          </cell>
          <cell r="K132">
            <v>22271</v>
          </cell>
        </row>
        <row r="133">
          <cell r="B133" t="str">
            <v>Contract</v>
          </cell>
          <cell r="C133">
            <v>40817</v>
          </cell>
          <cell r="E133" t="str">
            <v>SMCC AGF Resource Sales</v>
          </cell>
          <cell r="G133" t="str">
            <v>HC10116</v>
          </cell>
          <cell r="K133">
            <v>17946</v>
          </cell>
        </row>
        <row r="134">
          <cell r="B134" t="str">
            <v>Spot</v>
          </cell>
          <cell r="C134">
            <v>40817</v>
          </cell>
          <cell r="E134" t="str">
            <v>Smokey Mountain Highland</v>
          </cell>
          <cell r="G134" t="str">
            <v>HS10150</v>
          </cell>
          <cell r="K134">
            <v>27032</v>
          </cell>
        </row>
        <row r="135">
          <cell r="B135" t="str">
            <v>Contract</v>
          </cell>
          <cell r="C135">
            <v>40817</v>
          </cell>
          <cell r="E135" t="str">
            <v>American Coal Co C</v>
          </cell>
          <cell r="G135" t="str">
            <v>2673356</v>
          </cell>
          <cell r="K135">
            <v>5328</v>
          </cell>
        </row>
        <row r="136">
          <cell r="B136" t="str">
            <v>Spot</v>
          </cell>
          <cell r="C136">
            <v>40817</v>
          </cell>
          <cell r="E136" t="str">
            <v>American Coal Co C</v>
          </cell>
          <cell r="G136" t="str">
            <v>2792502</v>
          </cell>
          <cell r="K136">
            <v>1895</v>
          </cell>
        </row>
        <row r="137">
          <cell r="B137" t="str">
            <v>Spot</v>
          </cell>
          <cell r="C137">
            <v>40817</v>
          </cell>
          <cell r="E137" t="str">
            <v>DE Indiana E</v>
          </cell>
          <cell r="G137" t="str">
            <v>2867007</v>
          </cell>
          <cell r="K137">
            <v>11353</v>
          </cell>
        </row>
        <row r="138">
          <cell r="B138" t="str">
            <v>Contract</v>
          </cell>
          <cell r="C138">
            <v>40848</v>
          </cell>
          <cell r="E138" t="str">
            <v>Alliance Coal LLC</v>
          </cell>
          <cell r="G138" t="str">
            <v>HC10146</v>
          </cell>
          <cell r="K138">
            <v>23581</v>
          </cell>
        </row>
        <row r="139">
          <cell r="B139" t="str">
            <v>Contract</v>
          </cell>
          <cell r="C139">
            <v>40848</v>
          </cell>
          <cell r="E139" t="str">
            <v xml:space="preserve">Charolais </v>
          </cell>
          <cell r="G139" t="str">
            <v>HC10053</v>
          </cell>
          <cell r="K139">
            <v>12435</v>
          </cell>
        </row>
        <row r="140">
          <cell r="B140" t="str">
            <v>Contract</v>
          </cell>
          <cell r="C140">
            <v>40848</v>
          </cell>
          <cell r="E140" t="str">
            <v>Oxford Mining - KY LLC</v>
          </cell>
          <cell r="G140" t="str">
            <v>HC10121</v>
          </cell>
          <cell r="K140">
            <v>27933</v>
          </cell>
        </row>
        <row r="141">
          <cell r="B141" t="str">
            <v>Contract</v>
          </cell>
          <cell r="C141">
            <v>40848</v>
          </cell>
          <cell r="E141" t="str">
            <v>Patriot Coal Sales</v>
          </cell>
          <cell r="G141" t="str">
            <v>HC10137</v>
          </cell>
          <cell r="K141">
            <v>9661</v>
          </cell>
        </row>
        <row r="142">
          <cell r="B142" t="str">
            <v>Contract</v>
          </cell>
          <cell r="C142">
            <v>40848</v>
          </cell>
          <cell r="E142" t="str">
            <v>Patriot Coal Sales</v>
          </cell>
          <cell r="G142" t="str">
            <v>HC10136</v>
          </cell>
          <cell r="K142">
            <v>33433</v>
          </cell>
        </row>
        <row r="143">
          <cell r="B143" t="str">
            <v>Contract</v>
          </cell>
          <cell r="C143">
            <v>40848</v>
          </cell>
          <cell r="E143" t="str">
            <v>Rhino Energy LLC</v>
          </cell>
          <cell r="G143" t="str">
            <v>HC10128</v>
          </cell>
          <cell r="K143">
            <v>13150</v>
          </cell>
        </row>
        <row r="144">
          <cell r="B144" t="str">
            <v>Contract</v>
          </cell>
          <cell r="C144">
            <v>40848</v>
          </cell>
          <cell r="E144" t="str">
            <v>SMCC AGF Resource Sales</v>
          </cell>
          <cell r="G144" t="str">
            <v>HC10116</v>
          </cell>
          <cell r="K144">
            <v>23496</v>
          </cell>
        </row>
        <row r="145">
          <cell r="B145" t="str">
            <v>Spot</v>
          </cell>
          <cell r="C145">
            <v>40848</v>
          </cell>
          <cell r="E145" t="str">
            <v>Smokey Mountain Highland</v>
          </cell>
          <cell r="G145" t="str">
            <v>HS10150</v>
          </cell>
          <cell r="K145">
            <v>22384</v>
          </cell>
        </row>
        <row r="146">
          <cell r="B146" t="str">
            <v>Spot</v>
          </cell>
          <cell r="C146">
            <v>40848</v>
          </cell>
          <cell r="E146" t="str">
            <v>Tunnel Ridge, LLC</v>
          </cell>
          <cell r="G146" t="str">
            <v>HS10157</v>
          </cell>
          <cell r="K146">
            <v>9520</v>
          </cell>
        </row>
        <row r="147">
          <cell r="B147" t="str">
            <v>Contract</v>
          </cell>
          <cell r="C147">
            <v>40848</v>
          </cell>
          <cell r="E147" t="str">
            <v>American Coal Co C</v>
          </cell>
          <cell r="G147" t="str">
            <v>2673356</v>
          </cell>
          <cell r="K147">
            <v>4694</v>
          </cell>
        </row>
        <row r="148">
          <cell r="B148" t="str">
            <v>Spot</v>
          </cell>
          <cell r="C148">
            <v>40848</v>
          </cell>
          <cell r="E148" t="str">
            <v>American Coal Co C</v>
          </cell>
          <cell r="G148" t="str">
            <v>2792502</v>
          </cell>
          <cell r="K148">
            <v>10237</v>
          </cell>
        </row>
        <row r="149">
          <cell r="B149" t="str">
            <v>Spot</v>
          </cell>
          <cell r="C149">
            <v>40848</v>
          </cell>
          <cell r="E149" t="str">
            <v>Koch Carbon, LLC C</v>
          </cell>
          <cell r="G149" t="str">
            <v>2878338</v>
          </cell>
          <cell r="K149">
            <v>17190</v>
          </cell>
        </row>
        <row r="150">
          <cell r="B150" t="str">
            <v>Contract</v>
          </cell>
          <cell r="C150">
            <v>40878</v>
          </cell>
          <cell r="E150" t="str">
            <v>Alliance Coal LLC</v>
          </cell>
          <cell r="G150" t="str">
            <v>HC10146</v>
          </cell>
          <cell r="K150">
            <v>6307</v>
          </cell>
        </row>
        <row r="151">
          <cell r="B151" t="str">
            <v>Contract</v>
          </cell>
          <cell r="C151">
            <v>40878</v>
          </cell>
          <cell r="E151" t="str">
            <v xml:space="preserve">Charolais </v>
          </cell>
          <cell r="G151" t="str">
            <v>HC10053</v>
          </cell>
          <cell r="K151">
            <v>3099</v>
          </cell>
        </row>
        <row r="152">
          <cell r="B152" t="str">
            <v>Contract</v>
          </cell>
          <cell r="C152">
            <v>40878</v>
          </cell>
          <cell r="E152" t="str">
            <v xml:space="preserve">Charolais </v>
          </cell>
          <cell r="G152" t="str">
            <v>HC10053 Bellaire</v>
          </cell>
          <cell r="K152">
            <v>1693</v>
          </cell>
        </row>
        <row r="153">
          <cell r="B153" t="str">
            <v>Contract</v>
          </cell>
          <cell r="C153">
            <v>40878</v>
          </cell>
          <cell r="E153" t="str">
            <v>Oxford Mining - KY LLC</v>
          </cell>
          <cell r="G153" t="str">
            <v>HC10121</v>
          </cell>
          <cell r="K153">
            <v>18573</v>
          </cell>
        </row>
        <row r="154">
          <cell r="B154" t="str">
            <v>Contract</v>
          </cell>
          <cell r="C154">
            <v>40878</v>
          </cell>
          <cell r="E154" t="str">
            <v>Patriot Coal Sales</v>
          </cell>
          <cell r="G154" t="str">
            <v>HC10137</v>
          </cell>
          <cell r="K154">
            <v>22179</v>
          </cell>
        </row>
        <row r="155">
          <cell r="B155" t="str">
            <v>Contract</v>
          </cell>
          <cell r="C155">
            <v>40878</v>
          </cell>
          <cell r="E155" t="str">
            <v>Patriot Coal Sales</v>
          </cell>
          <cell r="G155" t="str">
            <v>HC10136</v>
          </cell>
          <cell r="K155">
            <v>25766</v>
          </cell>
        </row>
        <row r="156">
          <cell r="B156" t="str">
            <v>Contract</v>
          </cell>
          <cell r="C156">
            <v>40878</v>
          </cell>
          <cell r="E156" t="str">
            <v>Rhino Energy LLC</v>
          </cell>
          <cell r="G156" t="str">
            <v>HC10128</v>
          </cell>
          <cell r="K156">
            <v>15090</v>
          </cell>
        </row>
        <row r="157">
          <cell r="B157" t="str">
            <v>Contract</v>
          </cell>
          <cell r="C157">
            <v>40878</v>
          </cell>
          <cell r="E157" t="str">
            <v>SMCC AGF Resource Sales</v>
          </cell>
          <cell r="G157" t="str">
            <v>HC10116</v>
          </cell>
          <cell r="K157">
            <v>39173</v>
          </cell>
        </row>
        <row r="158">
          <cell r="B158" t="str">
            <v>Spot</v>
          </cell>
          <cell r="C158">
            <v>40878</v>
          </cell>
          <cell r="E158" t="str">
            <v>Smokey Mountain Highland</v>
          </cell>
          <cell r="G158" t="str">
            <v>HS10150</v>
          </cell>
          <cell r="K158">
            <v>29110</v>
          </cell>
        </row>
        <row r="159">
          <cell r="B159" t="str">
            <v>Spot</v>
          </cell>
          <cell r="C159">
            <v>40878</v>
          </cell>
          <cell r="E159" t="str">
            <v>Tunnel Ridge, LLC</v>
          </cell>
          <cell r="G159" t="str">
            <v>HS10157</v>
          </cell>
          <cell r="K159">
            <v>19956</v>
          </cell>
        </row>
        <row r="160">
          <cell r="B160" t="str">
            <v>Contract</v>
          </cell>
          <cell r="C160">
            <v>40878</v>
          </cell>
          <cell r="E160" t="str">
            <v>American Coal Co C</v>
          </cell>
          <cell r="G160" t="str">
            <v>2673356</v>
          </cell>
          <cell r="K160">
            <v>32391.400000009995</v>
          </cell>
        </row>
        <row r="161">
          <cell r="B161" t="str">
            <v>Spot</v>
          </cell>
          <cell r="C161">
            <v>40878</v>
          </cell>
          <cell r="E161" t="str">
            <v>American Coal Co C</v>
          </cell>
          <cell r="G161" t="str">
            <v>2792502</v>
          </cell>
          <cell r="K161">
            <v>11270</v>
          </cell>
        </row>
        <row r="162">
          <cell r="B162" t="str">
            <v>Spot</v>
          </cell>
          <cell r="C162">
            <v>40878</v>
          </cell>
          <cell r="E162" t="str">
            <v>Koch Carbon, LLC C</v>
          </cell>
          <cell r="G162" t="str">
            <v>2878338</v>
          </cell>
          <cell r="K162">
            <v>8495</v>
          </cell>
        </row>
        <row r="163">
          <cell r="B163" t="str">
            <v>Spot</v>
          </cell>
          <cell r="C163">
            <v>40878</v>
          </cell>
          <cell r="E163" t="str">
            <v>Koch Carbon, LLC C</v>
          </cell>
          <cell r="G163" t="str">
            <v>2888551</v>
          </cell>
          <cell r="K163">
            <v>8523</v>
          </cell>
        </row>
        <row r="164">
          <cell r="B164" t="str">
            <v>Contract</v>
          </cell>
          <cell r="C164">
            <v>40909</v>
          </cell>
          <cell r="E164" t="str">
            <v>Alliance Coal LLC</v>
          </cell>
          <cell r="G164" t="str">
            <v>HC10146</v>
          </cell>
          <cell r="K164">
            <v>18915</v>
          </cell>
        </row>
        <row r="165">
          <cell r="B165" t="str">
            <v>Contract</v>
          </cell>
          <cell r="C165">
            <v>40909</v>
          </cell>
          <cell r="E165" t="str">
            <v xml:space="preserve">Charolais </v>
          </cell>
          <cell r="G165" t="str">
            <v>HC10053</v>
          </cell>
          <cell r="K165">
            <v>12420</v>
          </cell>
        </row>
        <row r="166">
          <cell r="B166" t="str">
            <v>Contract</v>
          </cell>
          <cell r="C166">
            <v>40909</v>
          </cell>
          <cell r="E166" t="str">
            <v xml:space="preserve">Charolais </v>
          </cell>
          <cell r="G166" t="str">
            <v>HC10053 Bellaire</v>
          </cell>
          <cell r="K166">
            <v>10147</v>
          </cell>
        </row>
        <row r="167">
          <cell r="B167" t="str">
            <v>Contract</v>
          </cell>
          <cell r="C167">
            <v>40909</v>
          </cell>
          <cell r="E167" t="str">
            <v>Oxford Mining - KY LLC</v>
          </cell>
          <cell r="G167" t="str">
            <v>HC10121</v>
          </cell>
          <cell r="K167">
            <v>12355</v>
          </cell>
        </row>
        <row r="168">
          <cell r="B168" t="str">
            <v>Contract</v>
          </cell>
          <cell r="C168">
            <v>40909</v>
          </cell>
          <cell r="E168" t="str">
            <v>Patriot Coal Sales</v>
          </cell>
          <cell r="G168" t="str">
            <v>HC10137</v>
          </cell>
          <cell r="K168">
            <v>39815</v>
          </cell>
        </row>
        <row r="169">
          <cell r="B169" t="str">
            <v>Contract</v>
          </cell>
          <cell r="C169">
            <v>40909</v>
          </cell>
          <cell r="E169" t="str">
            <v>Patriot Coal Sales</v>
          </cell>
          <cell r="G169" t="str">
            <v>HC10136</v>
          </cell>
          <cell r="K169">
            <v>20424</v>
          </cell>
        </row>
        <row r="170">
          <cell r="B170" t="str">
            <v>Contract</v>
          </cell>
          <cell r="C170">
            <v>40909</v>
          </cell>
          <cell r="E170" t="str">
            <v>Patriot Coal Sales</v>
          </cell>
          <cell r="G170" t="str">
            <v>HC10148</v>
          </cell>
          <cell r="K170">
            <v>14509</v>
          </cell>
        </row>
        <row r="171">
          <cell r="B171" t="str">
            <v>Contract</v>
          </cell>
          <cell r="C171">
            <v>40909</v>
          </cell>
          <cell r="E171" t="str">
            <v>Rhino Energy LLC</v>
          </cell>
          <cell r="G171" t="str">
            <v>HC10128</v>
          </cell>
          <cell r="K171">
            <v>13743</v>
          </cell>
        </row>
        <row r="172">
          <cell r="B172" t="str">
            <v>Contract</v>
          </cell>
          <cell r="C172">
            <v>40909</v>
          </cell>
          <cell r="E172" t="str">
            <v>SMCC AGF Resource Sales</v>
          </cell>
          <cell r="G172" t="str">
            <v>HC10116</v>
          </cell>
          <cell r="K172">
            <v>6264</v>
          </cell>
        </row>
        <row r="173">
          <cell r="B173" t="str">
            <v>Spot</v>
          </cell>
          <cell r="C173">
            <v>40909</v>
          </cell>
          <cell r="E173" t="str">
            <v>Smokey Mountain Highland</v>
          </cell>
          <cell r="G173" t="str">
            <v>HS10150</v>
          </cell>
          <cell r="K173">
            <v>3307</v>
          </cell>
        </row>
        <row r="174">
          <cell r="B174" t="str">
            <v>Spot</v>
          </cell>
          <cell r="C174">
            <v>40909</v>
          </cell>
          <cell r="E174" t="str">
            <v>Tunnel Ridge, LLC</v>
          </cell>
          <cell r="G174" t="str">
            <v>HS10157</v>
          </cell>
          <cell r="K174">
            <v>10277</v>
          </cell>
        </row>
        <row r="175">
          <cell r="B175" t="str">
            <v>Contract</v>
          </cell>
          <cell r="C175">
            <v>40909</v>
          </cell>
          <cell r="E175" t="str">
            <v>American Coal Co C</v>
          </cell>
          <cell r="G175" t="str">
            <v>2673356</v>
          </cell>
          <cell r="K175">
            <v>27405</v>
          </cell>
        </row>
        <row r="176">
          <cell r="B176" t="str">
            <v>Spot</v>
          </cell>
          <cell r="C176">
            <v>40909</v>
          </cell>
          <cell r="E176" t="str">
            <v>Koch Carbon, LLC C</v>
          </cell>
          <cell r="G176" t="str">
            <v>2888551</v>
          </cell>
          <cell r="K176">
            <v>8568</v>
          </cell>
        </row>
        <row r="177">
          <cell r="B177" t="str">
            <v>Contract</v>
          </cell>
          <cell r="C177">
            <v>40940</v>
          </cell>
          <cell r="E177" t="str">
            <v>Alliance Coal LLC</v>
          </cell>
          <cell r="G177" t="str">
            <v>HC10146</v>
          </cell>
          <cell r="K177">
            <v>34604</v>
          </cell>
        </row>
        <row r="178">
          <cell r="B178" t="str">
            <v>Contract</v>
          </cell>
          <cell r="C178">
            <v>40940</v>
          </cell>
          <cell r="E178" t="str">
            <v xml:space="preserve">Charolais </v>
          </cell>
          <cell r="G178" t="str">
            <v>HC10053</v>
          </cell>
          <cell r="K178">
            <v>12393</v>
          </cell>
        </row>
        <row r="179">
          <cell r="B179" t="str">
            <v>Contract</v>
          </cell>
          <cell r="C179">
            <v>40940</v>
          </cell>
          <cell r="E179" t="str">
            <v xml:space="preserve">Charolais </v>
          </cell>
          <cell r="G179" t="str">
            <v>HC10053 Bellaire</v>
          </cell>
          <cell r="K179">
            <v>5025</v>
          </cell>
        </row>
        <row r="180">
          <cell r="B180" t="str">
            <v>Contract</v>
          </cell>
          <cell r="C180">
            <v>40940</v>
          </cell>
          <cell r="E180" t="str">
            <v>Oxford Mining - KY LLC</v>
          </cell>
          <cell r="G180" t="str">
            <v>HC10121</v>
          </cell>
          <cell r="K180">
            <v>15543</v>
          </cell>
        </row>
        <row r="181">
          <cell r="B181" t="str">
            <v>Contract</v>
          </cell>
          <cell r="C181">
            <v>40940</v>
          </cell>
          <cell r="E181" t="str">
            <v>Patriot Coal Sales</v>
          </cell>
          <cell r="G181" t="str">
            <v>HC10137</v>
          </cell>
          <cell r="K181">
            <v>27019</v>
          </cell>
        </row>
        <row r="182">
          <cell r="B182" t="str">
            <v>Contract</v>
          </cell>
          <cell r="C182">
            <v>40940</v>
          </cell>
          <cell r="E182" t="str">
            <v>Patriot Coal Sales</v>
          </cell>
          <cell r="G182" t="str">
            <v>HC10136</v>
          </cell>
          <cell r="K182">
            <v>36020</v>
          </cell>
        </row>
        <row r="183">
          <cell r="B183" t="str">
            <v>Contract</v>
          </cell>
          <cell r="C183">
            <v>40940</v>
          </cell>
          <cell r="E183" t="str">
            <v>Patriot Coal Sales</v>
          </cell>
          <cell r="G183" t="str">
            <v>HC10148</v>
          </cell>
          <cell r="K183">
            <v>6233</v>
          </cell>
        </row>
        <row r="184">
          <cell r="B184" t="str">
            <v>Contract</v>
          </cell>
          <cell r="C184">
            <v>40940</v>
          </cell>
          <cell r="E184" t="str">
            <v>Rhino Energy LLC</v>
          </cell>
          <cell r="G184" t="str">
            <v>HC10128</v>
          </cell>
          <cell r="K184">
            <v>15118</v>
          </cell>
        </row>
        <row r="185">
          <cell r="B185" t="str">
            <v>Contract</v>
          </cell>
          <cell r="C185">
            <v>40940</v>
          </cell>
          <cell r="E185" t="str">
            <v>SMCC AGF Resource Sales</v>
          </cell>
          <cell r="G185" t="str">
            <v>HC10116</v>
          </cell>
          <cell r="K185">
            <v>26603</v>
          </cell>
        </row>
        <row r="186">
          <cell r="B186" t="str">
            <v>Contract</v>
          </cell>
          <cell r="C186">
            <v>40940</v>
          </cell>
          <cell r="E186" t="str">
            <v>American Coal Co C</v>
          </cell>
          <cell r="G186" t="str">
            <v>2673356</v>
          </cell>
          <cell r="K186">
            <v>1888.3</v>
          </cell>
        </row>
        <row r="187">
          <cell r="B187" t="str">
            <v>Contract</v>
          </cell>
          <cell r="C187">
            <v>40969</v>
          </cell>
          <cell r="E187" t="str">
            <v>Alliance Coal LLC</v>
          </cell>
          <cell r="G187" t="str">
            <v>HC10146</v>
          </cell>
          <cell r="K187">
            <v>3204</v>
          </cell>
        </row>
        <row r="188">
          <cell r="B188" t="str">
            <v>Contract</v>
          </cell>
          <cell r="C188">
            <v>40969</v>
          </cell>
          <cell r="E188" t="str">
            <v xml:space="preserve">Charolais </v>
          </cell>
          <cell r="G188" t="str">
            <v>HC10053 Bellaire</v>
          </cell>
          <cell r="K188">
            <v>1711</v>
          </cell>
        </row>
        <row r="189">
          <cell r="B189" t="str">
            <v>Contract</v>
          </cell>
          <cell r="C189">
            <v>40969</v>
          </cell>
          <cell r="E189" t="str">
            <v>Oxford Mining - KY LLC</v>
          </cell>
          <cell r="G189" t="str">
            <v>HC10121</v>
          </cell>
          <cell r="K189">
            <v>1566</v>
          </cell>
        </row>
        <row r="190">
          <cell r="B190" t="str">
            <v>Contract</v>
          </cell>
          <cell r="C190">
            <v>40969</v>
          </cell>
          <cell r="E190" t="str">
            <v>Patriot Coal Sales</v>
          </cell>
          <cell r="G190" t="str">
            <v>HC10136</v>
          </cell>
          <cell r="K190">
            <v>7147</v>
          </cell>
        </row>
        <row r="191">
          <cell r="B191" t="str">
            <v>Contract</v>
          </cell>
          <cell r="C191">
            <v>40969</v>
          </cell>
          <cell r="E191" t="str">
            <v>Patriot Coal Sales</v>
          </cell>
          <cell r="G191" t="str">
            <v>HC10148</v>
          </cell>
          <cell r="K191">
            <v>3224</v>
          </cell>
        </row>
        <row r="192">
          <cell r="B192" t="str">
            <v>Contract</v>
          </cell>
          <cell r="C192">
            <v>40969</v>
          </cell>
          <cell r="E192" t="str">
            <v>Rhino Energy LLC</v>
          </cell>
          <cell r="G192" t="str">
            <v>HC10128</v>
          </cell>
          <cell r="K192">
            <v>4956</v>
          </cell>
        </row>
        <row r="193">
          <cell r="B193" t="str">
            <v>Contract</v>
          </cell>
          <cell r="C193">
            <v>40969</v>
          </cell>
          <cell r="E193" t="str">
            <v>SMCC AGF Resource Sales</v>
          </cell>
          <cell r="G193" t="str">
            <v>HC10116</v>
          </cell>
          <cell r="K193">
            <v>-4</v>
          </cell>
        </row>
        <row r="194">
          <cell r="B194" t="str">
            <v>Contract</v>
          </cell>
          <cell r="C194">
            <v>40969</v>
          </cell>
          <cell r="E194" t="str">
            <v>American Coal Co C</v>
          </cell>
          <cell r="G194" t="str">
            <v>2673356</v>
          </cell>
          <cell r="K194">
            <v>25717</v>
          </cell>
        </row>
        <row r="195">
          <cell r="B195" t="str">
            <v>Contract</v>
          </cell>
          <cell r="C195">
            <v>41000</v>
          </cell>
          <cell r="E195" t="str">
            <v>Alliance Coal LLC</v>
          </cell>
          <cell r="G195" t="str">
            <v>HC10146</v>
          </cell>
          <cell r="K195">
            <v>16006</v>
          </cell>
        </row>
        <row r="196">
          <cell r="B196" t="str">
            <v>Contract</v>
          </cell>
          <cell r="C196">
            <v>41000</v>
          </cell>
          <cell r="E196" t="str">
            <v xml:space="preserve">Charolais </v>
          </cell>
          <cell r="G196" t="str">
            <v>HC10053</v>
          </cell>
          <cell r="K196">
            <v>12446</v>
          </cell>
        </row>
        <row r="197">
          <cell r="B197" t="str">
            <v>Contract</v>
          </cell>
          <cell r="C197">
            <v>41000</v>
          </cell>
          <cell r="E197" t="str">
            <v xml:space="preserve">Charolais </v>
          </cell>
          <cell r="G197" t="str">
            <v>HC10053 Bellaire</v>
          </cell>
          <cell r="K197">
            <v>14931</v>
          </cell>
        </row>
        <row r="198">
          <cell r="B198" t="str">
            <v>Contract</v>
          </cell>
          <cell r="C198">
            <v>41000</v>
          </cell>
          <cell r="E198" t="str">
            <v>Patriot Coal Sales</v>
          </cell>
          <cell r="G198" t="str">
            <v>HC10137</v>
          </cell>
          <cell r="K198">
            <v>8180</v>
          </cell>
        </row>
        <row r="199">
          <cell r="B199" t="str">
            <v>Contract</v>
          </cell>
          <cell r="C199">
            <v>41000</v>
          </cell>
          <cell r="E199" t="str">
            <v>Patriot Coal Sales</v>
          </cell>
          <cell r="G199" t="str">
            <v>HC10136</v>
          </cell>
          <cell r="K199">
            <v>11146</v>
          </cell>
        </row>
        <row r="200">
          <cell r="B200" t="str">
            <v>Contract</v>
          </cell>
          <cell r="C200">
            <v>41000</v>
          </cell>
          <cell r="E200" t="str">
            <v>Patriot Coal Sales</v>
          </cell>
          <cell r="G200" t="str">
            <v>HC10148</v>
          </cell>
          <cell r="K200">
            <v>20640</v>
          </cell>
        </row>
        <row r="201">
          <cell r="B201" t="str">
            <v>Contract</v>
          </cell>
          <cell r="C201">
            <v>41000</v>
          </cell>
          <cell r="E201" t="str">
            <v>Rhino Energy LLC</v>
          </cell>
          <cell r="G201" t="str">
            <v>HC10128</v>
          </cell>
          <cell r="K201">
            <v>10447</v>
          </cell>
        </row>
        <row r="202">
          <cell r="B202" t="str">
            <v>Contract</v>
          </cell>
          <cell r="C202">
            <v>41000</v>
          </cell>
          <cell r="E202" t="str">
            <v>SMCC AGF Resource Sales</v>
          </cell>
          <cell r="G202" t="str">
            <v>HC10116</v>
          </cell>
          <cell r="K202">
            <v>1581</v>
          </cell>
        </row>
        <row r="203">
          <cell r="B203" t="str">
            <v>Contract</v>
          </cell>
          <cell r="C203">
            <v>41000</v>
          </cell>
          <cell r="E203" t="str">
            <v>American Coal Co C</v>
          </cell>
          <cell r="G203" t="str">
            <v>2673356</v>
          </cell>
          <cell r="K203">
            <v>25948.300000020001</v>
          </cell>
        </row>
        <row r="204">
          <cell r="B204" t="str">
            <v>Spot</v>
          </cell>
          <cell r="C204">
            <v>41000</v>
          </cell>
          <cell r="E204" t="str">
            <v>Koch Carbon, LLC C</v>
          </cell>
          <cell r="G204" t="str">
            <v>2940540</v>
          </cell>
          <cell r="K204">
            <v>3632</v>
          </cell>
        </row>
        <row r="205">
          <cell r="B205" t="str">
            <v>Contract</v>
          </cell>
          <cell r="C205">
            <v>41030</v>
          </cell>
          <cell r="E205" t="str">
            <v>Alliance Coal LLC</v>
          </cell>
          <cell r="G205" t="str">
            <v>HC10146</v>
          </cell>
          <cell r="K205">
            <v>9459</v>
          </cell>
        </row>
        <row r="206">
          <cell r="B206" t="str">
            <v>Contract</v>
          </cell>
          <cell r="C206">
            <v>41030</v>
          </cell>
          <cell r="E206" t="str">
            <v xml:space="preserve">Charolais </v>
          </cell>
          <cell r="G206" t="str">
            <v>HC10053 Bellaire</v>
          </cell>
          <cell r="K206">
            <v>20424</v>
          </cell>
        </row>
        <row r="207">
          <cell r="B207" t="str">
            <v>Contract</v>
          </cell>
          <cell r="C207">
            <v>41030</v>
          </cell>
          <cell r="E207" t="str">
            <v>Foresight Coal Sales, LLC</v>
          </cell>
          <cell r="G207" t="str">
            <v>HC10162</v>
          </cell>
          <cell r="K207">
            <v>5084</v>
          </cell>
        </row>
        <row r="208">
          <cell r="B208" t="str">
            <v>Contract</v>
          </cell>
          <cell r="C208">
            <v>41030</v>
          </cell>
          <cell r="E208" t="str">
            <v>Patriot Coal Sales</v>
          </cell>
          <cell r="G208" t="str">
            <v>HC10137</v>
          </cell>
          <cell r="K208">
            <v>16157</v>
          </cell>
        </row>
        <row r="209">
          <cell r="B209" t="str">
            <v>Contract</v>
          </cell>
          <cell r="C209">
            <v>41030</v>
          </cell>
          <cell r="E209" t="str">
            <v>Patriot Coal Sales</v>
          </cell>
          <cell r="G209" t="str">
            <v>HC10136</v>
          </cell>
          <cell r="K209">
            <v>17455</v>
          </cell>
        </row>
        <row r="210">
          <cell r="B210" t="str">
            <v>Contract</v>
          </cell>
          <cell r="C210">
            <v>41030</v>
          </cell>
          <cell r="E210" t="str">
            <v>Patriot Coal Sales</v>
          </cell>
          <cell r="G210" t="str">
            <v>HC10148</v>
          </cell>
          <cell r="K210">
            <v>25474</v>
          </cell>
        </row>
        <row r="211">
          <cell r="B211" t="str">
            <v>Contract</v>
          </cell>
          <cell r="C211">
            <v>41030</v>
          </cell>
          <cell r="E211" t="str">
            <v>Rhino Energy LLC</v>
          </cell>
          <cell r="G211" t="str">
            <v>HC10128</v>
          </cell>
          <cell r="K211">
            <v>16847</v>
          </cell>
        </row>
        <row r="212">
          <cell r="B212" t="str">
            <v>Contract</v>
          </cell>
          <cell r="C212">
            <v>41030</v>
          </cell>
          <cell r="E212" t="str">
            <v>SMCC AGF Resource Sales</v>
          </cell>
          <cell r="G212" t="str">
            <v>HC10116</v>
          </cell>
          <cell r="K212">
            <v>4811</v>
          </cell>
        </row>
        <row r="213">
          <cell r="B213" t="str">
            <v>Spot</v>
          </cell>
          <cell r="C213">
            <v>41030</v>
          </cell>
          <cell r="E213" t="str">
            <v>Tunnel Ridge, LLC</v>
          </cell>
          <cell r="G213" t="str">
            <v>HS10157</v>
          </cell>
          <cell r="K213">
            <v>26035</v>
          </cell>
        </row>
        <row r="214">
          <cell r="B214" t="str">
            <v>Contract</v>
          </cell>
          <cell r="C214">
            <v>41030</v>
          </cell>
          <cell r="E214" t="str">
            <v>American Coal Co C</v>
          </cell>
          <cell r="G214" t="str">
            <v>2673356</v>
          </cell>
          <cell r="K214">
            <v>36055</v>
          </cell>
        </row>
        <row r="215">
          <cell r="B215" t="str">
            <v>Spot</v>
          </cell>
          <cell r="C215">
            <v>41030</v>
          </cell>
          <cell r="E215" t="str">
            <v>Koch Carbon, LLC C</v>
          </cell>
          <cell r="G215" t="str">
            <v>2940540</v>
          </cell>
          <cell r="K215">
            <v>18082</v>
          </cell>
        </row>
        <row r="216">
          <cell r="B216" t="str">
            <v>Contract</v>
          </cell>
          <cell r="C216">
            <v>41061</v>
          </cell>
          <cell r="E216" t="str">
            <v>Alliance Coal LLC</v>
          </cell>
          <cell r="G216" t="str">
            <v>HC10146</v>
          </cell>
          <cell r="K216">
            <v>4747</v>
          </cell>
        </row>
        <row r="217">
          <cell r="B217" t="str">
            <v>Contract</v>
          </cell>
          <cell r="C217">
            <v>41061</v>
          </cell>
          <cell r="E217" t="str">
            <v xml:space="preserve">Charolais </v>
          </cell>
          <cell r="G217" t="str">
            <v>HC10053 Bellaire</v>
          </cell>
          <cell r="K217">
            <v>32185</v>
          </cell>
        </row>
        <row r="218">
          <cell r="B218" t="str">
            <v>Contract</v>
          </cell>
          <cell r="C218">
            <v>41061</v>
          </cell>
          <cell r="E218" t="str">
            <v>Foresight Coal Sales, LLC</v>
          </cell>
          <cell r="G218" t="str">
            <v>HC10162</v>
          </cell>
          <cell r="K218">
            <v>9918</v>
          </cell>
        </row>
        <row r="219">
          <cell r="B219" t="str">
            <v>Contract</v>
          </cell>
          <cell r="C219">
            <v>41061</v>
          </cell>
          <cell r="E219" t="str">
            <v>Patriot Coal Sales</v>
          </cell>
          <cell r="G219" t="str">
            <v>HC10137</v>
          </cell>
          <cell r="K219">
            <v>31879</v>
          </cell>
        </row>
        <row r="220">
          <cell r="B220" t="str">
            <v>Contract</v>
          </cell>
          <cell r="C220">
            <v>41061</v>
          </cell>
          <cell r="E220" t="str">
            <v>Patriot Coal Sales</v>
          </cell>
          <cell r="G220" t="str">
            <v>HC10136</v>
          </cell>
          <cell r="K220">
            <v>35341</v>
          </cell>
        </row>
        <row r="221">
          <cell r="B221" t="str">
            <v>Contract</v>
          </cell>
          <cell r="C221">
            <v>41061</v>
          </cell>
          <cell r="E221" t="str">
            <v>Patriot Coal Sales</v>
          </cell>
          <cell r="G221" t="str">
            <v>HC10148</v>
          </cell>
          <cell r="K221">
            <v>1594</v>
          </cell>
        </row>
        <row r="222">
          <cell r="B222" t="str">
            <v>Contract</v>
          </cell>
          <cell r="C222">
            <v>41061</v>
          </cell>
          <cell r="E222" t="str">
            <v>Rhino Energy LLC</v>
          </cell>
          <cell r="G222" t="str">
            <v>HC10128</v>
          </cell>
          <cell r="K222">
            <v>14851</v>
          </cell>
        </row>
        <row r="223">
          <cell r="B223" t="str">
            <v>Contract</v>
          </cell>
          <cell r="C223">
            <v>41061</v>
          </cell>
          <cell r="E223" t="str">
            <v>SMCC AGF Resource Sales</v>
          </cell>
          <cell r="G223" t="str">
            <v>HC10116</v>
          </cell>
          <cell r="K223">
            <v>9407</v>
          </cell>
        </row>
        <row r="224">
          <cell r="B224" t="str">
            <v>Spot</v>
          </cell>
          <cell r="C224">
            <v>41061</v>
          </cell>
          <cell r="E224" t="str">
            <v>Tunnel Ridge, LLC</v>
          </cell>
          <cell r="G224" t="str">
            <v>HS10157</v>
          </cell>
          <cell r="K224">
            <v>21638</v>
          </cell>
        </row>
        <row r="225">
          <cell r="B225" t="str">
            <v>Contract</v>
          </cell>
          <cell r="C225">
            <v>41061</v>
          </cell>
          <cell r="E225" t="str">
            <v>American Coal Co C</v>
          </cell>
          <cell r="G225" t="str">
            <v>2673356</v>
          </cell>
          <cell r="K225">
            <v>36276</v>
          </cell>
        </row>
        <row r="226">
          <cell r="B226" t="str">
            <v>Contract</v>
          </cell>
          <cell r="C226">
            <v>41091</v>
          </cell>
          <cell r="E226" t="str">
            <v>Alliance Coal LLC</v>
          </cell>
          <cell r="G226" t="str">
            <v>HC10146</v>
          </cell>
          <cell r="K226">
            <v>31672</v>
          </cell>
        </row>
        <row r="227">
          <cell r="B227" t="str">
            <v>Contract</v>
          </cell>
          <cell r="C227">
            <v>41091</v>
          </cell>
          <cell r="E227" t="str">
            <v xml:space="preserve">Charolais </v>
          </cell>
          <cell r="G227" t="str">
            <v xml:space="preserve">HC10053  </v>
          </cell>
          <cell r="K227">
            <v>6092</v>
          </cell>
        </row>
        <row r="228">
          <cell r="B228" t="str">
            <v>Contract</v>
          </cell>
          <cell r="C228">
            <v>41091</v>
          </cell>
          <cell r="E228" t="str">
            <v xml:space="preserve">Charolais </v>
          </cell>
          <cell r="G228" t="str">
            <v>HC10053 Bellaire</v>
          </cell>
          <cell r="K228">
            <v>8526</v>
          </cell>
        </row>
        <row r="229">
          <cell r="B229" t="str">
            <v>Contract</v>
          </cell>
          <cell r="C229">
            <v>41091</v>
          </cell>
          <cell r="E229" t="str">
            <v>Foresight Coal Sales, LLC</v>
          </cell>
          <cell r="G229" t="str">
            <v>HC10162</v>
          </cell>
          <cell r="K229">
            <v>4589</v>
          </cell>
        </row>
        <row r="230">
          <cell r="B230" t="str">
            <v>Contract</v>
          </cell>
          <cell r="C230">
            <v>41091</v>
          </cell>
          <cell r="E230" t="str">
            <v>Patriot Coal Sales</v>
          </cell>
          <cell r="G230" t="str">
            <v>HC10137</v>
          </cell>
          <cell r="K230">
            <v>24602</v>
          </cell>
        </row>
        <row r="231">
          <cell r="B231" t="str">
            <v>Contract</v>
          </cell>
          <cell r="C231">
            <v>41091</v>
          </cell>
          <cell r="E231" t="str">
            <v>Patriot Coal Sales</v>
          </cell>
          <cell r="G231" t="str">
            <v>HC10136</v>
          </cell>
          <cell r="K231">
            <v>26662</v>
          </cell>
        </row>
        <row r="232">
          <cell r="B232" t="str">
            <v>Contract</v>
          </cell>
          <cell r="C232">
            <v>41091</v>
          </cell>
          <cell r="E232" t="str">
            <v>Rhino Energy LLC</v>
          </cell>
          <cell r="G232" t="str">
            <v>HC10128</v>
          </cell>
          <cell r="K232">
            <v>18244</v>
          </cell>
        </row>
        <row r="233">
          <cell r="B233" t="str">
            <v>Contract</v>
          </cell>
          <cell r="C233">
            <v>41091</v>
          </cell>
          <cell r="E233" t="str">
            <v>SMCC AGF Resource Sales</v>
          </cell>
          <cell r="G233" t="str">
            <v>HC10116</v>
          </cell>
          <cell r="K233">
            <v>4637</v>
          </cell>
        </row>
        <row r="234">
          <cell r="B234" t="str">
            <v>Spot</v>
          </cell>
          <cell r="C234">
            <v>41091</v>
          </cell>
          <cell r="E234" t="str">
            <v>Tunnel Ridge, LLC</v>
          </cell>
          <cell r="G234" t="str">
            <v>HS10157</v>
          </cell>
          <cell r="K234">
            <v>14842</v>
          </cell>
        </row>
        <row r="235">
          <cell r="B235" t="str">
            <v>Contract</v>
          </cell>
          <cell r="C235">
            <v>41091</v>
          </cell>
          <cell r="E235" t="str">
            <v>American Coal Co C</v>
          </cell>
          <cell r="G235" t="str">
            <v>2673356</v>
          </cell>
          <cell r="K235">
            <v>37886</v>
          </cell>
        </row>
        <row r="236">
          <cell r="B236" t="str">
            <v>Contract</v>
          </cell>
          <cell r="C236">
            <v>41122</v>
          </cell>
          <cell r="E236" t="str">
            <v>Alliance Coal LLC</v>
          </cell>
          <cell r="G236" t="str">
            <v>HC10146</v>
          </cell>
          <cell r="K236">
            <v>20580</v>
          </cell>
        </row>
        <row r="237">
          <cell r="B237" t="str">
            <v>Contract</v>
          </cell>
          <cell r="C237">
            <v>41122</v>
          </cell>
          <cell r="E237" t="str">
            <v xml:space="preserve">Charolais </v>
          </cell>
          <cell r="G237" t="str">
            <v xml:space="preserve">HC10053  </v>
          </cell>
          <cell r="K237">
            <v>12002</v>
          </cell>
        </row>
        <row r="238">
          <cell r="B238" t="str">
            <v>Contract</v>
          </cell>
          <cell r="C238">
            <v>41122</v>
          </cell>
          <cell r="E238" t="str">
            <v xml:space="preserve">Charolais </v>
          </cell>
          <cell r="G238" t="str">
            <v>HC10053 Bellaire</v>
          </cell>
          <cell r="K238">
            <v>13837</v>
          </cell>
        </row>
        <row r="239">
          <cell r="B239" t="str">
            <v>Contract</v>
          </cell>
          <cell r="C239">
            <v>41122</v>
          </cell>
          <cell r="E239" t="str">
            <v>Foresight Coal Sales, LLC</v>
          </cell>
          <cell r="G239" t="str">
            <v>HC10162</v>
          </cell>
          <cell r="K239">
            <v>9522</v>
          </cell>
        </row>
        <row r="240">
          <cell r="B240" t="str">
            <v>Contract</v>
          </cell>
          <cell r="C240">
            <v>41122</v>
          </cell>
          <cell r="E240" t="str">
            <v>Patriot Coal Sales</v>
          </cell>
          <cell r="G240" t="str">
            <v>HC10137</v>
          </cell>
          <cell r="K240">
            <v>27708</v>
          </cell>
        </row>
        <row r="241">
          <cell r="B241" t="str">
            <v>Contract</v>
          </cell>
          <cell r="C241">
            <v>41122</v>
          </cell>
          <cell r="E241" t="str">
            <v>Patriot Coal Sales</v>
          </cell>
          <cell r="G241" t="str">
            <v>HC10136</v>
          </cell>
          <cell r="K241">
            <v>21727</v>
          </cell>
        </row>
        <row r="242">
          <cell r="B242" t="str">
            <v>Contract</v>
          </cell>
          <cell r="C242">
            <v>41122</v>
          </cell>
          <cell r="E242" t="str">
            <v>Rhino Energy LLC</v>
          </cell>
          <cell r="G242" t="str">
            <v>HC10128</v>
          </cell>
          <cell r="K242">
            <v>16449</v>
          </cell>
        </row>
        <row r="243">
          <cell r="B243" t="str">
            <v>Contract</v>
          </cell>
          <cell r="C243">
            <v>41122</v>
          </cell>
          <cell r="E243" t="str">
            <v>SMCC AGF Resource Sales</v>
          </cell>
          <cell r="G243" t="str">
            <v>HC10116</v>
          </cell>
          <cell r="K243">
            <v>13308</v>
          </cell>
        </row>
        <row r="244">
          <cell r="B244" t="str">
            <v>Spot</v>
          </cell>
          <cell r="C244">
            <v>41122</v>
          </cell>
          <cell r="E244" t="str">
            <v>Tunnel Ridge, LLC</v>
          </cell>
          <cell r="G244" t="str">
            <v>HS10157</v>
          </cell>
          <cell r="K244">
            <v>35080</v>
          </cell>
        </row>
        <row r="245">
          <cell r="B245" t="str">
            <v>Contract</v>
          </cell>
          <cell r="C245">
            <v>41122</v>
          </cell>
          <cell r="E245" t="str">
            <v>American Coal Co C</v>
          </cell>
          <cell r="G245" t="str">
            <v>2673356</v>
          </cell>
          <cell r="K245">
            <v>29989</v>
          </cell>
        </row>
        <row r="246">
          <cell r="B246" t="str">
            <v>Contract</v>
          </cell>
          <cell r="C246">
            <v>41153</v>
          </cell>
          <cell r="E246" t="str">
            <v>Alliance Coal LLC</v>
          </cell>
          <cell r="G246" t="str">
            <v>HC10146</v>
          </cell>
          <cell r="K246">
            <v>12751</v>
          </cell>
        </row>
        <row r="247">
          <cell r="B247" t="str">
            <v>Contract</v>
          </cell>
          <cell r="C247">
            <v>41153</v>
          </cell>
          <cell r="E247" t="str">
            <v xml:space="preserve">Charolais </v>
          </cell>
          <cell r="G247" t="str">
            <v xml:space="preserve">HC10053  </v>
          </cell>
          <cell r="K247">
            <v>4572</v>
          </cell>
        </row>
        <row r="248">
          <cell r="B248" t="str">
            <v>Contract</v>
          </cell>
          <cell r="C248">
            <v>41153</v>
          </cell>
          <cell r="E248" t="str">
            <v xml:space="preserve">Charolais </v>
          </cell>
          <cell r="G248" t="str">
            <v>HC10053 Bellaire</v>
          </cell>
          <cell r="K248">
            <v>15505</v>
          </cell>
        </row>
        <row r="249">
          <cell r="B249" t="str">
            <v>Contract</v>
          </cell>
          <cell r="C249">
            <v>41153</v>
          </cell>
          <cell r="E249" t="str">
            <v>Foresight Coal Sales, LLC</v>
          </cell>
          <cell r="G249" t="str">
            <v>HC10162</v>
          </cell>
          <cell r="K249">
            <v>1591</v>
          </cell>
        </row>
        <row r="250">
          <cell r="B250" t="str">
            <v>Contract</v>
          </cell>
          <cell r="C250">
            <v>41153</v>
          </cell>
          <cell r="E250" t="str">
            <v>Patriot Coal Sales</v>
          </cell>
          <cell r="G250" t="str">
            <v>HC10137</v>
          </cell>
          <cell r="K250">
            <v>24712</v>
          </cell>
        </row>
        <row r="251">
          <cell r="B251" t="str">
            <v>Contract</v>
          </cell>
          <cell r="C251">
            <v>41153</v>
          </cell>
          <cell r="E251" t="str">
            <v>Patriot Coal Sales</v>
          </cell>
          <cell r="G251" t="str">
            <v>HC10136</v>
          </cell>
          <cell r="K251">
            <v>21771</v>
          </cell>
        </row>
        <row r="252">
          <cell r="B252" t="str">
            <v>Contract</v>
          </cell>
          <cell r="C252">
            <v>41153</v>
          </cell>
          <cell r="E252" t="str">
            <v>Rhino Energy LLC</v>
          </cell>
          <cell r="G252" t="str">
            <v>HC10128</v>
          </cell>
          <cell r="K252">
            <v>10169</v>
          </cell>
        </row>
        <row r="253">
          <cell r="B253" t="str">
            <v>Contract</v>
          </cell>
          <cell r="C253">
            <v>41153</v>
          </cell>
          <cell r="E253" t="str">
            <v>SMCC AGF Resource Sales</v>
          </cell>
          <cell r="G253" t="str">
            <v>HC10116</v>
          </cell>
          <cell r="K253">
            <v>11209</v>
          </cell>
        </row>
        <row r="254">
          <cell r="B254" t="str">
            <v>Spot</v>
          </cell>
          <cell r="C254">
            <v>41153</v>
          </cell>
          <cell r="E254" t="str">
            <v>Tunnel Ridge, LLC</v>
          </cell>
          <cell r="G254" t="str">
            <v>HS10157</v>
          </cell>
          <cell r="K254">
            <v>4969</v>
          </cell>
        </row>
        <row r="255">
          <cell r="B255" t="str">
            <v>Contract</v>
          </cell>
          <cell r="C255">
            <v>41153</v>
          </cell>
          <cell r="E255" t="str">
            <v>American Coal Co C</v>
          </cell>
          <cell r="G255" t="str">
            <v>2673356</v>
          </cell>
          <cell r="K255">
            <v>35114</v>
          </cell>
        </row>
        <row r="256">
          <cell r="B256" t="str">
            <v>Spot</v>
          </cell>
          <cell r="C256">
            <v>41153</v>
          </cell>
          <cell r="E256" t="str">
            <v>Tunnel Ridge, LLC</v>
          </cell>
          <cell r="G256" t="str">
            <v>3008884</v>
          </cell>
          <cell r="K256">
            <v>1727</v>
          </cell>
        </row>
        <row r="257">
          <cell r="B257" t="str">
            <v>Contract</v>
          </cell>
          <cell r="C257">
            <v>41183</v>
          </cell>
          <cell r="E257" t="str">
            <v>Alliance Coal LLC</v>
          </cell>
          <cell r="G257" t="str">
            <v>HC10146</v>
          </cell>
          <cell r="K257">
            <v>20851</v>
          </cell>
        </row>
        <row r="258">
          <cell r="B258" t="str">
            <v>Contract</v>
          </cell>
          <cell r="C258">
            <v>41183</v>
          </cell>
          <cell r="E258" t="str">
            <v xml:space="preserve">Charolais </v>
          </cell>
          <cell r="G258" t="str">
            <v>HC10053 Bellaire</v>
          </cell>
          <cell r="K258">
            <v>11935</v>
          </cell>
        </row>
        <row r="259">
          <cell r="B259" t="str">
            <v>Contract</v>
          </cell>
          <cell r="C259">
            <v>41183</v>
          </cell>
          <cell r="E259" t="str">
            <v>Foresight Coal Sales, LLC</v>
          </cell>
          <cell r="G259" t="str">
            <v>HC10162</v>
          </cell>
          <cell r="K259">
            <v>8056</v>
          </cell>
        </row>
        <row r="260">
          <cell r="B260" t="str">
            <v>Contract</v>
          </cell>
          <cell r="C260">
            <v>41183</v>
          </cell>
          <cell r="E260" t="str">
            <v>Patriot Coal Sales</v>
          </cell>
          <cell r="G260" t="str">
            <v>HC10137</v>
          </cell>
          <cell r="K260">
            <v>10848</v>
          </cell>
        </row>
        <row r="261">
          <cell r="B261" t="str">
            <v>Contract</v>
          </cell>
          <cell r="C261">
            <v>41183</v>
          </cell>
          <cell r="E261" t="str">
            <v>Patriot Coal Sales</v>
          </cell>
          <cell r="G261" t="str">
            <v>HC10136</v>
          </cell>
          <cell r="K261">
            <v>26348</v>
          </cell>
        </row>
        <row r="262">
          <cell r="B262" t="str">
            <v>Contract</v>
          </cell>
          <cell r="C262">
            <v>41183</v>
          </cell>
          <cell r="E262" t="str">
            <v>Patriot Coal Sales</v>
          </cell>
          <cell r="G262" t="str">
            <v>HC10148</v>
          </cell>
          <cell r="K262">
            <v>23969</v>
          </cell>
        </row>
        <row r="263">
          <cell r="B263" t="str">
            <v>Contract</v>
          </cell>
          <cell r="C263">
            <v>41183</v>
          </cell>
          <cell r="E263" t="str">
            <v>Rhino Energy LLC</v>
          </cell>
          <cell r="G263" t="str">
            <v>HC10128</v>
          </cell>
          <cell r="K263">
            <v>18225</v>
          </cell>
        </row>
        <row r="264">
          <cell r="B264" t="str">
            <v>Contract</v>
          </cell>
          <cell r="C264">
            <v>41183</v>
          </cell>
          <cell r="E264" t="str">
            <v>SMCC AGF Resource Sales</v>
          </cell>
          <cell r="G264" t="str">
            <v>HC10116</v>
          </cell>
          <cell r="K264">
            <v>14169</v>
          </cell>
        </row>
        <row r="265">
          <cell r="B265" t="str">
            <v>Spot</v>
          </cell>
          <cell r="C265">
            <v>41183</v>
          </cell>
          <cell r="E265" t="str">
            <v>Tunnel Ridge, LLC</v>
          </cell>
          <cell r="G265" t="str">
            <v>HS10157</v>
          </cell>
          <cell r="K265">
            <v>3361</v>
          </cell>
        </row>
        <row r="266">
          <cell r="B266" t="str">
            <v>Contract</v>
          </cell>
          <cell r="C266">
            <v>41183</v>
          </cell>
          <cell r="E266" t="str">
            <v>Tunnel Ridge, LLC</v>
          </cell>
          <cell r="G266" t="str">
            <v>3008884</v>
          </cell>
          <cell r="K266">
            <v>3461</v>
          </cell>
        </row>
        <row r="267">
          <cell r="B267" t="str">
            <v>Contract</v>
          </cell>
          <cell r="C267">
            <v>41183</v>
          </cell>
          <cell r="E267" t="str">
            <v>CNRG CAO E</v>
          </cell>
          <cell r="G267" t="str">
            <v>2994261</v>
          </cell>
          <cell r="K267">
            <v>38000</v>
          </cell>
        </row>
        <row r="268">
          <cell r="B268" t="str">
            <v>Contract</v>
          </cell>
          <cell r="C268">
            <v>41214</v>
          </cell>
          <cell r="E268" t="str">
            <v>Alliance Coal LLC</v>
          </cell>
          <cell r="G268" t="str">
            <v>HC10146</v>
          </cell>
          <cell r="K268">
            <v>14372</v>
          </cell>
        </row>
        <row r="269">
          <cell r="B269" t="str">
            <v>Contract</v>
          </cell>
          <cell r="C269">
            <v>41214</v>
          </cell>
          <cell r="E269" t="str">
            <v xml:space="preserve">Charolais </v>
          </cell>
          <cell r="G269" t="str">
            <v>HC10053 Bellaire</v>
          </cell>
          <cell r="K269">
            <v>13515</v>
          </cell>
        </row>
        <row r="270">
          <cell r="B270" t="str">
            <v>Contract</v>
          </cell>
          <cell r="C270">
            <v>41214</v>
          </cell>
          <cell r="E270" t="str">
            <v>Foresight Coal Sales, LLC</v>
          </cell>
          <cell r="G270" t="str">
            <v>HC10162</v>
          </cell>
          <cell r="K270">
            <v>12918</v>
          </cell>
        </row>
        <row r="271">
          <cell r="B271" t="str">
            <v>Contract</v>
          </cell>
          <cell r="C271">
            <v>41214</v>
          </cell>
          <cell r="E271" t="str">
            <v>Patriot Coal Sales</v>
          </cell>
          <cell r="G271" t="str">
            <v>HC10137</v>
          </cell>
          <cell r="K271">
            <v>14201</v>
          </cell>
        </row>
        <row r="272">
          <cell r="B272" t="str">
            <v>Contract</v>
          </cell>
          <cell r="C272">
            <v>41214</v>
          </cell>
          <cell r="E272" t="str">
            <v>Patriot Coal Sales</v>
          </cell>
          <cell r="G272" t="str">
            <v>HC10136</v>
          </cell>
          <cell r="K272">
            <v>22242</v>
          </cell>
        </row>
        <row r="273">
          <cell r="B273" t="str">
            <v>Contract</v>
          </cell>
          <cell r="C273">
            <v>41214</v>
          </cell>
          <cell r="E273" t="str">
            <v>Patriot Coal Sales</v>
          </cell>
          <cell r="G273" t="str">
            <v>HC10148</v>
          </cell>
          <cell r="K273">
            <v>18565</v>
          </cell>
        </row>
        <row r="274">
          <cell r="B274" t="str">
            <v>Contract</v>
          </cell>
          <cell r="C274">
            <v>41214</v>
          </cell>
          <cell r="E274" t="str">
            <v>Rhino Energy LLC</v>
          </cell>
          <cell r="G274" t="str">
            <v>HC10128</v>
          </cell>
          <cell r="K274">
            <v>21780</v>
          </cell>
        </row>
        <row r="275">
          <cell r="B275" t="str">
            <v>Contract</v>
          </cell>
          <cell r="C275">
            <v>41214</v>
          </cell>
          <cell r="E275" t="str">
            <v>SMCC AGF Resource Sales</v>
          </cell>
          <cell r="G275" t="str">
            <v>HC10116</v>
          </cell>
          <cell r="K275">
            <v>15407</v>
          </cell>
        </row>
        <row r="276">
          <cell r="B276" t="str">
            <v>Contract</v>
          </cell>
          <cell r="C276">
            <v>41214</v>
          </cell>
          <cell r="E276" t="str">
            <v>American Coal Co C</v>
          </cell>
          <cell r="G276" t="str">
            <v>2673356</v>
          </cell>
          <cell r="K276">
            <v>31968</v>
          </cell>
        </row>
        <row r="277">
          <cell r="B277" t="str">
            <v>Contract</v>
          </cell>
          <cell r="C277">
            <v>41244</v>
          </cell>
          <cell r="E277" t="str">
            <v>Alliance Coal LLC</v>
          </cell>
          <cell r="G277" t="str">
            <v>HC10146</v>
          </cell>
          <cell r="K277">
            <v>22543</v>
          </cell>
        </row>
        <row r="278">
          <cell r="B278" t="str">
            <v>Contract</v>
          </cell>
          <cell r="C278">
            <v>41244</v>
          </cell>
          <cell r="E278" t="str">
            <v xml:space="preserve">Charolais </v>
          </cell>
          <cell r="G278" t="str">
            <v>HC10053 Bellaire</v>
          </cell>
          <cell r="K278">
            <v>13326</v>
          </cell>
        </row>
        <row r="279">
          <cell r="B279" t="str">
            <v>Contract</v>
          </cell>
          <cell r="C279">
            <v>41244</v>
          </cell>
          <cell r="E279" t="str">
            <v>Foresight Coal Sales, LLC</v>
          </cell>
          <cell r="G279" t="str">
            <v>HC10162</v>
          </cell>
          <cell r="K279">
            <v>4600</v>
          </cell>
        </row>
        <row r="280">
          <cell r="B280" t="str">
            <v>Contract</v>
          </cell>
          <cell r="C280">
            <v>41244</v>
          </cell>
          <cell r="E280" t="str">
            <v>Patriot Coal Sales</v>
          </cell>
          <cell r="G280" t="str">
            <v>HC10137</v>
          </cell>
          <cell r="K280">
            <v>20526</v>
          </cell>
        </row>
        <row r="281">
          <cell r="B281" t="str">
            <v>Contract</v>
          </cell>
          <cell r="C281">
            <v>41244</v>
          </cell>
          <cell r="E281" t="str">
            <v>Patriot Coal Sales</v>
          </cell>
          <cell r="G281" t="str">
            <v>HC10136</v>
          </cell>
          <cell r="K281">
            <v>32833</v>
          </cell>
        </row>
        <row r="282">
          <cell r="B282" t="str">
            <v>Contract</v>
          </cell>
          <cell r="C282">
            <v>41244</v>
          </cell>
          <cell r="E282" t="str">
            <v>Patriot Coal Sales</v>
          </cell>
          <cell r="G282" t="str">
            <v>HC10148</v>
          </cell>
          <cell r="K282">
            <v>27972</v>
          </cell>
        </row>
        <row r="283">
          <cell r="B283" t="str">
            <v>Contract</v>
          </cell>
          <cell r="C283">
            <v>41244</v>
          </cell>
          <cell r="E283" t="str">
            <v>Rhino Energy LLC</v>
          </cell>
          <cell r="G283" t="str">
            <v>HC10128</v>
          </cell>
          <cell r="K283">
            <v>18252</v>
          </cell>
        </row>
        <row r="284">
          <cell r="B284" t="str">
            <v>Contract</v>
          </cell>
          <cell r="C284">
            <v>41244</v>
          </cell>
          <cell r="E284" t="str">
            <v>SMCC AGF Resource Sales</v>
          </cell>
          <cell r="G284" t="str">
            <v>HC10116</v>
          </cell>
          <cell r="K284">
            <v>9555</v>
          </cell>
        </row>
        <row r="285">
          <cell r="B285" t="str">
            <v>Contract</v>
          </cell>
          <cell r="C285">
            <v>41244</v>
          </cell>
          <cell r="E285" t="str">
            <v>American Coal Co C</v>
          </cell>
          <cell r="G285" t="str">
            <v>2673356</v>
          </cell>
          <cell r="K285">
            <v>32407</v>
          </cell>
        </row>
        <row r="286">
          <cell r="B286" t="str">
            <v>Spot</v>
          </cell>
          <cell r="C286">
            <v>41244</v>
          </cell>
          <cell r="E286" t="str">
            <v>Patriot Coal E</v>
          </cell>
          <cell r="G286" t="str">
            <v>3034410</v>
          </cell>
          <cell r="K286">
            <v>2087</v>
          </cell>
        </row>
        <row r="287">
          <cell r="B287" t="str">
            <v>Contract</v>
          </cell>
          <cell r="C287">
            <v>41275</v>
          </cell>
          <cell r="E287" t="str">
            <v>Alliance Coal LLC</v>
          </cell>
          <cell r="G287" t="str">
            <v>HC10146</v>
          </cell>
          <cell r="K287">
            <v>36729</v>
          </cell>
        </row>
        <row r="288">
          <cell r="B288" t="str">
            <v>Contract</v>
          </cell>
          <cell r="C288">
            <v>41275</v>
          </cell>
          <cell r="E288" t="str">
            <v xml:space="preserve">Charolais </v>
          </cell>
          <cell r="G288" t="str">
            <v>HC10053 Bellaire</v>
          </cell>
          <cell r="K288">
            <v>11716</v>
          </cell>
        </row>
        <row r="289">
          <cell r="B289" t="str">
            <v>Contract</v>
          </cell>
          <cell r="C289">
            <v>41275</v>
          </cell>
          <cell r="E289" t="str">
            <v>Foresight Coal Sales, LLC</v>
          </cell>
          <cell r="G289" t="str">
            <v>HC10162</v>
          </cell>
          <cell r="K289">
            <v>17633</v>
          </cell>
        </row>
        <row r="290">
          <cell r="B290" t="str">
            <v>Contract</v>
          </cell>
          <cell r="C290">
            <v>41275</v>
          </cell>
          <cell r="E290" t="str">
            <v>Patriot Coal Sales</v>
          </cell>
          <cell r="G290" t="str">
            <v>HC10137</v>
          </cell>
          <cell r="K290">
            <v>1581</v>
          </cell>
        </row>
        <row r="291">
          <cell r="B291" t="str">
            <v>Contract</v>
          </cell>
          <cell r="C291">
            <v>41275</v>
          </cell>
          <cell r="E291" t="str">
            <v>Patriot Coal Sales</v>
          </cell>
          <cell r="G291" t="str">
            <v>HC10136</v>
          </cell>
          <cell r="K291">
            <v>13994</v>
          </cell>
        </row>
        <row r="292">
          <cell r="B292" t="str">
            <v>Contract</v>
          </cell>
          <cell r="C292">
            <v>41275</v>
          </cell>
          <cell r="E292" t="str">
            <v>Patriot Coal Sales</v>
          </cell>
          <cell r="G292" t="str">
            <v>HC10148</v>
          </cell>
          <cell r="K292">
            <v>32185</v>
          </cell>
        </row>
        <row r="293">
          <cell r="B293" t="str">
            <v>Contract</v>
          </cell>
          <cell r="C293">
            <v>41275</v>
          </cell>
          <cell r="E293" t="str">
            <v>Rhino Energy LLC</v>
          </cell>
          <cell r="G293" t="str">
            <v>HC10128</v>
          </cell>
          <cell r="K293">
            <v>1708</v>
          </cell>
        </row>
        <row r="294">
          <cell r="B294" t="str">
            <v>Contract</v>
          </cell>
          <cell r="C294">
            <v>41275</v>
          </cell>
          <cell r="E294" t="str">
            <v>SMCC AGF Resource Sales</v>
          </cell>
          <cell r="G294" t="str">
            <v>HC10116</v>
          </cell>
          <cell r="K294">
            <v>30117</v>
          </cell>
        </row>
        <row r="295">
          <cell r="B295" t="str">
            <v>Spot</v>
          </cell>
          <cell r="C295">
            <v>41275</v>
          </cell>
          <cell r="E295" t="str">
            <v>Patriot Coal E</v>
          </cell>
          <cell r="G295" t="str">
            <v>3034410</v>
          </cell>
          <cell r="K295">
            <v>14907</v>
          </cell>
        </row>
        <row r="296">
          <cell r="B296" t="str">
            <v>Spot</v>
          </cell>
          <cell r="C296">
            <v>41275</v>
          </cell>
          <cell r="E296" t="str">
            <v>American Coal Co C</v>
          </cell>
          <cell r="G296" t="str">
            <v>3045512</v>
          </cell>
          <cell r="K296">
            <v>3217</v>
          </cell>
        </row>
        <row r="297">
          <cell r="B297" t="str">
            <v>Spot</v>
          </cell>
          <cell r="C297">
            <v>41275</v>
          </cell>
          <cell r="E297" t="str">
            <v>Vitol Inc.</v>
          </cell>
          <cell r="G297" t="str">
            <v>3035528</v>
          </cell>
          <cell r="K297">
            <v>17514</v>
          </cell>
        </row>
        <row r="298">
          <cell r="B298" t="str">
            <v>Contract</v>
          </cell>
          <cell r="C298">
            <v>41306</v>
          </cell>
          <cell r="E298" t="str">
            <v>Alliance Coal LLC</v>
          </cell>
          <cell r="G298" t="str">
            <v>HC10146</v>
          </cell>
          <cell r="K298">
            <v>35740</v>
          </cell>
        </row>
        <row r="299">
          <cell r="B299" t="str">
            <v>Contract</v>
          </cell>
          <cell r="C299">
            <v>41306</v>
          </cell>
          <cell r="E299" t="str">
            <v xml:space="preserve">Charolais </v>
          </cell>
          <cell r="G299" t="str">
            <v>HC10053 Bellaire</v>
          </cell>
          <cell r="K299">
            <v>6777</v>
          </cell>
        </row>
        <row r="300">
          <cell r="B300" t="str">
            <v>Contract</v>
          </cell>
          <cell r="C300">
            <v>41306</v>
          </cell>
          <cell r="E300" t="str">
            <v>Foresight Coal Sales, LLC</v>
          </cell>
          <cell r="G300" t="str">
            <v>HC10162</v>
          </cell>
          <cell r="K300">
            <v>17891</v>
          </cell>
        </row>
        <row r="301">
          <cell r="B301" t="str">
            <v>Contract</v>
          </cell>
          <cell r="C301">
            <v>41306</v>
          </cell>
          <cell r="E301" t="str">
            <v>Peabody CoalSales LLC</v>
          </cell>
          <cell r="G301" t="str">
            <v>DEK 28362</v>
          </cell>
          <cell r="K301">
            <v>16450</v>
          </cell>
        </row>
        <row r="302">
          <cell r="B302" t="str">
            <v>Contract</v>
          </cell>
          <cell r="C302">
            <v>41306</v>
          </cell>
          <cell r="E302" t="str">
            <v>Patriot Coal Sales</v>
          </cell>
          <cell r="G302" t="str">
            <v>HC10148</v>
          </cell>
          <cell r="K302">
            <v>17779</v>
          </cell>
        </row>
        <row r="303">
          <cell r="B303" t="str">
            <v>Contract</v>
          </cell>
          <cell r="C303">
            <v>41306</v>
          </cell>
          <cell r="E303" t="str">
            <v>SMCC AGF Resource Sales</v>
          </cell>
          <cell r="G303" t="str">
            <v>HC10116</v>
          </cell>
          <cell r="K303">
            <v>28566</v>
          </cell>
        </row>
        <row r="304">
          <cell r="B304" t="str">
            <v>Spot</v>
          </cell>
          <cell r="C304">
            <v>41306</v>
          </cell>
          <cell r="E304" t="str">
            <v>Tunnel Ridge, LLC</v>
          </cell>
          <cell r="G304" t="str">
            <v>DEK28368</v>
          </cell>
          <cell r="K304">
            <v>6452</v>
          </cell>
        </row>
        <row r="305">
          <cell r="B305" t="str">
            <v>Spot</v>
          </cell>
          <cell r="C305">
            <v>41306</v>
          </cell>
          <cell r="E305" t="str">
            <v>American Coal Co C</v>
          </cell>
          <cell r="G305" t="str">
            <v>3045512</v>
          </cell>
          <cell r="K305">
            <v>30978</v>
          </cell>
        </row>
        <row r="306">
          <cell r="B306" t="str">
            <v>Contract</v>
          </cell>
          <cell r="C306">
            <v>41334</v>
          </cell>
          <cell r="E306" t="str">
            <v>Alliance Coal LLC</v>
          </cell>
          <cell r="G306" t="str">
            <v>HC10146</v>
          </cell>
          <cell r="K306">
            <v>15534</v>
          </cell>
        </row>
        <row r="307">
          <cell r="B307" t="str">
            <v>Contract</v>
          </cell>
          <cell r="C307">
            <v>41334</v>
          </cell>
          <cell r="E307" t="str">
            <v xml:space="preserve">Charolais </v>
          </cell>
          <cell r="G307" t="str">
            <v>HC10053 Bellaire</v>
          </cell>
          <cell r="K307">
            <v>3365</v>
          </cell>
        </row>
        <row r="308">
          <cell r="B308" t="str">
            <v>Contract</v>
          </cell>
          <cell r="C308">
            <v>41334</v>
          </cell>
          <cell r="E308" t="str">
            <v>Foresight Coal Sales, LLC</v>
          </cell>
          <cell r="G308" t="str">
            <v>HC10162</v>
          </cell>
          <cell r="K308">
            <v>21092</v>
          </cell>
        </row>
        <row r="309">
          <cell r="B309" t="str">
            <v>Contract</v>
          </cell>
          <cell r="C309">
            <v>41334</v>
          </cell>
          <cell r="E309" t="str">
            <v>Peabody CoalSales LLC</v>
          </cell>
          <cell r="G309" t="str">
            <v>DEK 28362</v>
          </cell>
          <cell r="K309">
            <v>15710</v>
          </cell>
        </row>
        <row r="310">
          <cell r="B310" t="str">
            <v>Contract</v>
          </cell>
          <cell r="C310">
            <v>41334</v>
          </cell>
          <cell r="E310" t="str">
            <v>Patriot Coal Sales</v>
          </cell>
          <cell r="G310" t="str">
            <v>HC10148</v>
          </cell>
          <cell r="K310">
            <v>23544</v>
          </cell>
        </row>
        <row r="311">
          <cell r="B311" t="str">
            <v>Contract</v>
          </cell>
          <cell r="C311">
            <v>41334</v>
          </cell>
          <cell r="E311" t="str">
            <v>River View</v>
          </cell>
          <cell r="G311" t="str">
            <v>DEK2013-2015</v>
          </cell>
          <cell r="K311">
            <v>36651</v>
          </cell>
        </row>
        <row r="312">
          <cell r="B312" t="str">
            <v>Contract</v>
          </cell>
          <cell r="C312">
            <v>41334</v>
          </cell>
          <cell r="E312" t="str">
            <v>SMCC AGF Resource Sales</v>
          </cell>
          <cell r="G312" t="str">
            <v>HC10116</v>
          </cell>
          <cell r="K312">
            <v>19124</v>
          </cell>
        </row>
        <row r="313">
          <cell r="B313" t="str">
            <v>Spot</v>
          </cell>
          <cell r="C313">
            <v>41334</v>
          </cell>
          <cell r="E313" t="str">
            <v>Tunnel Ridge, LLC</v>
          </cell>
          <cell r="G313" t="str">
            <v>DEK28368</v>
          </cell>
          <cell r="K313">
            <v>33664</v>
          </cell>
        </row>
        <row r="314">
          <cell r="B314" t="str">
            <v>Spot</v>
          </cell>
          <cell r="C314">
            <v>41334</v>
          </cell>
          <cell r="E314" t="str">
            <v>American Coal Co C</v>
          </cell>
          <cell r="G314" t="str">
            <v>3045512</v>
          </cell>
          <cell r="K314">
            <v>62701</v>
          </cell>
        </row>
        <row r="315">
          <cell r="B315" t="str">
            <v>Contract</v>
          </cell>
          <cell r="C315">
            <v>41365</v>
          </cell>
          <cell r="E315" t="str">
            <v xml:space="preserve">Charolais </v>
          </cell>
          <cell r="G315" t="str">
            <v>HC10053 Bellaire</v>
          </cell>
          <cell r="K315">
            <v>1732</v>
          </cell>
        </row>
        <row r="316">
          <cell r="B316" t="str">
            <v>Contract</v>
          </cell>
          <cell r="C316">
            <v>41365</v>
          </cell>
          <cell r="E316" t="str">
            <v>Foresight Coal Sales, LLC</v>
          </cell>
          <cell r="G316" t="str">
            <v>HC10162</v>
          </cell>
          <cell r="K316">
            <v>1609</v>
          </cell>
        </row>
        <row r="317">
          <cell r="B317" t="str">
            <v>Contract</v>
          </cell>
          <cell r="C317">
            <v>41365</v>
          </cell>
          <cell r="E317" t="str">
            <v>Peabody CoalSales LLC</v>
          </cell>
          <cell r="G317" t="str">
            <v>DEK 28362</v>
          </cell>
          <cell r="K317">
            <v>8196</v>
          </cell>
        </row>
        <row r="318">
          <cell r="B318" t="str">
            <v>Contract</v>
          </cell>
          <cell r="C318">
            <v>41365</v>
          </cell>
          <cell r="E318" t="str">
            <v>Patriot Coal Sales</v>
          </cell>
          <cell r="G318" t="str">
            <v>HC10148</v>
          </cell>
          <cell r="K318">
            <v>20805</v>
          </cell>
        </row>
        <row r="319">
          <cell r="B319" t="str">
            <v>Contract</v>
          </cell>
          <cell r="C319">
            <v>41365</v>
          </cell>
          <cell r="E319" t="str">
            <v>River View</v>
          </cell>
          <cell r="G319" t="str">
            <v>DEK2013-2015</v>
          </cell>
          <cell r="K319">
            <v>6486</v>
          </cell>
        </row>
        <row r="320">
          <cell r="B320" t="str">
            <v>Contract</v>
          </cell>
          <cell r="C320">
            <v>41365</v>
          </cell>
          <cell r="E320" t="str">
            <v>SMCC AGF Resource Sales</v>
          </cell>
          <cell r="G320" t="str">
            <v>HC10116</v>
          </cell>
          <cell r="K320">
            <v>6403</v>
          </cell>
        </row>
        <row r="321">
          <cell r="B321" t="str">
            <v>Spot</v>
          </cell>
          <cell r="C321">
            <v>41365</v>
          </cell>
          <cell r="E321" t="str">
            <v>Tunnel Ridge, LLC</v>
          </cell>
          <cell r="G321" t="str">
            <v>DEK28368</v>
          </cell>
          <cell r="K321">
            <v>9995</v>
          </cell>
        </row>
        <row r="322">
          <cell r="B322" t="str">
            <v>Spot</v>
          </cell>
          <cell r="C322">
            <v>41365</v>
          </cell>
          <cell r="E322" t="str">
            <v>American Coal Co C</v>
          </cell>
          <cell r="G322" t="str">
            <v>3045512</v>
          </cell>
          <cell r="K322">
            <v>43081</v>
          </cell>
        </row>
        <row r="323">
          <cell r="B323" t="str">
            <v>Contract</v>
          </cell>
          <cell r="C323">
            <v>41395</v>
          </cell>
          <cell r="E323" t="str">
            <v>Alliance Coal LLC</v>
          </cell>
          <cell r="G323" t="str">
            <v>HC10146</v>
          </cell>
          <cell r="K323">
            <v>8034</v>
          </cell>
        </row>
        <row r="324">
          <cell r="B324" t="str">
            <v>Contract</v>
          </cell>
          <cell r="C324">
            <v>41395</v>
          </cell>
          <cell r="E324" t="str">
            <v xml:space="preserve">Charolais </v>
          </cell>
          <cell r="G324" t="str">
            <v>HC10053 Bellaire</v>
          </cell>
          <cell r="K324">
            <v>3393</v>
          </cell>
        </row>
        <row r="325">
          <cell r="B325" t="str">
            <v>Contract</v>
          </cell>
          <cell r="C325">
            <v>41395</v>
          </cell>
          <cell r="E325" t="str">
            <v>Foresight Coal Sales, LLC</v>
          </cell>
          <cell r="G325" t="str">
            <v>HC10162</v>
          </cell>
          <cell r="K325">
            <v>18055</v>
          </cell>
        </row>
        <row r="326">
          <cell r="B326" t="str">
            <v>Contract</v>
          </cell>
          <cell r="C326">
            <v>41395</v>
          </cell>
          <cell r="E326" t="str">
            <v>Peabody CoalSales LLC</v>
          </cell>
          <cell r="G326" t="str">
            <v>DEK 28362</v>
          </cell>
          <cell r="K326">
            <v>34646</v>
          </cell>
        </row>
        <row r="327">
          <cell r="B327" t="str">
            <v>Contract</v>
          </cell>
          <cell r="C327">
            <v>41395</v>
          </cell>
          <cell r="E327" t="str">
            <v>Patriot Coal Sales</v>
          </cell>
          <cell r="G327" t="str">
            <v>HC10137</v>
          </cell>
          <cell r="K327">
            <v>8089</v>
          </cell>
        </row>
        <row r="328">
          <cell r="B328" t="str">
            <v>Contract</v>
          </cell>
          <cell r="C328">
            <v>41395</v>
          </cell>
          <cell r="E328" t="str">
            <v>River View</v>
          </cell>
          <cell r="G328" t="str">
            <v>DEK2013-2015</v>
          </cell>
          <cell r="K328">
            <v>69182</v>
          </cell>
        </row>
        <row r="329">
          <cell r="B329" t="str">
            <v>Contract</v>
          </cell>
          <cell r="C329">
            <v>41395</v>
          </cell>
          <cell r="E329" t="str">
            <v>SMCC AGF Resource Sales</v>
          </cell>
          <cell r="G329" t="str">
            <v>HC10116</v>
          </cell>
          <cell r="K329">
            <v>23919</v>
          </cell>
        </row>
        <row r="330">
          <cell r="B330" t="str">
            <v>Spot</v>
          </cell>
          <cell r="C330">
            <v>41395</v>
          </cell>
          <cell r="E330" t="str">
            <v>American Coal Co C</v>
          </cell>
          <cell r="G330" t="str">
            <v>3045512</v>
          </cell>
          <cell r="K330">
            <v>42677</v>
          </cell>
        </row>
        <row r="331">
          <cell r="B331" t="str">
            <v>Contract</v>
          </cell>
          <cell r="C331">
            <v>41426</v>
          </cell>
          <cell r="E331" t="str">
            <v>Alliance Coal LLC</v>
          </cell>
          <cell r="G331" t="str">
            <v>HC10146</v>
          </cell>
          <cell r="K331">
            <v>20876</v>
          </cell>
        </row>
        <row r="332">
          <cell r="B332" t="str">
            <v>Contract</v>
          </cell>
          <cell r="C332">
            <v>41426</v>
          </cell>
          <cell r="E332" t="str">
            <v>Foresight Coal Sales, LLC</v>
          </cell>
          <cell r="G332" t="str">
            <v>HC10162</v>
          </cell>
          <cell r="K332">
            <v>17912</v>
          </cell>
        </row>
        <row r="333">
          <cell r="B333" t="str">
            <v>Contract</v>
          </cell>
          <cell r="C333">
            <v>41426</v>
          </cell>
          <cell r="E333" t="str">
            <v>Peabody CoalSales LLC</v>
          </cell>
          <cell r="G333" t="str">
            <v>DEK 28362</v>
          </cell>
          <cell r="K333">
            <v>19393</v>
          </cell>
        </row>
        <row r="334">
          <cell r="B334" t="str">
            <v>Contract</v>
          </cell>
          <cell r="C334">
            <v>41426</v>
          </cell>
          <cell r="E334" t="str">
            <v>Patriot Coal Sales</v>
          </cell>
          <cell r="G334" t="str">
            <v>HC10137</v>
          </cell>
          <cell r="K334">
            <v>14431</v>
          </cell>
        </row>
        <row r="335">
          <cell r="B335" t="str">
            <v>Contract</v>
          </cell>
          <cell r="C335">
            <v>41426</v>
          </cell>
          <cell r="E335" t="str">
            <v>River View</v>
          </cell>
          <cell r="G335" t="str">
            <v>DEK2013-2015</v>
          </cell>
          <cell r="K335">
            <v>43152</v>
          </cell>
        </row>
        <row r="336">
          <cell r="B336" t="str">
            <v>Contract</v>
          </cell>
          <cell r="C336">
            <v>41426</v>
          </cell>
          <cell r="E336" t="str">
            <v>SMCC AGF Resource Sales</v>
          </cell>
          <cell r="G336" t="str">
            <v>HC10116</v>
          </cell>
          <cell r="K336">
            <v>31752</v>
          </cell>
        </row>
        <row r="337">
          <cell r="B337" t="str">
            <v>Spot</v>
          </cell>
          <cell r="C337">
            <v>41426</v>
          </cell>
          <cell r="E337" t="str">
            <v>American Coal Co C</v>
          </cell>
          <cell r="G337" t="str">
            <v>3045512</v>
          </cell>
          <cell r="K337">
            <v>19192</v>
          </cell>
        </row>
        <row r="338">
          <cell r="B338" t="str">
            <v>Contract</v>
          </cell>
          <cell r="C338">
            <v>41456</v>
          </cell>
          <cell r="E338" t="str">
            <v>Alliance Coal LLC</v>
          </cell>
          <cell r="G338" t="str">
            <v>HC10146</v>
          </cell>
          <cell r="K338">
            <v>6330</v>
          </cell>
        </row>
        <row r="339">
          <cell r="B339" t="str">
            <v>Contract</v>
          </cell>
          <cell r="C339">
            <v>41456</v>
          </cell>
          <cell r="E339" t="str">
            <v>Foresight Coal Sales, LLC</v>
          </cell>
          <cell r="G339" t="str">
            <v>HC10162</v>
          </cell>
          <cell r="K339">
            <v>17941</v>
          </cell>
        </row>
        <row r="340">
          <cell r="B340" t="str">
            <v>Contract</v>
          </cell>
          <cell r="C340">
            <v>41456</v>
          </cell>
          <cell r="E340" t="str">
            <v>Peabody CoalSales LLC</v>
          </cell>
          <cell r="G340" t="str">
            <v>DEK 28362</v>
          </cell>
          <cell r="K340">
            <v>26608</v>
          </cell>
        </row>
        <row r="341">
          <cell r="B341" t="str">
            <v>Contract</v>
          </cell>
          <cell r="C341">
            <v>41456</v>
          </cell>
          <cell r="E341" t="str">
            <v>Patriot Coal Sales</v>
          </cell>
          <cell r="G341" t="str">
            <v>HC10136</v>
          </cell>
          <cell r="K341">
            <v>3161</v>
          </cell>
        </row>
        <row r="342">
          <cell r="B342" t="str">
            <v>Contract</v>
          </cell>
          <cell r="C342">
            <v>41456</v>
          </cell>
          <cell r="E342" t="str">
            <v>River View</v>
          </cell>
          <cell r="G342" t="str">
            <v>DEK2013-2015</v>
          </cell>
          <cell r="K342">
            <v>44348</v>
          </cell>
        </row>
        <row r="343">
          <cell r="B343" t="str">
            <v>Contract</v>
          </cell>
          <cell r="C343">
            <v>41456</v>
          </cell>
          <cell r="E343" t="str">
            <v>SMCC AGF Resource Sales</v>
          </cell>
          <cell r="G343" t="str">
            <v>HC10116</v>
          </cell>
          <cell r="K343">
            <v>11108</v>
          </cell>
        </row>
        <row r="344">
          <cell r="B344" t="str">
            <v>Spot</v>
          </cell>
          <cell r="C344">
            <v>41456</v>
          </cell>
          <cell r="E344" t="str">
            <v>American Coal Co C</v>
          </cell>
          <cell r="G344" t="str">
            <v>3045512</v>
          </cell>
          <cell r="K344">
            <v>26222</v>
          </cell>
        </row>
        <row r="345">
          <cell r="B345" t="str">
            <v>Spot</v>
          </cell>
          <cell r="C345">
            <v>41456</v>
          </cell>
          <cell r="E345" t="str">
            <v>American Coal Co C</v>
          </cell>
          <cell r="G345" t="str">
            <v>3100062</v>
          </cell>
          <cell r="K345">
            <v>4869</v>
          </cell>
        </row>
        <row r="346">
          <cell r="B346" t="str">
            <v>Spot</v>
          </cell>
          <cell r="C346">
            <v>41456</v>
          </cell>
          <cell r="E346" t="str">
            <v>SM&amp;J, Inc.</v>
          </cell>
          <cell r="G346" t="str">
            <v>3100195</v>
          </cell>
          <cell r="K346">
            <v>14445</v>
          </cell>
        </row>
        <row r="347">
          <cell r="B347" t="str">
            <v>Contract</v>
          </cell>
          <cell r="C347">
            <v>41487</v>
          </cell>
          <cell r="E347" t="str">
            <v>Alliance Coal LLC</v>
          </cell>
          <cell r="G347" t="str">
            <v>HC10146</v>
          </cell>
          <cell r="K347">
            <v>8001</v>
          </cell>
        </row>
        <row r="348">
          <cell r="B348" t="str">
            <v>Contract</v>
          </cell>
          <cell r="C348">
            <v>41487</v>
          </cell>
          <cell r="E348" t="str">
            <v>Foresight Coal Sales, LLC</v>
          </cell>
          <cell r="G348" t="str">
            <v>HC10162</v>
          </cell>
          <cell r="K348">
            <v>30536</v>
          </cell>
        </row>
        <row r="349">
          <cell r="B349" t="str">
            <v>Contract</v>
          </cell>
          <cell r="C349">
            <v>41487</v>
          </cell>
          <cell r="E349" t="str">
            <v>Peabody CoalSales LLC</v>
          </cell>
          <cell r="G349" t="str">
            <v>DEK 28362</v>
          </cell>
          <cell r="K349">
            <v>38276</v>
          </cell>
        </row>
        <row r="350">
          <cell r="B350" t="str">
            <v>Contract</v>
          </cell>
          <cell r="C350">
            <v>41487</v>
          </cell>
          <cell r="E350" t="str">
            <v>Patriot Coal Sales</v>
          </cell>
          <cell r="G350" t="str">
            <v>HC10136</v>
          </cell>
          <cell r="K350">
            <v>41178</v>
          </cell>
        </row>
        <row r="351">
          <cell r="B351" t="str">
            <v>Contract</v>
          </cell>
          <cell r="C351">
            <v>41487</v>
          </cell>
          <cell r="E351" t="str">
            <v>River View</v>
          </cell>
          <cell r="G351" t="str">
            <v>DEK2013-2015</v>
          </cell>
          <cell r="K351">
            <v>28444</v>
          </cell>
        </row>
        <row r="352">
          <cell r="B352" t="str">
            <v>Contract</v>
          </cell>
          <cell r="C352">
            <v>41487</v>
          </cell>
          <cell r="E352" t="str">
            <v>SMCC AGF Resource Sales</v>
          </cell>
          <cell r="G352" t="str">
            <v>HC10116</v>
          </cell>
          <cell r="K352">
            <v>9412</v>
          </cell>
        </row>
        <row r="353">
          <cell r="B353" t="str">
            <v>Spot</v>
          </cell>
          <cell r="C353">
            <v>41487</v>
          </cell>
          <cell r="E353" t="str">
            <v>American Coal Co C</v>
          </cell>
          <cell r="G353" t="str">
            <v>3100062</v>
          </cell>
          <cell r="K353">
            <v>21256</v>
          </cell>
        </row>
        <row r="354">
          <cell r="B354" t="str">
            <v>Spot</v>
          </cell>
          <cell r="C354">
            <v>41487</v>
          </cell>
          <cell r="E354" t="str">
            <v>SM&amp;J, Inc.</v>
          </cell>
          <cell r="G354" t="str">
            <v>3100195</v>
          </cell>
          <cell r="K354">
            <v>12892</v>
          </cell>
        </row>
        <row r="355">
          <cell r="B355" t="str">
            <v>Spot</v>
          </cell>
          <cell r="C355">
            <v>41487</v>
          </cell>
          <cell r="E355" t="str">
            <v>Patriot Coal E</v>
          </cell>
          <cell r="G355" t="str">
            <v>3117467</v>
          </cell>
          <cell r="K355">
            <v>4760</v>
          </cell>
        </row>
        <row r="356">
          <cell r="B356" t="str">
            <v>Contract</v>
          </cell>
          <cell r="C356">
            <v>41518</v>
          </cell>
          <cell r="E356" t="str">
            <v>Alliance Coal LLC</v>
          </cell>
          <cell r="G356" t="str">
            <v>HC10146</v>
          </cell>
          <cell r="K356">
            <v>15585</v>
          </cell>
        </row>
        <row r="357">
          <cell r="B357" t="str">
            <v>Contract</v>
          </cell>
          <cell r="C357">
            <v>41518</v>
          </cell>
          <cell r="E357" t="str">
            <v>Foresight Coal Sales, LLC</v>
          </cell>
          <cell r="G357" t="str">
            <v>DEK 28584</v>
          </cell>
          <cell r="K357">
            <v>6441</v>
          </cell>
        </row>
        <row r="358">
          <cell r="B358" t="str">
            <v>Contract</v>
          </cell>
          <cell r="C358">
            <v>41518</v>
          </cell>
          <cell r="E358" t="str">
            <v>Foresight Coal Sales, LLC</v>
          </cell>
          <cell r="G358" t="str">
            <v>HC10162</v>
          </cell>
          <cell r="K358">
            <v>24503</v>
          </cell>
        </row>
        <row r="359">
          <cell r="B359" t="str">
            <v>Contract</v>
          </cell>
          <cell r="C359">
            <v>41518</v>
          </cell>
          <cell r="E359" t="str">
            <v>Peabody CoalSales LLC</v>
          </cell>
          <cell r="G359" t="str">
            <v>DEK 28362</v>
          </cell>
          <cell r="K359">
            <v>39191</v>
          </cell>
        </row>
        <row r="360">
          <cell r="B360" t="str">
            <v>Contract</v>
          </cell>
          <cell r="C360">
            <v>41518</v>
          </cell>
          <cell r="E360" t="str">
            <v>Patriot Coal Sales</v>
          </cell>
          <cell r="G360" t="str">
            <v>HC10136</v>
          </cell>
          <cell r="K360">
            <v>14303</v>
          </cell>
        </row>
        <row r="361">
          <cell r="B361" t="str">
            <v>Contract</v>
          </cell>
          <cell r="C361">
            <v>41518</v>
          </cell>
          <cell r="E361" t="str">
            <v>River View</v>
          </cell>
          <cell r="G361" t="str">
            <v>DEK2013-2015</v>
          </cell>
          <cell r="K361">
            <v>28288</v>
          </cell>
        </row>
        <row r="362">
          <cell r="B362" t="str">
            <v>Contract</v>
          </cell>
          <cell r="C362">
            <v>41518</v>
          </cell>
          <cell r="E362" t="str">
            <v>SMCC AGF Resource Sales</v>
          </cell>
          <cell r="G362" t="str">
            <v>HC10116</v>
          </cell>
          <cell r="K362">
            <v>30144</v>
          </cell>
        </row>
        <row r="363">
          <cell r="B363" t="str">
            <v>Spot</v>
          </cell>
          <cell r="C363">
            <v>41518</v>
          </cell>
          <cell r="E363" t="str">
            <v>American Coal Co C</v>
          </cell>
          <cell r="G363" t="str">
            <v>3100062</v>
          </cell>
          <cell r="K363">
            <v>22768</v>
          </cell>
        </row>
        <row r="364">
          <cell r="B364" t="str">
            <v>Spot</v>
          </cell>
          <cell r="C364">
            <v>41518</v>
          </cell>
          <cell r="E364" t="str">
            <v>SM&amp;J, Inc.</v>
          </cell>
          <cell r="G364" t="str">
            <v>3100195</v>
          </cell>
          <cell r="K364">
            <v>6394.9999999999991</v>
          </cell>
        </row>
        <row r="365">
          <cell r="B365" t="str">
            <v>Spot</v>
          </cell>
          <cell r="C365">
            <v>41518</v>
          </cell>
          <cell r="E365" t="str">
            <v>Patriot Coal E</v>
          </cell>
          <cell r="G365" t="str">
            <v>3117467</v>
          </cell>
          <cell r="K365">
            <v>15895</v>
          </cell>
        </row>
        <row r="366">
          <cell r="B366" t="str">
            <v>Contract</v>
          </cell>
          <cell r="C366">
            <v>41548</v>
          </cell>
          <cell r="E366" t="str">
            <v>Alliance Coal LLC</v>
          </cell>
          <cell r="G366" t="str">
            <v>HC10146</v>
          </cell>
          <cell r="K366">
            <v>15668</v>
          </cell>
        </row>
        <row r="367">
          <cell r="B367" t="str">
            <v>Contract</v>
          </cell>
          <cell r="C367">
            <v>41548</v>
          </cell>
          <cell r="E367" t="str">
            <v>Foresight Coal Sales, LLC</v>
          </cell>
          <cell r="G367" t="str">
            <v>DEK 28584</v>
          </cell>
          <cell r="K367">
            <v>22647</v>
          </cell>
        </row>
        <row r="368">
          <cell r="B368" t="str">
            <v>Contract</v>
          </cell>
          <cell r="C368">
            <v>41548</v>
          </cell>
          <cell r="E368" t="str">
            <v>Foresight Coal Sales, LLC</v>
          </cell>
          <cell r="G368" t="str">
            <v>HC10162</v>
          </cell>
          <cell r="K368">
            <v>22685</v>
          </cell>
        </row>
        <row r="369">
          <cell r="B369" t="str">
            <v>Contract</v>
          </cell>
          <cell r="C369">
            <v>41548</v>
          </cell>
          <cell r="E369" t="str">
            <v>Peabody CoalSales LLC</v>
          </cell>
          <cell r="G369" t="str">
            <v>DEK 28362</v>
          </cell>
          <cell r="K369">
            <v>41326</v>
          </cell>
        </row>
        <row r="370">
          <cell r="B370" t="str">
            <v>Contract</v>
          </cell>
          <cell r="C370">
            <v>41548</v>
          </cell>
          <cell r="E370" t="str">
            <v>Patriot Coal Sales</v>
          </cell>
          <cell r="G370" t="str">
            <v>HC10148</v>
          </cell>
          <cell r="K370">
            <v>12720</v>
          </cell>
        </row>
        <row r="371">
          <cell r="B371" t="str">
            <v>Contract</v>
          </cell>
          <cell r="C371">
            <v>41548</v>
          </cell>
          <cell r="E371" t="str">
            <v>River View</v>
          </cell>
          <cell r="G371" t="str">
            <v>DEK2013-2015</v>
          </cell>
          <cell r="K371">
            <v>34547</v>
          </cell>
        </row>
        <row r="372">
          <cell r="B372" t="str">
            <v>Contract</v>
          </cell>
          <cell r="C372">
            <v>41548</v>
          </cell>
          <cell r="E372" t="str">
            <v>SMCC AGF Resource Sales</v>
          </cell>
          <cell r="G372" t="str">
            <v>HC10116</v>
          </cell>
          <cell r="K372">
            <v>36536</v>
          </cell>
        </row>
        <row r="373">
          <cell r="B373" t="str">
            <v>Spot</v>
          </cell>
          <cell r="C373">
            <v>41548</v>
          </cell>
          <cell r="E373" t="str">
            <v>American Coal Co C</v>
          </cell>
          <cell r="G373" t="str">
            <v>3045512</v>
          </cell>
          <cell r="K373">
            <v>17963.900000000001</v>
          </cell>
        </row>
        <row r="374">
          <cell r="B374" t="str">
            <v>Spot</v>
          </cell>
          <cell r="C374">
            <v>41548</v>
          </cell>
          <cell r="E374" t="str">
            <v>American Coal Co C</v>
          </cell>
          <cell r="G374" t="str">
            <v>3100062</v>
          </cell>
          <cell r="K374">
            <v>9871</v>
          </cell>
        </row>
        <row r="375">
          <cell r="B375" t="str">
            <v>Spot</v>
          </cell>
          <cell r="C375">
            <v>41548</v>
          </cell>
          <cell r="E375" t="str">
            <v>SM&amp;J, Inc.</v>
          </cell>
          <cell r="G375" t="str">
            <v>3100195</v>
          </cell>
          <cell r="K375">
            <v>1627.77</v>
          </cell>
        </row>
        <row r="376">
          <cell r="B376" t="str">
            <v>Spot</v>
          </cell>
          <cell r="C376">
            <v>41548</v>
          </cell>
          <cell r="E376" t="str">
            <v>Patriot Coal E</v>
          </cell>
          <cell r="G376" t="str">
            <v>3117467</v>
          </cell>
          <cell r="K376">
            <v>22272.3</v>
          </cell>
        </row>
        <row r="377">
          <cell r="B377" t="str">
            <v>Contract</v>
          </cell>
          <cell r="C377">
            <v>41579</v>
          </cell>
          <cell r="E377" t="str">
            <v>Alliance Coal LLC</v>
          </cell>
          <cell r="G377" t="str">
            <v>HC10146</v>
          </cell>
          <cell r="K377">
            <v>22213</v>
          </cell>
        </row>
        <row r="378">
          <cell r="B378" t="str">
            <v>Contract</v>
          </cell>
          <cell r="C378">
            <v>41579</v>
          </cell>
          <cell r="E378" t="str">
            <v>Foresight Coal Sales, LLC</v>
          </cell>
          <cell r="G378" t="str">
            <v>DEK 28584</v>
          </cell>
          <cell r="K378">
            <v>9525</v>
          </cell>
        </row>
        <row r="379">
          <cell r="B379" t="str">
            <v>Contract</v>
          </cell>
          <cell r="C379">
            <v>41579</v>
          </cell>
          <cell r="E379" t="str">
            <v>Foresight Coal Sales, LLC</v>
          </cell>
          <cell r="G379" t="str">
            <v>HC10162</v>
          </cell>
          <cell r="K379">
            <v>27366</v>
          </cell>
        </row>
        <row r="380">
          <cell r="B380" t="str">
            <v>Contract</v>
          </cell>
          <cell r="C380">
            <v>41579</v>
          </cell>
          <cell r="E380" t="str">
            <v>Peabody Coal Sales, LLC</v>
          </cell>
          <cell r="G380" t="str">
            <v>DEK 28362</v>
          </cell>
          <cell r="K380">
            <v>32211</v>
          </cell>
        </row>
        <row r="381">
          <cell r="B381" t="str">
            <v>Contract</v>
          </cell>
          <cell r="C381">
            <v>41579</v>
          </cell>
          <cell r="E381" t="str">
            <v>Patriot Coal Sales</v>
          </cell>
          <cell r="G381" t="str">
            <v>HC10148</v>
          </cell>
          <cell r="K381">
            <v>6315</v>
          </cell>
        </row>
        <row r="382">
          <cell r="B382" t="str">
            <v>Contract</v>
          </cell>
          <cell r="C382">
            <v>41579</v>
          </cell>
          <cell r="E382" t="str">
            <v>River View</v>
          </cell>
          <cell r="G382" t="str">
            <v>DEK2013-2015</v>
          </cell>
          <cell r="K382">
            <v>37743</v>
          </cell>
        </row>
        <row r="383">
          <cell r="B383" t="str">
            <v>Contract</v>
          </cell>
          <cell r="C383">
            <v>41579</v>
          </cell>
          <cell r="E383" t="str">
            <v>SMCC AGF Resource Sales</v>
          </cell>
          <cell r="G383" t="str">
            <v>HC10116</v>
          </cell>
          <cell r="K383">
            <v>30092</v>
          </cell>
        </row>
        <row r="384">
          <cell r="B384" t="str">
            <v>Spot</v>
          </cell>
          <cell r="C384">
            <v>41579</v>
          </cell>
          <cell r="E384" t="str">
            <v>Eagle River Coal</v>
          </cell>
          <cell r="G384" t="str">
            <v>DEK 28611</v>
          </cell>
          <cell r="K384">
            <v>7925</v>
          </cell>
        </row>
        <row r="385">
          <cell r="B385" t="str">
            <v>Spot</v>
          </cell>
          <cell r="C385">
            <v>41579</v>
          </cell>
          <cell r="E385" t="str">
            <v>American Coal Co C</v>
          </cell>
          <cell r="G385" t="str">
            <v>3045512</v>
          </cell>
          <cell r="K385">
            <v>12961.999999999998</v>
          </cell>
        </row>
        <row r="386">
          <cell r="B386" t="str">
            <v>Spot</v>
          </cell>
          <cell r="C386">
            <v>41579</v>
          </cell>
          <cell r="E386" t="str">
            <v>Patriot Coal E</v>
          </cell>
          <cell r="G386" t="str">
            <v>3117467</v>
          </cell>
          <cell r="K386">
            <v>6379</v>
          </cell>
        </row>
        <row r="387">
          <cell r="B387" t="str">
            <v>Spot</v>
          </cell>
          <cell r="C387">
            <v>41579</v>
          </cell>
          <cell r="E387" t="str">
            <v>American Coal Co C</v>
          </cell>
          <cell r="G387" t="str">
            <v>3151819</v>
          </cell>
          <cell r="K387">
            <v>11501</v>
          </cell>
        </row>
        <row r="388">
          <cell r="B388" t="str">
            <v>Spot</v>
          </cell>
          <cell r="C388">
            <v>41579</v>
          </cell>
          <cell r="E388" t="str">
            <v>Producers Coal</v>
          </cell>
          <cell r="G388" t="str">
            <v>3155704</v>
          </cell>
          <cell r="K388">
            <v>3147</v>
          </cell>
        </row>
        <row r="389">
          <cell r="B389" t="str">
            <v>Contract</v>
          </cell>
          <cell r="C389">
            <v>41609</v>
          </cell>
          <cell r="E389" t="str">
            <v>Alliance Coal LLC</v>
          </cell>
          <cell r="G389" t="str">
            <v>HC10146</v>
          </cell>
          <cell r="K389">
            <v>14128</v>
          </cell>
        </row>
        <row r="390">
          <cell r="B390" t="str">
            <v>Contract</v>
          </cell>
          <cell r="C390">
            <v>41609</v>
          </cell>
          <cell r="E390" t="str">
            <v>Foresight Coal Sales, LLC</v>
          </cell>
          <cell r="G390" t="str">
            <v>DEK 28584</v>
          </cell>
          <cell r="K390">
            <v>11076</v>
          </cell>
        </row>
        <row r="391">
          <cell r="B391" t="str">
            <v>Contract</v>
          </cell>
          <cell r="C391">
            <v>41609</v>
          </cell>
          <cell r="E391" t="str">
            <v>Foresight Coal Sales, LLC</v>
          </cell>
          <cell r="G391" t="str">
            <v>HC10162</v>
          </cell>
          <cell r="K391">
            <v>14381</v>
          </cell>
        </row>
        <row r="392">
          <cell r="B392" t="str">
            <v>Contract</v>
          </cell>
          <cell r="C392">
            <v>41609</v>
          </cell>
          <cell r="E392" t="str">
            <v>Patriot Coal Sales</v>
          </cell>
          <cell r="G392" t="str">
            <v>HC10148</v>
          </cell>
          <cell r="K392">
            <v>23853</v>
          </cell>
        </row>
        <row r="393">
          <cell r="B393" t="str">
            <v>Contract</v>
          </cell>
          <cell r="C393">
            <v>41609</v>
          </cell>
          <cell r="E393" t="str">
            <v>River View</v>
          </cell>
          <cell r="G393" t="str">
            <v>DEK2013-2015</v>
          </cell>
          <cell r="K393">
            <v>18980</v>
          </cell>
        </row>
        <row r="394">
          <cell r="B394" t="str">
            <v>Contract</v>
          </cell>
          <cell r="C394">
            <v>41609</v>
          </cell>
          <cell r="E394" t="str">
            <v>SMCC AGF Resource Sales</v>
          </cell>
          <cell r="G394" t="str">
            <v>HC10116</v>
          </cell>
          <cell r="K394">
            <v>38234</v>
          </cell>
        </row>
        <row r="395">
          <cell r="B395" t="str">
            <v>Spot</v>
          </cell>
          <cell r="C395">
            <v>41609</v>
          </cell>
          <cell r="E395" t="str">
            <v>Central Coal</v>
          </cell>
          <cell r="G395" t="str">
            <v>DEK 28619</v>
          </cell>
          <cell r="K395">
            <v>17144</v>
          </cell>
        </row>
        <row r="396">
          <cell r="B396" t="str">
            <v>Spot</v>
          </cell>
          <cell r="C396">
            <v>41609</v>
          </cell>
          <cell r="E396" t="str">
            <v>Eagle River Coal</v>
          </cell>
          <cell r="G396" t="str">
            <v>DEK 28611</v>
          </cell>
          <cell r="K396">
            <v>8041</v>
          </cell>
        </row>
        <row r="397">
          <cell r="B397" t="str">
            <v>Spot</v>
          </cell>
          <cell r="C397">
            <v>41609</v>
          </cell>
          <cell r="E397" t="str">
            <v>American Coal Co C</v>
          </cell>
          <cell r="G397" t="str">
            <v>3045512</v>
          </cell>
          <cell r="K397">
            <v>4899</v>
          </cell>
        </row>
        <row r="398">
          <cell r="B398" t="str">
            <v>Spot</v>
          </cell>
          <cell r="C398">
            <v>41609</v>
          </cell>
          <cell r="E398" t="str">
            <v>American Coal Co C</v>
          </cell>
          <cell r="G398" t="str">
            <v>3151819</v>
          </cell>
          <cell r="K398">
            <v>27623</v>
          </cell>
        </row>
        <row r="399">
          <cell r="B399" t="str">
            <v>Spot</v>
          </cell>
          <cell r="C399">
            <v>41609</v>
          </cell>
          <cell r="E399" t="str">
            <v>Producers Coal</v>
          </cell>
          <cell r="G399" t="str">
            <v>3155704</v>
          </cell>
          <cell r="K399">
            <v>12498</v>
          </cell>
        </row>
        <row r="400">
          <cell r="B400" t="str">
            <v>Contract</v>
          </cell>
          <cell r="C400">
            <v>41640</v>
          </cell>
          <cell r="E400" t="str">
            <v>Alliance Coal LLC</v>
          </cell>
          <cell r="G400" t="str">
            <v>HC10146</v>
          </cell>
          <cell r="K400">
            <v>23454</v>
          </cell>
        </row>
        <row r="401">
          <cell r="B401" t="str">
            <v>Contract</v>
          </cell>
          <cell r="C401">
            <v>41640</v>
          </cell>
          <cell r="E401" t="str">
            <v>Foresight Coal Sales, LLC</v>
          </cell>
          <cell r="G401" t="str">
            <v>DEK 28584</v>
          </cell>
          <cell r="K401">
            <v>11217</v>
          </cell>
        </row>
        <row r="402">
          <cell r="B402" t="str">
            <v>Contract</v>
          </cell>
          <cell r="C402">
            <v>41640</v>
          </cell>
          <cell r="E402" t="str">
            <v>Foresight Coal Sales, LLC</v>
          </cell>
          <cell r="G402" t="str">
            <v>HC10162</v>
          </cell>
          <cell r="K402">
            <v>22863</v>
          </cell>
        </row>
        <row r="403">
          <cell r="B403" t="str">
            <v>Contract</v>
          </cell>
          <cell r="C403">
            <v>41640</v>
          </cell>
          <cell r="E403" t="str">
            <v>Peabody Coal Sales, LLC</v>
          </cell>
          <cell r="G403" t="str">
            <v>DEK 28362</v>
          </cell>
          <cell r="K403">
            <v>3159</v>
          </cell>
        </row>
        <row r="404">
          <cell r="B404" t="str">
            <v>Contract</v>
          </cell>
          <cell r="C404">
            <v>41640</v>
          </cell>
          <cell r="E404" t="str">
            <v>Patriot Coal Sales</v>
          </cell>
          <cell r="G404" t="str">
            <v>HC10148</v>
          </cell>
          <cell r="K404">
            <v>12870</v>
          </cell>
        </row>
        <row r="405">
          <cell r="B405" t="str">
            <v>Contract</v>
          </cell>
          <cell r="C405">
            <v>41640</v>
          </cell>
          <cell r="E405" t="str">
            <v>River View</v>
          </cell>
          <cell r="G405" t="str">
            <v>DEK2013-2015</v>
          </cell>
          <cell r="K405">
            <v>34563</v>
          </cell>
        </row>
        <row r="406">
          <cell r="B406" t="str">
            <v>Contract</v>
          </cell>
          <cell r="C406">
            <v>41640</v>
          </cell>
          <cell r="E406" t="str">
            <v>SMCC AGF Resource Sales</v>
          </cell>
          <cell r="G406" t="str">
            <v>HC10116</v>
          </cell>
          <cell r="K406">
            <v>22257</v>
          </cell>
        </row>
        <row r="407">
          <cell r="B407" t="str">
            <v>Spot</v>
          </cell>
          <cell r="C407">
            <v>41640</v>
          </cell>
          <cell r="E407" t="str">
            <v>Alpha Coal Sales</v>
          </cell>
          <cell r="G407" t="str">
            <v>DEK 28694</v>
          </cell>
          <cell r="K407">
            <v>13993</v>
          </cell>
        </row>
        <row r="408">
          <cell r="B408" t="str">
            <v>Spot</v>
          </cell>
          <cell r="C408">
            <v>41640</v>
          </cell>
          <cell r="E408" t="str">
            <v>Peabody Coal Sales, LLC</v>
          </cell>
          <cell r="G408" t="str">
            <v>DEK 28692</v>
          </cell>
          <cell r="K408">
            <v>10020</v>
          </cell>
        </row>
        <row r="409">
          <cell r="B409" t="str">
            <v>Spot</v>
          </cell>
          <cell r="C409">
            <v>41640</v>
          </cell>
          <cell r="E409" t="str">
            <v>American Coal Co C</v>
          </cell>
          <cell r="G409" t="str">
            <v>3151819</v>
          </cell>
          <cell r="K409">
            <v>27430</v>
          </cell>
        </row>
        <row r="410">
          <cell r="B410" t="str">
            <v>Contract</v>
          </cell>
          <cell r="C410">
            <v>41671</v>
          </cell>
          <cell r="E410" t="str">
            <v>Alliance Coal LLC</v>
          </cell>
          <cell r="G410" t="str">
            <v>HC10146</v>
          </cell>
          <cell r="K410">
            <v>9422</v>
          </cell>
        </row>
        <row r="411">
          <cell r="B411" t="str">
            <v>Contract</v>
          </cell>
          <cell r="C411">
            <v>41671</v>
          </cell>
          <cell r="E411" t="str">
            <v>Foresight Coal Sales, LLC</v>
          </cell>
          <cell r="G411" t="str">
            <v>DEK 28584</v>
          </cell>
          <cell r="K411">
            <v>19371</v>
          </cell>
        </row>
        <row r="412">
          <cell r="B412" t="str">
            <v>Contract</v>
          </cell>
          <cell r="C412">
            <v>41671</v>
          </cell>
          <cell r="E412" t="str">
            <v>Foresight Coal Sales, LLC</v>
          </cell>
          <cell r="G412" t="str">
            <v>HC10162</v>
          </cell>
          <cell r="K412">
            <v>1667</v>
          </cell>
        </row>
        <row r="413">
          <cell r="B413" t="str">
            <v>Contract</v>
          </cell>
          <cell r="C413">
            <v>41671</v>
          </cell>
          <cell r="E413" t="str">
            <v>Patriot Coal Sales</v>
          </cell>
          <cell r="G413" t="str">
            <v>HC10148</v>
          </cell>
          <cell r="K413">
            <v>1529</v>
          </cell>
        </row>
        <row r="414">
          <cell r="B414" t="str">
            <v>Contract</v>
          </cell>
          <cell r="C414">
            <v>41671</v>
          </cell>
          <cell r="E414" t="str">
            <v>River View</v>
          </cell>
          <cell r="G414" t="str">
            <v>DEK2013-2015</v>
          </cell>
          <cell r="K414">
            <v>42468</v>
          </cell>
        </row>
        <row r="415">
          <cell r="B415" t="str">
            <v>Spot</v>
          </cell>
          <cell r="C415">
            <v>41671</v>
          </cell>
          <cell r="E415" t="str">
            <v>Alpha Coal Sales</v>
          </cell>
          <cell r="G415" t="str">
            <v>DEK 28694</v>
          </cell>
          <cell r="K415">
            <v>31329</v>
          </cell>
        </row>
        <row r="416">
          <cell r="B416" t="str">
            <v>Spot</v>
          </cell>
          <cell r="C416">
            <v>41671</v>
          </cell>
          <cell r="E416" t="str">
            <v>Peabody Coal Sales, LLC</v>
          </cell>
          <cell r="G416" t="str">
            <v>DEK 28692</v>
          </cell>
          <cell r="K416">
            <v>25498</v>
          </cell>
        </row>
        <row r="417">
          <cell r="B417" t="str">
            <v>Spot</v>
          </cell>
          <cell r="C417">
            <v>41671</v>
          </cell>
          <cell r="E417" t="str">
            <v>River View</v>
          </cell>
          <cell r="G417" t="str">
            <v>DEK 28959</v>
          </cell>
          <cell r="K417">
            <v>34930</v>
          </cell>
        </row>
        <row r="418">
          <cell r="B418" t="str">
            <v>Spot</v>
          </cell>
          <cell r="C418">
            <v>41671</v>
          </cell>
          <cell r="E418" t="str">
            <v>American Coal Co C</v>
          </cell>
          <cell r="G418" t="str">
            <v>3151819</v>
          </cell>
          <cell r="K418">
            <v>13068</v>
          </cell>
        </row>
        <row r="419">
          <cell r="B419" t="str">
            <v>Spot</v>
          </cell>
          <cell r="C419">
            <v>41671</v>
          </cell>
          <cell r="E419" t="str">
            <v>American Coal Co C</v>
          </cell>
          <cell r="G419" t="str">
            <v>3179673</v>
          </cell>
          <cell r="K419">
            <v>32039</v>
          </cell>
        </row>
        <row r="420">
          <cell r="B420" t="str">
            <v>Contract</v>
          </cell>
          <cell r="C420">
            <v>41699</v>
          </cell>
          <cell r="E420" t="str">
            <v>Patriot Coal Sales</v>
          </cell>
          <cell r="G420" t="str">
            <v>HC10148</v>
          </cell>
          <cell r="K420">
            <v>6344</v>
          </cell>
        </row>
        <row r="421">
          <cell r="B421" t="str">
            <v>Contract</v>
          </cell>
          <cell r="C421">
            <v>41699</v>
          </cell>
          <cell r="E421" t="str">
            <v>River View</v>
          </cell>
          <cell r="G421" t="str">
            <v>DEK2013-2015</v>
          </cell>
          <cell r="K421">
            <v>6188</v>
          </cell>
        </row>
        <row r="422">
          <cell r="B422" t="str">
            <v>Spot</v>
          </cell>
          <cell r="C422">
            <v>41699</v>
          </cell>
          <cell r="E422" t="str">
            <v>Alpha Coal Sales</v>
          </cell>
          <cell r="G422" t="str">
            <v>DEK 28694</v>
          </cell>
          <cell r="K422">
            <v>6155</v>
          </cell>
        </row>
        <row r="423">
          <cell r="B423" t="str">
            <v>Spot</v>
          </cell>
          <cell r="C423">
            <v>41699</v>
          </cell>
          <cell r="E423" t="str">
            <v>Peabody Coal Sales, LLC</v>
          </cell>
          <cell r="G423" t="str">
            <v>DEK 28692</v>
          </cell>
          <cell r="K423">
            <v>14625</v>
          </cell>
        </row>
        <row r="424">
          <cell r="B424" t="str">
            <v>Spot</v>
          </cell>
          <cell r="C424">
            <v>41699</v>
          </cell>
          <cell r="E424" t="str">
            <v>River View</v>
          </cell>
          <cell r="G424" t="str">
            <v>DEK 28959</v>
          </cell>
          <cell r="K424">
            <v>19085</v>
          </cell>
        </row>
        <row r="425">
          <cell r="B425" t="str">
            <v>Spot</v>
          </cell>
          <cell r="C425">
            <v>41699</v>
          </cell>
          <cell r="E425" t="str">
            <v>American Coal Co C</v>
          </cell>
          <cell r="G425" t="str">
            <v>3179673</v>
          </cell>
          <cell r="K425">
            <v>6439</v>
          </cell>
        </row>
        <row r="426">
          <cell r="B426" t="str">
            <v>Spot</v>
          </cell>
          <cell r="C426">
            <v>41699</v>
          </cell>
          <cell r="E426" t="str">
            <v>American Coal Co C</v>
          </cell>
          <cell r="G426" t="str">
            <v>3190521</v>
          </cell>
          <cell r="K426">
            <v>36618</v>
          </cell>
        </row>
        <row r="427">
          <cell r="B427" t="str">
            <v>Spot</v>
          </cell>
          <cell r="C427">
            <v>41730</v>
          </cell>
          <cell r="E427" t="str">
            <v>American Coal Co C</v>
          </cell>
          <cell r="G427" t="str">
            <v>3179673</v>
          </cell>
          <cell r="K427">
            <v>1602</v>
          </cell>
        </row>
        <row r="428">
          <cell r="B428" t="str">
            <v>Spot</v>
          </cell>
          <cell r="C428">
            <v>41730</v>
          </cell>
          <cell r="E428" t="str">
            <v>American Coal Co C</v>
          </cell>
          <cell r="G428" t="str">
            <v>3190521</v>
          </cell>
          <cell r="K428">
            <v>3209</v>
          </cell>
        </row>
        <row r="429">
          <cell r="B429" t="str">
            <v>Spot</v>
          </cell>
          <cell r="C429">
            <v>41730</v>
          </cell>
          <cell r="E429" t="str">
            <v>American Coal Co C</v>
          </cell>
          <cell r="G429">
            <v>3199832</v>
          </cell>
          <cell r="K429">
            <v>52988</v>
          </cell>
        </row>
        <row r="430">
          <cell r="B430" t="str">
            <v>Contract</v>
          </cell>
          <cell r="C430">
            <v>41760</v>
          </cell>
          <cell r="E430" t="str">
            <v>River View</v>
          </cell>
          <cell r="G430" t="str">
            <v>DEK2013-2015</v>
          </cell>
          <cell r="K430">
            <v>3176</v>
          </cell>
        </row>
        <row r="431">
          <cell r="B431" t="str">
            <v>Spot</v>
          </cell>
          <cell r="C431">
            <v>41760</v>
          </cell>
          <cell r="E431" t="str">
            <v>River View</v>
          </cell>
          <cell r="G431" t="str">
            <v>DEK 28959</v>
          </cell>
          <cell r="K431">
            <v>19127</v>
          </cell>
        </row>
        <row r="432">
          <cell r="B432" t="str">
            <v>Spot</v>
          </cell>
          <cell r="C432">
            <v>41760</v>
          </cell>
          <cell r="E432" t="str">
            <v>River View</v>
          </cell>
          <cell r="G432" t="str">
            <v>DEK 29251</v>
          </cell>
          <cell r="K432">
            <v>29506.799999999999</v>
          </cell>
        </row>
        <row r="433">
          <cell r="B433" t="str">
            <v>Spot</v>
          </cell>
          <cell r="C433">
            <v>41760</v>
          </cell>
          <cell r="E433" t="str">
            <v>American Coal Co C</v>
          </cell>
          <cell r="G433">
            <v>3199832</v>
          </cell>
          <cell r="K433">
            <v>30545</v>
          </cell>
        </row>
        <row r="434">
          <cell r="B434" t="str">
            <v>Contract</v>
          </cell>
          <cell r="C434">
            <v>41791</v>
          </cell>
          <cell r="E434" t="str">
            <v>Foresight Coal Sales, LLC</v>
          </cell>
          <cell r="G434" t="str">
            <v>DEK 28584</v>
          </cell>
          <cell r="K434">
            <v>13446</v>
          </cell>
        </row>
        <row r="435">
          <cell r="B435" t="str">
            <v>Contract</v>
          </cell>
          <cell r="C435">
            <v>41791</v>
          </cell>
          <cell r="E435" t="str">
            <v>River View</v>
          </cell>
          <cell r="G435" t="str">
            <v>DEK2013-2015</v>
          </cell>
          <cell r="K435">
            <v>23584</v>
          </cell>
        </row>
        <row r="436">
          <cell r="B436" t="str">
            <v>Spot</v>
          </cell>
          <cell r="C436">
            <v>41791</v>
          </cell>
          <cell r="E436" t="str">
            <v>River View</v>
          </cell>
          <cell r="G436" t="str">
            <v>DEK 28959</v>
          </cell>
          <cell r="K436">
            <v>3182</v>
          </cell>
        </row>
        <row r="437">
          <cell r="B437" t="str">
            <v>Spot</v>
          </cell>
          <cell r="C437">
            <v>41791</v>
          </cell>
          <cell r="E437" t="str">
            <v>River View</v>
          </cell>
          <cell r="G437" t="str">
            <v>DEK 29251</v>
          </cell>
          <cell r="K437">
            <v>31574</v>
          </cell>
        </row>
        <row r="438">
          <cell r="B438" t="str">
            <v>Spot</v>
          </cell>
          <cell r="C438">
            <v>41791</v>
          </cell>
          <cell r="E438" t="str">
            <v>American Coal Co C</v>
          </cell>
          <cell r="G438">
            <v>3199832</v>
          </cell>
          <cell r="K438">
            <v>27432</v>
          </cell>
        </row>
        <row r="439">
          <cell r="B439" t="str">
            <v>Contract</v>
          </cell>
          <cell r="C439">
            <v>41821</v>
          </cell>
          <cell r="E439" t="str">
            <v>Foresight Coal Sales, LLC</v>
          </cell>
          <cell r="G439" t="str">
            <v>DEK 28584</v>
          </cell>
          <cell r="K439">
            <v>31305</v>
          </cell>
        </row>
        <row r="440">
          <cell r="B440" t="str">
            <v>Contract</v>
          </cell>
          <cell r="C440">
            <v>41821</v>
          </cell>
          <cell r="E440" t="str">
            <v>River View</v>
          </cell>
          <cell r="G440" t="str">
            <v>DEK2013-2015</v>
          </cell>
          <cell r="K440">
            <v>65013</v>
          </cell>
        </row>
        <row r="441">
          <cell r="B441" t="str">
            <v>Spot</v>
          </cell>
          <cell r="C441">
            <v>41821</v>
          </cell>
          <cell r="E441" t="str">
            <v>River View</v>
          </cell>
          <cell r="G441" t="str">
            <v>DEK 28959</v>
          </cell>
          <cell r="K441">
            <v>3199</v>
          </cell>
        </row>
        <row r="442">
          <cell r="B442" t="str">
            <v>Spot</v>
          </cell>
          <cell r="C442">
            <v>41821</v>
          </cell>
          <cell r="E442" t="str">
            <v>River View</v>
          </cell>
          <cell r="G442" t="str">
            <v>DEK 29251</v>
          </cell>
          <cell r="K442">
            <v>60766</v>
          </cell>
        </row>
        <row r="443">
          <cell r="B443" t="str">
            <v>Spot</v>
          </cell>
          <cell r="C443">
            <v>41821</v>
          </cell>
          <cell r="E443" t="str">
            <v>American Coal Co C</v>
          </cell>
          <cell r="G443">
            <v>3199832</v>
          </cell>
          <cell r="K443">
            <v>33886</v>
          </cell>
        </row>
        <row r="444">
          <cell r="B444" t="str">
            <v>Contract</v>
          </cell>
          <cell r="C444">
            <v>41852</v>
          </cell>
          <cell r="E444" t="str">
            <v>Foresight Coal Sales, LLC</v>
          </cell>
          <cell r="G444" t="str">
            <v>DEK 28584</v>
          </cell>
          <cell r="K444">
            <v>20743</v>
          </cell>
        </row>
        <row r="445">
          <cell r="B445" t="str">
            <v>Contract</v>
          </cell>
          <cell r="C445">
            <v>41852</v>
          </cell>
          <cell r="E445" t="str">
            <v>River View</v>
          </cell>
          <cell r="G445" t="str">
            <v>DEK2013-2015</v>
          </cell>
          <cell r="K445">
            <v>61944</v>
          </cell>
        </row>
        <row r="446">
          <cell r="B446" t="str">
            <v>Spot</v>
          </cell>
          <cell r="C446">
            <v>41852</v>
          </cell>
          <cell r="E446" t="str">
            <v>River View</v>
          </cell>
          <cell r="G446" t="str">
            <v>DEK 28959</v>
          </cell>
          <cell r="K446">
            <v>0</v>
          </cell>
        </row>
        <row r="447">
          <cell r="B447" t="str">
            <v>Spot</v>
          </cell>
          <cell r="C447">
            <v>41852</v>
          </cell>
          <cell r="E447" t="str">
            <v>River View</v>
          </cell>
          <cell r="G447" t="str">
            <v>DEK 29251</v>
          </cell>
          <cell r="K447">
            <v>67694</v>
          </cell>
        </row>
        <row r="448">
          <cell r="B448" t="str">
            <v>Spot</v>
          </cell>
          <cell r="C448">
            <v>41852</v>
          </cell>
          <cell r="E448" t="str">
            <v>American Coal Co C</v>
          </cell>
          <cell r="G448">
            <v>3199832</v>
          </cell>
          <cell r="K448">
            <v>38545</v>
          </cell>
        </row>
        <row r="449">
          <cell r="B449" t="str">
            <v>Contract</v>
          </cell>
          <cell r="C449">
            <v>41883</v>
          </cell>
          <cell r="E449" t="str">
            <v>Foresight Coal Sales, LLC</v>
          </cell>
          <cell r="G449" t="str">
            <v>DEK 28584</v>
          </cell>
          <cell r="K449">
            <v>11214.03</v>
          </cell>
        </row>
        <row r="450">
          <cell r="B450" t="str">
            <v>Contract</v>
          </cell>
          <cell r="C450">
            <v>41883</v>
          </cell>
          <cell r="E450" t="str">
            <v>River View</v>
          </cell>
          <cell r="G450" t="str">
            <v>DEK2013-2015</v>
          </cell>
          <cell r="K450">
            <v>50609.2</v>
          </cell>
        </row>
        <row r="451">
          <cell r="B451" t="str">
            <v>Spot</v>
          </cell>
          <cell r="C451">
            <v>41883</v>
          </cell>
          <cell r="E451" t="str">
            <v>River View</v>
          </cell>
          <cell r="G451" t="str">
            <v>DEK 28959</v>
          </cell>
          <cell r="K451">
            <v>0</v>
          </cell>
        </row>
        <row r="452">
          <cell r="B452" t="str">
            <v>Spot</v>
          </cell>
          <cell r="C452">
            <v>41883</v>
          </cell>
          <cell r="E452" t="str">
            <v>River View</v>
          </cell>
          <cell r="G452" t="str">
            <v>DEK 29251</v>
          </cell>
          <cell r="K452">
            <v>47612.9</v>
          </cell>
        </row>
        <row r="453">
          <cell r="B453" t="str">
            <v>Spot</v>
          </cell>
          <cell r="C453">
            <v>41883</v>
          </cell>
          <cell r="E453" t="str">
            <v>American Coal Co C</v>
          </cell>
          <cell r="G453">
            <v>3199832</v>
          </cell>
          <cell r="K453">
            <v>16330.1</v>
          </cell>
        </row>
        <row r="454">
          <cell r="B454" t="str">
            <v>Spot</v>
          </cell>
          <cell r="C454">
            <v>41883</v>
          </cell>
          <cell r="E454" t="str">
            <v>Vitol, Inc.</v>
          </cell>
          <cell r="G454">
            <v>3260747</v>
          </cell>
          <cell r="K454">
            <v>17773.2</v>
          </cell>
        </row>
        <row r="455">
          <cell r="B455" t="str">
            <v>Contract</v>
          </cell>
          <cell r="C455">
            <v>41913</v>
          </cell>
          <cell r="E455" t="str">
            <v>Foresight Coal Sales, LLC</v>
          </cell>
          <cell r="G455" t="str">
            <v>DEK 28584</v>
          </cell>
          <cell r="K455">
            <v>24037.39</v>
          </cell>
        </row>
        <row r="456">
          <cell r="B456" t="str">
            <v>Contract</v>
          </cell>
          <cell r="C456">
            <v>41913</v>
          </cell>
          <cell r="E456" t="str">
            <v>River View</v>
          </cell>
          <cell r="G456" t="str">
            <v>DEK2013-2015</v>
          </cell>
          <cell r="K456">
            <v>75819.399999999994</v>
          </cell>
        </row>
        <row r="457">
          <cell r="B457" t="str">
            <v>Spot</v>
          </cell>
          <cell r="C457">
            <v>41913</v>
          </cell>
          <cell r="E457" t="str">
            <v>River View</v>
          </cell>
          <cell r="G457" t="str">
            <v>DEK 29251</v>
          </cell>
          <cell r="K457">
            <v>77724.5</v>
          </cell>
        </row>
        <row r="458">
          <cell r="B458" t="str">
            <v>Spot</v>
          </cell>
          <cell r="C458">
            <v>41913</v>
          </cell>
          <cell r="E458" t="str">
            <v>Vitol, Inc.</v>
          </cell>
          <cell r="G458">
            <v>3260747</v>
          </cell>
          <cell r="K458">
            <v>39871.360000000001</v>
          </cell>
        </row>
        <row r="459">
          <cell r="B459" t="str">
            <v>Contract</v>
          </cell>
          <cell r="C459">
            <v>41944</v>
          </cell>
          <cell r="E459" t="str">
            <v>Foresight Coal Sales, LLC</v>
          </cell>
          <cell r="G459" t="str">
            <v>DEK 28584</v>
          </cell>
          <cell r="K459">
            <v>25801.89</v>
          </cell>
        </row>
        <row r="460">
          <cell r="B460" t="str">
            <v>Contract</v>
          </cell>
          <cell r="C460">
            <v>41944</v>
          </cell>
          <cell r="E460" t="str">
            <v>River View</v>
          </cell>
          <cell r="G460" t="str">
            <v>DEK2013-2015</v>
          </cell>
          <cell r="K460">
            <v>77168.3</v>
          </cell>
        </row>
        <row r="461">
          <cell r="B461" t="str">
            <v>Spot</v>
          </cell>
          <cell r="C461">
            <v>41944</v>
          </cell>
          <cell r="E461" t="str">
            <v>River View</v>
          </cell>
          <cell r="G461" t="str">
            <v>DEK 29251</v>
          </cell>
          <cell r="K461">
            <v>44441.8</v>
          </cell>
        </row>
        <row r="462">
          <cell r="B462" t="str">
            <v>Spot</v>
          </cell>
          <cell r="C462">
            <v>41944</v>
          </cell>
          <cell r="E462" t="str">
            <v>Trafigura</v>
          </cell>
          <cell r="G462" t="str">
            <v>DEK 30044</v>
          </cell>
          <cell r="K462">
            <v>23489.7</v>
          </cell>
        </row>
        <row r="463">
          <cell r="B463" t="str">
            <v>Spot</v>
          </cell>
          <cell r="C463">
            <v>41944</v>
          </cell>
          <cell r="E463" t="str">
            <v>Vitol, Inc.</v>
          </cell>
          <cell r="G463">
            <v>3260747</v>
          </cell>
          <cell r="K463">
            <v>40173.599999999999</v>
          </cell>
        </row>
        <row r="464">
          <cell r="B464" t="str">
            <v>Contract</v>
          </cell>
          <cell r="C464">
            <v>41974</v>
          </cell>
          <cell r="E464" t="str">
            <v>Foresight Coal Sales, LLC</v>
          </cell>
          <cell r="G464" t="str">
            <v>DEK 28584</v>
          </cell>
          <cell r="K464">
            <v>25960</v>
          </cell>
        </row>
        <row r="465">
          <cell r="B465" t="str">
            <v>Contract</v>
          </cell>
          <cell r="C465">
            <v>41974</v>
          </cell>
          <cell r="E465" t="str">
            <v>River View</v>
          </cell>
          <cell r="G465" t="str">
            <v>DEK2013-2015</v>
          </cell>
          <cell r="K465">
            <v>105890</v>
          </cell>
        </row>
        <row r="466">
          <cell r="B466" t="str">
            <v>Spot</v>
          </cell>
          <cell r="C466">
            <v>41974</v>
          </cell>
          <cell r="E466" t="str">
            <v>River View</v>
          </cell>
          <cell r="G466" t="str">
            <v>DEK 29251</v>
          </cell>
          <cell r="K466">
            <v>1586</v>
          </cell>
        </row>
        <row r="467">
          <cell r="B467" t="str">
            <v>Spot</v>
          </cell>
          <cell r="C467">
            <v>41974</v>
          </cell>
          <cell r="E467" t="str">
            <v>Trafigura</v>
          </cell>
          <cell r="G467" t="str">
            <v>DEK 30044</v>
          </cell>
          <cell r="K467">
            <v>23919</v>
          </cell>
        </row>
        <row r="468">
          <cell r="B468" t="str">
            <v>Spot</v>
          </cell>
          <cell r="C468">
            <v>41974</v>
          </cell>
          <cell r="E468" t="str">
            <v>Tunnel Ridge, LLC</v>
          </cell>
          <cell r="G468" t="str">
            <v>DEK 30110</v>
          </cell>
          <cell r="K468">
            <v>4688</v>
          </cell>
        </row>
        <row r="469">
          <cell r="B469" t="str">
            <v>Spot</v>
          </cell>
          <cell r="C469">
            <v>41974</v>
          </cell>
          <cell r="E469" t="str">
            <v>Vitol, Inc.</v>
          </cell>
          <cell r="G469">
            <v>3260747</v>
          </cell>
          <cell r="K469">
            <v>36553</v>
          </cell>
        </row>
        <row r="470">
          <cell r="B470" t="str">
            <v>Spot</v>
          </cell>
          <cell r="C470">
            <v>41974</v>
          </cell>
          <cell r="E470" t="str">
            <v>White Oak Mine #1</v>
          </cell>
          <cell r="G470">
            <v>3294822</v>
          </cell>
          <cell r="K470">
            <v>1562</v>
          </cell>
        </row>
        <row r="471">
          <cell r="B471" t="str">
            <v>Contract</v>
          </cell>
          <cell r="C471">
            <v>42005</v>
          </cell>
          <cell r="E471" t="str">
            <v>Armstrong Coal Company</v>
          </cell>
          <cell r="G471" t="str">
            <v>DEK 30019</v>
          </cell>
          <cell r="K471">
            <v>14410</v>
          </cell>
        </row>
        <row r="472">
          <cell r="B472" t="str">
            <v>Contract</v>
          </cell>
          <cell r="C472">
            <v>42005</v>
          </cell>
          <cell r="E472" t="str">
            <v>Foresight Coal Sales, LLC</v>
          </cell>
          <cell r="G472" t="str">
            <v>DEK 28584</v>
          </cell>
          <cell r="K472">
            <v>24259</v>
          </cell>
        </row>
        <row r="473">
          <cell r="B473" t="str">
            <v>Contract</v>
          </cell>
          <cell r="C473">
            <v>42005</v>
          </cell>
          <cell r="E473" t="str">
            <v>River View</v>
          </cell>
          <cell r="G473" t="str">
            <v>DEK2013-2015</v>
          </cell>
          <cell r="K473">
            <v>66886</v>
          </cell>
        </row>
        <row r="474">
          <cell r="B474" t="str">
            <v>Contract</v>
          </cell>
          <cell r="C474">
            <v>42005</v>
          </cell>
          <cell r="E474" t="str">
            <v>River View</v>
          </cell>
          <cell r="G474" t="str">
            <v>DEK 30243</v>
          </cell>
          <cell r="K474">
            <v>23918</v>
          </cell>
        </row>
        <row r="475">
          <cell r="B475" t="str">
            <v>Spot</v>
          </cell>
          <cell r="C475">
            <v>42005</v>
          </cell>
          <cell r="E475" t="str">
            <v>Trafigura</v>
          </cell>
          <cell r="G475" t="str">
            <v>DEK 30044</v>
          </cell>
          <cell r="K475">
            <v>0</v>
          </cell>
        </row>
        <row r="476">
          <cell r="B476" t="str">
            <v>Spot</v>
          </cell>
          <cell r="C476">
            <v>42005</v>
          </cell>
          <cell r="E476" t="str">
            <v>Tunnel Ridge, LLC</v>
          </cell>
          <cell r="G476" t="str">
            <v>DEK 30110</v>
          </cell>
          <cell r="K476">
            <v>49139</v>
          </cell>
        </row>
        <row r="477">
          <cell r="B477" t="str">
            <v>Spot</v>
          </cell>
          <cell r="C477">
            <v>42005</v>
          </cell>
          <cell r="E477" t="str">
            <v>Vitol, Inc.</v>
          </cell>
          <cell r="G477">
            <v>3260747</v>
          </cell>
          <cell r="K477">
            <v>0</v>
          </cell>
        </row>
        <row r="478">
          <cell r="B478" t="str">
            <v>Spot</v>
          </cell>
          <cell r="C478">
            <v>42005</v>
          </cell>
          <cell r="E478" t="str">
            <v>White Oak Mine #1</v>
          </cell>
          <cell r="G478">
            <v>3294822</v>
          </cell>
          <cell r="K478">
            <v>41074</v>
          </cell>
        </row>
        <row r="479">
          <cell r="B479" t="str">
            <v>Contract</v>
          </cell>
          <cell r="C479">
            <v>42036</v>
          </cell>
          <cell r="E479" t="str">
            <v>Armstrong Coal Company</v>
          </cell>
          <cell r="G479" t="str">
            <v>DEK 30019</v>
          </cell>
          <cell r="K479">
            <v>6300</v>
          </cell>
        </row>
        <row r="480">
          <cell r="B480" t="str">
            <v>Contract</v>
          </cell>
          <cell r="C480">
            <v>42036</v>
          </cell>
          <cell r="E480" t="str">
            <v>Foresight Coal Sales, LLC</v>
          </cell>
          <cell r="G480" t="str">
            <v>DEK 28584</v>
          </cell>
          <cell r="K480">
            <v>3278</v>
          </cell>
        </row>
        <row r="481">
          <cell r="B481" t="str">
            <v>Contract</v>
          </cell>
          <cell r="C481">
            <v>42036</v>
          </cell>
          <cell r="E481" t="str">
            <v>River View</v>
          </cell>
          <cell r="G481" t="str">
            <v>DEK2013-2015</v>
          </cell>
          <cell r="K481">
            <v>62735</v>
          </cell>
        </row>
        <row r="482">
          <cell r="B482" t="str">
            <v>Contract</v>
          </cell>
          <cell r="C482">
            <v>42036</v>
          </cell>
          <cell r="E482" t="str">
            <v>River View</v>
          </cell>
          <cell r="G482" t="str">
            <v>DEK 28376</v>
          </cell>
          <cell r="K482">
            <v>7225</v>
          </cell>
        </row>
        <row r="483">
          <cell r="B483" t="str">
            <v>Contract</v>
          </cell>
          <cell r="C483">
            <v>42036</v>
          </cell>
          <cell r="E483" t="str">
            <v>River View</v>
          </cell>
          <cell r="G483" t="str">
            <v>DEK 30243</v>
          </cell>
          <cell r="K483">
            <v>46310</v>
          </cell>
        </row>
        <row r="484">
          <cell r="B484" t="str">
            <v>Spot</v>
          </cell>
          <cell r="C484">
            <v>42036</v>
          </cell>
          <cell r="E484" t="str">
            <v>Trafigura</v>
          </cell>
          <cell r="G484" t="str">
            <v>DEK 30044</v>
          </cell>
          <cell r="K484">
            <v>17529</v>
          </cell>
        </row>
        <row r="485">
          <cell r="B485" t="str">
            <v>Spot</v>
          </cell>
          <cell r="C485">
            <v>42036</v>
          </cell>
          <cell r="E485" t="str">
            <v>Tunnel Ridge, LLC</v>
          </cell>
          <cell r="G485" t="str">
            <v>DEK 30110</v>
          </cell>
          <cell r="K485">
            <v>21346</v>
          </cell>
        </row>
        <row r="486">
          <cell r="B486" t="str">
            <v>Spot</v>
          </cell>
          <cell r="C486">
            <v>42036</v>
          </cell>
          <cell r="E486" t="str">
            <v>Vitol, Inc.</v>
          </cell>
          <cell r="G486">
            <v>3260747</v>
          </cell>
          <cell r="K486">
            <v>0</v>
          </cell>
        </row>
        <row r="487">
          <cell r="B487" t="str">
            <v>Spot</v>
          </cell>
          <cell r="C487">
            <v>42036</v>
          </cell>
          <cell r="E487" t="str">
            <v>White Oak Mine #1</v>
          </cell>
          <cell r="G487">
            <v>3294822</v>
          </cell>
          <cell r="K487">
            <v>34612</v>
          </cell>
        </row>
        <row r="488">
          <cell r="B488" t="str">
            <v>Contract</v>
          </cell>
          <cell r="C488">
            <v>42064</v>
          </cell>
          <cell r="E488" t="str">
            <v>Armstrong Coal Company</v>
          </cell>
          <cell r="G488" t="str">
            <v>DEK 30019</v>
          </cell>
          <cell r="K488">
            <v>9436</v>
          </cell>
        </row>
        <row r="489">
          <cell r="B489" t="str">
            <v>Contract</v>
          </cell>
          <cell r="C489">
            <v>42064</v>
          </cell>
          <cell r="E489" t="str">
            <v>Foresight Coal Sales, LLC</v>
          </cell>
          <cell r="G489" t="str">
            <v>DEK 28584</v>
          </cell>
          <cell r="K489">
            <v>0</v>
          </cell>
        </row>
        <row r="490">
          <cell r="B490" t="str">
            <v>Contract</v>
          </cell>
          <cell r="C490">
            <v>42064</v>
          </cell>
          <cell r="E490" t="str">
            <v>River View</v>
          </cell>
          <cell r="G490" t="str">
            <v>DEK2013-2015</v>
          </cell>
          <cell r="K490">
            <v>33325</v>
          </cell>
        </row>
        <row r="491">
          <cell r="B491" t="str">
            <v>Contract</v>
          </cell>
          <cell r="C491">
            <v>42064</v>
          </cell>
          <cell r="E491" t="str">
            <v>River View</v>
          </cell>
          <cell r="G491" t="str">
            <v>DEK 28376</v>
          </cell>
          <cell r="K491">
            <v>19180</v>
          </cell>
        </row>
        <row r="492">
          <cell r="B492" t="str">
            <v>Contract</v>
          </cell>
          <cell r="C492">
            <v>42064</v>
          </cell>
          <cell r="E492" t="str">
            <v>River View</v>
          </cell>
          <cell r="G492" t="str">
            <v>DEK 30243</v>
          </cell>
          <cell r="K492">
            <v>26896</v>
          </cell>
        </row>
        <row r="493">
          <cell r="B493" t="str">
            <v>Contract</v>
          </cell>
          <cell r="C493">
            <v>42064</v>
          </cell>
          <cell r="E493" t="str">
            <v>Trafigura</v>
          </cell>
          <cell r="G493" t="str">
            <v>DEK 29924</v>
          </cell>
          <cell r="K493">
            <v>12710</v>
          </cell>
        </row>
        <row r="494">
          <cell r="B494" t="str">
            <v>Spot</v>
          </cell>
          <cell r="C494">
            <v>42064</v>
          </cell>
          <cell r="E494" t="str">
            <v>Trafigura</v>
          </cell>
          <cell r="G494" t="str">
            <v>DEK 30044</v>
          </cell>
          <cell r="K494">
            <v>0</v>
          </cell>
        </row>
        <row r="495">
          <cell r="B495" t="str">
            <v>Spot</v>
          </cell>
          <cell r="C495">
            <v>42064</v>
          </cell>
          <cell r="E495" t="str">
            <v>Tunnel Ridge, LLC</v>
          </cell>
          <cell r="G495" t="str">
            <v>DEK 30110</v>
          </cell>
          <cell r="K495">
            <v>0</v>
          </cell>
        </row>
        <row r="496">
          <cell r="B496" t="str">
            <v>Spot</v>
          </cell>
          <cell r="C496">
            <v>42064</v>
          </cell>
          <cell r="E496" t="str">
            <v>Vitol, Inc.</v>
          </cell>
          <cell r="G496">
            <v>3260747</v>
          </cell>
          <cell r="K496">
            <v>0</v>
          </cell>
        </row>
        <row r="497">
          <cell r="B497" t="str">
            <v>Spot</v>
          </cell>
          <cell r="C497">
            <v>42064</v>
          </cell>
          <cell r="E497" t="str">
            <v>White Oak Mine #1</v>
          </cell>
          <cell r="G497">
            <v>3294822</v>
          </cell>
          <cell r="K497">
            <v>0</v>
          </cell>
        </row>
        <row r="498">
          <cell r="B498" t="str">
            <v>Spot</v>
          </cell>
          <cell r="C498">
            <v>42064</v>
          </cell>
          <cell r="E498" t="str">
            <v>Tunnel Ridge Mine</v>
          </cell>
          <cell r="G498">
            <v>3288787</v>
          </cell>
          <cell r="K498">
            <v>1850</v>
          </cell>
        </row>
        <row r="499">
          <cell r="B499" t="str">
            <v>Spot</v>
          </cell>
          <cell r="C499">
            <v>42064</v>
          </cell>
          <cell r="E499" t="str">
            <v>New Future Mine</v>
          </cell>
          <cell r="G499">
            <v>3309353</v>
          </cell>
          <cell r="K499">
            <v>20973</v>
          </cell>
        </row>
        <row r="500">
          <cell r="B500" t="str">
            <v>Contract</v>
          </cell>
          <cell r="C500">
            <v>42095</v>
          </cell>
          <cell r="E500" t="str">
            <v>Armstrong Coal Company</v>
          </cell>
          <cell r="G500" t="str">
            <v>DEK 30019</v>
          </cell>
          <cell r="K500">
            <v>20329</v>
          </cell>
        </row>
        <row r="501">
          <cell r="B501" t="str">
            <v>Contract</v>
          </cell>
          <cell r="C501">
            <v>42095</v>
          </cell>
          <cell r="E501" t="str">
            <v>Foresight Coal Sales, LLC</v>
          </cell>
          <cell r="G501" t="str">
            <v>DEK 28584</v>
          </cell>
          <cell r="K501">
            <v>0</v>
          </cell>
        </row>
        <row r="502">
          <cell r="B502" t="str">
            <v>Contract</v>
          </cell>
          <cell r="C502">
            <v>42095</v>
          </cell>
          <cell r="E502" t="str">
            <v>River View</v>
          </cell>
          <cell r="G502" t="str">
            <v>DEK2013-2015</v>
          </cell>
          <cell r="K502">
            <v>51185</v>
          </cell>
        </row>
        <row r="503">
          <cell r="B503" t="str">
            <v>Contract</v>
          </cell>
          <cell r="C503">
            <v>42095</v>
          </cell>
          <cell r="E503" t="str">
            <v>River View</v>
          </cell>
          <cell r="G503" t="str">
            <v>DEK 28376</v>
          </cell>
          <cell r="K503">
            <v>18337</v>
          </cell>
        </row>
        <row r="504">
          <cell r="B504" t="str">
            <v>Contract</v>
          </cell>
          <cell r="C504">
            <v>42095</v>
          </cell>
          <cell r="E504" t="str">
            <v>River View</v>
          </cell>
          <cell r="G504" t="str">
            <v>DEK 30243</v>
          </cell>
          <cell r="K504">
            <v>58841</v>
          </cell>
        </row>
        <row r="505">
          <cell r="B505" t="str">
            <v>Contract</v>
          </cell>
          <cell r="C505">
            <v>42095</v>
          </cell>
          <cell r="E505" t="str">
            <v>Trafigura</v>
          </cell>
          <cell r="G505" t="str">
            <v>DEK 29924</v>
          </cell>
          <cell r="K505">
            <v>12748</v>
          </cell>
        </row>
        <row r="506">
          <cell r="B506" t="str">
            <v>Spot</v>
          </cell>
          <cell r="C506">
            <v>42095</v>
          </cell>
          <cell r="E506" t="str">
            <v>White Oak Mine #1</v>
          </cell>
          <cell r="G506">
            <v>3327531</v>
          </cell>
          <cell r="K506">
            <v>1592</v>
          </cell>
        </row>
        <row r="507">
          <cell r="B507" t="str">
            <v>Spot</v>
          </cell>
          <cell r="C507">
            <v>42095</v>
          </cell>
          <cell r="E507" t="str">
            <v>New Future Mine</v>
          </cell>
          <cell r="G507">
            <v>3309353</v>
          </cell>
          <cell r="K507">
            <v>6474</v>
          </cell>
        </row>
        <row r="508">
          <cell r="B508" t="str">
            <v>Contract</v>
          </cell>
          <cell r="C508">
            <v>42125</v>
          </cell>
          <cell r="E508" t="str">
            <v>Armstrong Coal Company</v>
          </cell>
          <cell r="G508" t="str">
            <v>DEK 30019</v>
          </cell>
          <cell r="K508">
            <v>17844</v>
          </cell>
        </row>
        <row r="509">
          <cell r="B509" t="str">
            <v>Contract</v>
          </cell>
          <cell r="C509">
            <v>42125</v>
          </cell>
          <cell r="E509" t="str">
            <v>River View</v>
          </cell>
          <cell r="G509" t="str">
            <v>DEK2013-2015</v>
          </cell>
          <cell r="K509">
            <v>36760</v>
          </cell>
        </row>
        <row r="510">
          <cell r="B510" t="str">
            <v>Contract</v>
          </cell>
          <cell r="C510">
            <v>42125</v>
          </cell>
          <cell r="E510" t="str">
            <v>River View</v>
          </cell>
          <cell r="G510" t="str">
            <v>DEK 28376</v>
          </cell>
          <cell r="K510">
            <v>19764</v>
          </cell>
        </row>
        <row r="511">
          <cell r="B511" t="str">
            <v>Contract</v>
          </cell>
          <cell r="C511">
            <v>42125</v>
          </cell>
          <cell r="E511" t="str">
            <v>River View</v>
          </cell>
          <cell r="G511" t="str">
            <v>DEK 30243</v>
          </cell>
          <cell r="K511">
            <v>25479</v>
          </cell>
        </row>
        <row r="512">
          <cell r="B512" t="str">
            <v>Contract</v>
          </cell>
          <cell r="C512">
            <v>42125</v>
          </cell>
          <cell r="E512" t="str">
            <v>Trafigura</v>
          </cell>
          <cell r="G512" t="str">
            <v>DEK 29924</v>
          </cell>
          <cell r="K512">
            <v>15789</v>
          </cell>
        </row>
        <row r="513">
          <cell r="B513" t="str">
            <v>Spot</v>
          </cell>
          <cell r="C513">
            <v>42125</v>
          </cell>
          <cell r="E513" t="str">
            <v>White Oak Mine #1</v>
          </cell>
          <cell r="G513">
            <v>3327531</v>
          </cell>
          <cell r="K513">
            <v>3114</v>
          </cell>
        </row>
        <row r="514">
          <cell r="B514" t="str">
            <v>Spot</v>
          </cell>
          <cell r="C514">
            <v>42125</v>
          </cell>
          <cell r="E514" t="str">
            <v>New Future Mine</v>
          </cell>
          <cell r="G514">
            <v>3309353</v>
          </cell>
          <cell r="K514">
            <v>9682</v>
          </cell>
        </row>
        <row r="515">
          <cell r="B515" t="str">
            <v>Contract</v>
          </cell>
          <cell r="C515">
            <v>42156</v>
          </cell>
          <cell r="E515" t="str">
            <v>Armstrong Coal Company</v>
          </cell>
          <cell r="G515" t="str">
            <v>DEK 30019</v>
          </cell>
          <cell r="K515">
            <v>22182</v>
          </cell>
        </row>
        <row r="516">
          <cell r="B516" t="str">
            <v>Contract</v>
          </cell>
          <cell r="C516">
            <v>42156</v>
          </cell>
          <cell r="E516" t="str">
            <v>River View</v>
          </cell>
          <cell r="G516" t="str">
            <v>DEK2013-2015</v>
          </cell>
          <cell r="K516">
            <v>44656</v>
          </cell>
        </row>
        <row r="517">
          <cell r="B517" t="str">
            <v>Contract</v>
          </cell>
          <cell r="C517">
            <v>42156</v>
          </cell>
          <cell r="E517" t="str">
            <v>River View</v>
          </cell>
          <cell r="G517" t="str">
            <v>DEK 28376</v>
          </cell>
          <cell r="K517">
            <v>26784</v>
          </cell>
        </row>
        <row r="518">
          <cell r="B518" t="str">
            <v>Contract</v>
          </cell>
          <cell r="C518">
            <v>42156</v>
          </cell>
          <cell r="E518" t="str">
            <v>River View</v>
          </cell>
          <cell r="G518" t="str">
            <v>DEK 30243</v>
          </cell>
          <cell r="K518">
            <v>36819</v>
          </cell>
        </row>
        <row r="519">
          <cell r="B519" t="str">
            <v>Contract</v>
          </cell>
          <cell r="C519">
            <v>42156</v>
          </cell>
          <cell r="E519" t="str">
            <v>Trafigura</v>
          </cell>
          <cell r="G519" t="str">
            <v>DEK 29924</v>
          </cell>
          <cell r="K519">
            <v>17314</v>
          </cell>
        </row>
        <row r="520">
          <cell r="B520" t="str">
            <v>Contract</v>
          </cell>
          <cell r="C520">
            <v>42186</v>
          </cell>
          <cell r="E520" t="str">
            <v>Armstrong Coal Company</v>
          </cell>
          <cell r="G520" t="str">
            <v>DEK 30019</v>
          </cell>
          <cell r="K520">
            <v>14126</v>
          </cell>
        </row>
        <row r="521">
          <cell r="B521" t="str">
            <v>Contract</v>
          </cell>
          <cell r="C521">
            <v>42186</v>
          </cell>
          <cell r="E521" t="str">
            <v>River View</v>
          </cell>
          <cell r="G521" t="str">
            <v>DEK2013-2015</v>
          </cell>
          <cell r="K521">
            <v>56755</v>
          </cell>
        </row>
        <row r="522">
          <cell r="B522" t="str">
            <v>Contract</v>
          </cell>
          <cell r="C522">
            <v>42186</v>
          </cell>
          <cell r="E522" t="str">
            <v>River View</v>
          </cell>
          <cell r="G522" t="str">
            <v>DEK 28376</v>
          </cell>
          <cell r="K522">
            <v>22905</v>
          </cell>
        </row>
        <row r="523">
          <cell r="B523" t="str">
            <v>Contract</v>
          </cell>
          <cell r="C523">
            <v>42186</v>
          </cell>
          <cell r="E523" t="str">
            <v>River View</v>
          </cell>
          <cell r="G523" t="str">
            <v>DEK 30243</v>
          </cell>
          <cell r="K523">
            <v>37401</v>
          </cell>
        </row>
        <row r="524">
          <cell r="B524" t="str">
            <v>Contract</v>
          </cell>
          <cell r="C524">
            <v>42186</v>
          </cell>
          <cell r="E524" t="str">
            <v>Trafigura</v>
          </cell>
          <cell r="G524" t="str">
            <v>DEK 29924</v>
          </cell>
          <cell r="K524">
            <v>25224</v>
          </cell>
        </row>
        <row r="525">
          <cell r="B525" t="str">
            <v>Spot</v>
          </cell>
          <cell r="C525">
            <v>42186</v>
          </cell>
          <cell r="E525" t="str">
            <v>Noble Americas Corp</v>
          </cell>
          <cell r="G525" t="str">
            <v>DEK 30584</v>
          </cell>
          <cell r="K525">
            <v>1391</v>
          </cell>
        </row>
        <row r="526">
          <cell r="B526" t="str">
            <v>Spot</v>
          </cell>
          <cell r="C526">
            <v>42186</v>
          </cell>
          <cell r="E526" t="str">
            <v>American Coal</v>
          </cell>
          <cell r="G526" t="str">
            <v>DEK 30548</v>
          </cell>
          <cell r="K526">
            <v>1640</v>
          </cell>
        </row>
        <row r="527">
          <cell r="B527" t="str">
            <v>Spot</v>
          </cell>
          <cell r="C527">
            <v>42186</v>
          </cell>
          <cell r="E527" t="str">
            <v>White Oak</v>
          </cell>
          <cell r="G527" t="str">
            <v>DEK 30548</v>
          </cell>
          <cell r="K527">
            <v>3105</v>
          </cell>
        </row>
        <row r="528">
          <cell r="B528" t="str">
            <v>Contract</v>
          </cell>
          <cell r="C528">
            <v>42217</v>
          </cell>
          <cell r="E528" t="str">
            <v>Armstrong Coal Company</v>
          </cell>
          <cell r="G528" t="str">
            <v>DEK 30019</v>
          </cell>
          <cell r="K528">
            <v>14119</v>
          </cell>
        </row>
        <row r="529">
          <cell r="B529" t="str">
            <v>Contract</v>
          </cell>
          <cell r="C529">
            <v>42217</v>
          </cell>
          <cell r="E529" t="str">
            <v>Foresight Coal Sales, LLC</v>
          </cell>
          <cell r="G529" t="str">
            <v>DEK 28584</v>
          </cell>
          <cell r="K529">
            <v>0</v>
          </cell>
        </row>
        <row r="530">
          <cell r="B530" t="str">
            <v>Contract</v>
          </cell>
          <cell r="C530">
            <v>42217</v>
          </cell>
          <cell r="E530" t="str">
            <v>River View</v>
          </cell>
          <cell r="G530" t="str">
            <v>DEK2013-2015</v>
          </cell>
          <cell r="K530">
            <v>37209</v>
          </cell>
        </row>
        <row r="531">
          <cell r="B531" t="str">
            <v>Contract</v>
          </cell>
          <cell r="C531">
            <v>42217</v>
          </cell>
          <cell r="E531" t="str">
            <v>River View</v>
          </cell>
          <cell r="G531" t="str">
            <v>DEK 28376 Tunnel Ridge</v>
          </cell>
          <cell r="K531">
            <v>13262</v>
          </cell>
        </row>
        <row r="532">
          <cell r="B532" t="str">
            <v>Contract</v>
          </cell>
          <cell r="C532">
            <v>42217</v>
          </cell>
          <cell r="E532" t="str">
            <v>River View</v>
          </cell>
          <cell r="G532" t="str">
            <v>DEK 30243</v>
          </cell>
          <cell r="K532">
            <v>23545</v>
          </cell>
        </row>
        <row r="533">
          <cell r="B533" t="str">
            <v>Contract</v>
          </cell>
          <cell r="C533">
            <v>42217</v>
          </cell>
          <cell r="E533" t="str">
            <v>Trafigura</v>
          </cell>
          <cell r="G533" t="str">
            <v>DEK 29924</v>
          </cell>
          <cell r="K533">
            <v>15743</v>
          </cell>
        </row>
        <row r="534">
          <cell r="B534" t="str">
            <v>Spot</v>
          </cell>
          <cell r="C534">
            <v>42217</v>
          </cell>
          <cell r="E534" t="str">
            <v>Alpha Coal Sales</v>
          </cell>
          <cell r="G534" t="str">
            <v>DEK 30579</v>
          </cell>
          <cell r="K534">
            <v>12484</v>
          </cell>
        </row>
        <row r="535">
          <cell r="B535" t="str">
            <v>Spot</v>
          </cell>
          <cell r="C535">
            <v>42217</v>
          </cell>
          <cell r="E535" t="str">
            <v>Noble Americas Corp.</v>
          </cell>
          <cell r="G535" t="str">
            <v>DEK 30584</v>
          </cell>
          <cell r="K535">
            <v>23256</v>
          </cell>
        </row>
        <row r="536">
          <cell r="B536" t="str">
            <v>Contract</v>
          </cell>
          <cell r="C536">
            <v>42248</v>
          </cell>
          <cell r="E536" t="str">
            <v>Armstrong Coal Company</v>
          </cell>
          <cell r="G536" t="str">
            <v>DEK 30019</v>
          </cell>
          <cell r="K536">
            <v>33456</v>
          </cell>
        </row>
        <row r="537">
          <cell r="B537" t="str">
            <v>Contract</v>
          </cell>
          <cell r="C537">
            <v>42248</v>
          </cell>
          <cell r="E537" t="str">
            <v>Foresight Coal Sales, LLC</v>
          </cell>
          <cell r="G537" t="str">
            <v>DEK 28584</v>
          </cell>
          <cell r="K537">
            <v>0</v>
          </cell>
        </row>
        <row r="538">
          <cell r="B538" t="str">
            <v>Contract</v>
          </cell>
          <cell r="C538">
            <v>42248</v>
          </cell>
          <cell r="E538" t="str">
            <v>River View</v>
          </cell>
          <cell r="G538" t="str">
            <v>DEK2013-2015</v>
          </cell>
          <cell r="K538">
            <v>17387</v>
          </cell>
        </row>
        <row r="539">
          <cell r="B539" t="str">
            <v>Contract</v>
          </cell>
          <cell r="C539">
            <v>42248</v>
          </cell>
          <cell r="E539" t="str">
            <v>River View</v>
          </cell>
          <cell r="G539" t="str">
            <v>DEK 28376 Tunnel Ridge</v>
          </cell>
          <cell r="K539">
            <v>11712</v>
          </cell>
        </row>
        <row r="540">
          <cell r="B540" t="str">
            <v>Contract</v>
          </cell>
          <cell r="C540">
            <v>42248</v>
          </cell>
          <cell r="E540" t="str">
            <v>River View</v>
          </cell>
          <cell r="G540" t="str">
            <v>DEK 30243</v>
          </cell>
          <cell r="K540">
            <v>48581</v>
          </cell>
        </row>
        <row r="541">
          <cell r="B541" t="str">
            <v>Contract</v>
          </cell>
          <cell r="C541">
            <v>42248</v>
          </cell>
          <cell r="E541" t="str">
            <v>Trafigura</v>
          </cell>
          <cell r="G541" t="str">
            <v>DEK 29924</v>
          </cell>
          <cell r="K541">
            <v>11056</v>
          </cell>
        </row>
        <row r="542">
          <cell r="B542" t="str">
            <v>Spot</v>
          </cell>
          <cell r="C542">
            <v>42248</v>
          </cell>
          <cell r="E542" t="str">
            <v>Alpha Coal Sales</v>
          </cell>
          <cell r="G542" t="str">
            <v>DEK 30579</v>
          </cell>
          <cell r="K542">
            <v>26459</v>
          </cell>
        </row>
        <row r="543">
          <cell r="B543" t="str">
            <v>Spot</v>
          </cell>
          <cell r="C543">
            <v>42248</v>
          </cell>
          <cell r="E543" t="str">
            <v>Peabody CoalTrade LLC</v>
          </cell>
          <cell r="G543" t="str">
            <v>DEK 30581</v>
          </cell>
          <cell r="K543">
            <v>4758</v>
          </cell>
        </row>
        <row r="544">
          <cell r="B544" t="str">
            <v>Spot</v>
          </cell>
          <cell r="C544">
            <v>42248</v>
          </cell>
          <cell r="E544" t="str">
            <v>Noble Americas Corp.</v>
          </cell>
          <cell r="G544" t="str">
            <v>DEK 30584</v>
          </cell>
          <cell r="K544">
            <v>36812</v>
          </cell>
        </row>
        <row r="545">
          <cell r="B545" t="str">
            <v>Contract</v>
          </cell>
          <cell r="C545">
            <v>42278</v>
          </cell>
          <cell r="E545" t="str">
            <v>Armstrong Coal Company</v>
          </cell>
          <cell r="G545" t="str">
            <v>DEK 30019</v>
          </cell>
          <cell r="K545">
            <v>25444</v>
          </cell>
        </row>
        <row r="546">
          <cell r="B546" t="str">
            <v>Contract</v>
          </cell>
          <cell r="C546">
            <v>42278</v>
          </cell>
          <cell r="E546" t="str">
            <v>Foresight Coal Sales, LLC</v>
          </cell>
          <cell r="G546" t="str">
            <v>DEK 28584</v>
          </cell>
          <cell r="K546">
            <v>0</v>
          </cell>
        </row>
        <row r="547">
          <cell r="B547" t="str">
            <v>Contract</v>
          </cell>
          <cell r="C547">
            <v>42278</v>
          </cell>
          <cell r="E547" t="str">
            <v>River View</v>
          </cell>
          <cell r="G547" t="str">
            <v>DEK2013-2015</v>
          </cell>
          <cell r="K547">
            <v>25452</v>
          </cell>
        </row>
        <row r="548">
          <cell r="B548" t="str">
            <v>Contract</v>
          </cell>
          <cell r="C548">
            <v>42278</v>
          </cell>
          <cell r="E548" t="str">
            <v>River View</v>
          </cell>
          <cell r="G548" t="str">
            <v>DEK 28376 Tunnel Ridge</v>
          </cell>
          <cell r="K548">
            <v>12872</v>
          </cell>
        </row>
        <row r="549">
          <cell r="B549" t="str">
            <v>Contract</v>
          </cell>
          <cell r="C549">
            <v>42278</v>
          </cell>
          <cell r="E549" t="str">
            <v>River View</v>
          </cell>
          <cell r="G549" t="str">
            <v>DEK 30243</v>
          </cell>
          <cell r="K549">
            <v>32889</v>
          </cell>
        </row>
        <row r="550">
          <cell r="B550" t="str">
            <v>Contract</v>
          </cell>
          <cell r="C550">
            <v>42278</v>
          </cell>
          <cell r="E550" t="str">
            <v>Trafigura</v>
          </cell>
          <cell r="G550" t="str">
            <v>DEK 29924</v>
          </cell>
          <cell r="K550">
            <v>23738</v>
          </cell>
        </row>
        <row r="551">
          <cell r="B551" t="str">
            <v>Spot</v>
          </cell>
          <cell r="C551">
            <v>42278</v>
          </cell>
          <cell r="E551" t="str">
            <v>Alpha Coal Sales</v>
          </cell>
          <cell r="G551" t="str">
            <v>DEK 30579</v>
          </cell>
          <cell r="K551">
            <v>24386</v>
          </cell>
        </row>
        <row r="552">
          <cell r="B552" t="str">
            <v>Spot</v>
          </cell>
          <cell r="C552">
            <v>42278</v>
          </cell>
          <cell r="E552" t="str">
            <v>Peabody CoalTrade LLC</v>
          </cell>
          <cell r="G552" t="str">
            <v>DEK 30581</v>
          </cell>
          <cell r="K552">
            <v>9593</v>
          </cell>
        </row>
        <row r="553">
          <cell r="B553" t="str">
            <v>Spot</v>
          </cell>
          <cell r="C553">
            <v>42278</v>
          </cell>
          <cell r="E553" t="str">
            <v>Noble Americas Corp.</v>
          </cell>
          <cell r="G553" t="str">
            <v>DEK 30584</v>
          </cell>
          <cell r="K553">
            <v>35450</v>
          </cell>
        </row>
        <row r="554">
          <cell r="B554" t="str">
            <v>Contract</v>
          </cell>
          <cell r="C554">
            <v>42309</v>
          </cell>
          <cell r="E554" t="str">
            <v>Armstrong Coal Company</v>
          </cell>
          <cell r="G554" t="str">
            <v>DEK 30019</v>
          </cell>
          <cell r="K554">
            <v>28590</v>
          </cell>
        </row>
        <row r="555">
          <cell r="B555" t="str">
            <v>Contract</v>
          </cell>
          <cell r="C555">
            <v>42309</v>
          </cell>
          <cell r="E555" t="str">
            <v>River View</v>
          </cell>
          <cell r="G555" t="str">
            <v>DEK2013-2015</v>
          </cell>
          <cell r="K555">
            <v>36548</v>
          </cell>
        </row>
        <row r="556">
          <cell r="B556" t="str">
            <v>Contract</v>
          </cell>
          <cell r="C556">
            <v>42309</v>
          </cell>
          <cell r="E556" t="str">
            <v>River View</v>
          </cell>
          <cell r="G556" t="str">
            <v>DEK 28376 Tunnel Ridge</v>
          </cell>
          <cell r="K556">
            <v>27667</v>
          </cell>
        </row>
        <row r="557">
          <cell r="B557" t="str">
            <v>Contract</v>
          </cell>
          <cell r="C557">
            <v>42309</v>
          </cell>
          <cell r="E557" t="str">
            <v>River View</v>
          </cell>
          <cell r="G557" t="str">
            <v>DEK 30243</v>
          </cell>
          <cell r="K557">
            <v>34399</v>
          </cell>
        </row>
        <row r="558">
          <cell r="B558" t="str">
            <v>Contract</v>
          </cell>
          <cell r="C558">
            <v>42309</v>
          </cell>
          <cell r="E558" t="str">
            <v>Trafigura</v>
          </cell>
          <cell r="G558" t="str">
            <v>DEK29924</v>
          </cell>
          <cell r="K558">
            <v>11121</v>
          </cell>
        </row>
        <row r="559">
          <cell r="B559" t="str">
            <v>Spot</v>
          </cell>
          <cell r="C559">
            <v>42309</v>
          </cell>
          <cell r="E559" t="str">
            <v>Alpha Coal Sales</v>
          </cell>
          <cell r="G559" t="str">
            <v>DEK 30579</v>
          </cell>
          <cell r="K559">
            <v>16718.55</v>
          </cell>
        </row>
        <row r="560">
          <cell r="B560" t="str">
            <v>Spot</v>
          </cell>
          <cell r="C560">
            <v>42309</v>
          </cell>
          <cell r="E560" t="str">
            <v>Peabody CoalTrade LLC</v>
          </cell>
          <cell r="G560" t="str">
            <v>DEK 30581</v>
          </cell>
          <cell r="K560">
            <v>1582</v>
          </cell>
        </row>
        <row r="561">
          <cell r="B561" t="str">
            <v>Spot</v>
          </cell>
          <cell r="C561">
            <v>42309</v>
          </cell>
          <cell r="E561" t="str">
            <v>Noble Americas Corp</v>
          </cell>
          <cell r="G561" t="str">
            <v>DEK30584</v>
          </cell>
          <cell r="K561">
            <v>15241.55</v>
          </cell>
        </row>
        <row r="562">
          <cell r="B562" t="str">
            <v>Contract</v>
          </cell>
          <cell r="C562">
            <v>42339</v>
          </cell>
          <cell r="E562" t="str">
            <v>Armstrong Coal Company</v>
          </cell>
          <cell r="G562" t="str">
            <v>DEK 30019</v>
          </cell>
          <cell r="K562">
            <v>9480</v>
          </cell>
        </row>
        <row r="563">
          <cell r="B563" t="str">
            <v>Contract</v>
          </cell>
          <cell r="C563">
            <v>42339</v>
          </cell>
          <cell r="E563" t="str">
            <v>River View</v>
          </cell>
          <cell r="G563" t="str">
            <v>DEK2013-2015</v>
          </cell>
          <cell r="K563">
            <v>3152</v>
          </cell>
        </row>
        <row r="564">
          <cell r="B564" t="str">
            <v>Contract</v>
          </cell>
          <cell r="C564">
            <v>42339</v>
          </cell>
          <cell r="E564" t="str">
            <v>River View</v>
          </cell>
          <cell r="G564" t="str">
            <v>DEK 28376 Tunnel Ridge</v>
          </cell>
          <cell r="K564">
            <v>19592</v>
          </cell>
        </row>
        <row r="565">
          <cell r="B565" t="str">
            <v>Contract</v>
          </cell>
          <cell r="C565">
            <v>42339</v>
          </cell>
          <cell r="E565" t="str">
            <v>River View</v>
          </cell>
          <cell r="G565" t="str">
            <v>DEK 30243 Tunnel Ridge</v>
          </cell>
          <cell r="K565">
            <v>29734</v>
          </cell>
        </row>
        <row r="566">
          <cell r="B566" t="str">
            <v>Contract</v>
          </cell>
          <cell r="C566">
            <v>42339</v>
          </cell>
          <cell r="E566" t="str">
            <v>Trafigura</v>
          </cell>
          <cell r="G566" t="str">
            <v>DEK29924</v>
          </cell>
          <cell r="K566">
            <v>14124</v>
          </cell>
        </row>
        <row r="567">
          <cell r="B567" t="str">
            <v>Spot</v>
          </cell>
          <cell r="C567">
            <v>42339</v>
          </cell>
          <cell r="E567" t="str">
            <v>Alpha Coal Sales</v>
          </cell>
          <cell r="G567" t="str">
            <v>DEK 30579</v>
          </cell>
          <cell r="K567">
            <v>18378</v>
          </cell>
        </row>
        <row r="568">
          <cell r="B568" t="str">
            <v>Spot</v>
          </cell>
          <cell r="C568">
            <v>42339</v>
          </cell>
          <cell r="E568" t="str">
            <v>River View</v>
          </cell>
          <cell r="G568" t="str">
            <v>DEK 30243</v>
          </cell>
          <cell r="K568">
            <v>3079</v>
          </cell>
        </row>
        <row r="569">
          <cell r="B569" t="str">
            <v>Spot</v>
          </cell>
          <cell r="C569">
            <v>42339</v>
          </cell>
          <cell r="E569" t="str">
            <v>Noble Americas Corp</v>
          </cell>
          <cell r="G569" t="str">
            <v>DEK30584</v>
          </cell>
          <cell r="K569">
            <v>15160</v>
          </cell>
        </row>
        <row r="570">
          <cell r="B570" t="str">
            <v>Contract</v>
          </cell>
          <cell r="C570">
            <v>42370</v>
          </cell>
          <cell r="E570" t="str">
            <v>Armstrong Coal Company</v>
          </cell>
          <cell r="G570" t="str">
            <v>DEK 30019</v>
          </cell>
          <cell r="K570">
            <v>24210</v>
          </cell>
        </row>
        <row r="571">
          <cell r="B571" t="str">
            <v>Contract</v>
          </cell>
          <cell r="C571">
            <v>42370</v>
          </cell>
          <cell r="E571" t="str">
            <v>River View</v>
          </cell>
          <cell r="G571" t="str">
            <v>DEK2013-2015</v>
          </cell>
          <cell r="K571">
            <v>26955</v>
          </cell>
        </row>
        <row r="572">
          <cell r="B572" t="str">
            <v>Contract</v>
          </cell>
          <cell r="C572">
            <v>42370</v>
          </cell>
          <cell r="E572" t="str">
            <v>River View</v>
          </cell>
          <cell r="G572" t="str">
            <v>DEK 28376 Tunnel Ridge</v>
          </cell>
          <cell r="K572">
            <v>1485</v>
          </cell>
        </row>
        <row r="573">
          <cell r="B573" t="str">
            <v>Contract</v>
          </cell>
          <cell r="C573">
            <v>42370</v>
          </cell>
          <cell r="E573" t="str">
            <v>River View</v>
          </cell>
          <cell r="G573" t="str">
            <v>DEK 30245</v>
          </cell>
          <cell r="K573">
            <v>4652</v>
          </cell>
        </row>
        <row r="574">
          <cell r="B574" t="str">
            <v>Contract</v>
          </cell>
          <cell r="C574">
            <v>42370</v>
          </cell>
          <cell r="E574" t="str">
            <v>River View</v>
          </cell>
          <cell r="G574" t="str">
            <v>DEK 30243 Tunnel Ridge</v>
          </cell>
          <cell r="K574">
            <v>29453</v>
          </cell>
        </row>
        <row r="575">
          <cell r="B575" t="str">
            <v>Contract</v>
          </cell>
          <cell r="C575">
            <v>42370</v>
          </cell>
          <cell r="E575" t="str">
            <v>Trafigura</v>
          </cell>
          <cell r="G575" t="str">
            <v>DEK29924</v>
          </cell>
          <cell r="K575">
            <v>22330</v>
          </cell>
        </row>
        <row r="576">
          <cell r="B576" t="str">
            <v>Spot</v>
          </cell>
          <cell r="C576">
            <v>42370</v>
          </cell>
          <cell r="E576" t="str">
            <v>Alpha Coal Sales</v>
          </cell>
          <cell r="G576" t="str">
            <v>DEK 30579</v>
          </cell>
          <cell r="K576">
            <v>17928</v>
          </cell>
        </row>
        <row r="577">
          <cell r="B577" t="str">
            <v>Spot</v>
          </cell>
          <cell r="C577">
            <v>42370</v>
          </cell>
          <cell r="E577" t="str">
            <v>Peabody CoalTrade LLC</v>
          </cell>
          <cell r="G577" t="str">
            <v>DEK 30581</v>
          </cell>
          <cell r="K577">
            <v>4923</v>
          </cell>
        </row>
        <row r="578">
          <cell r="B578" t="str">
            <v>Spot</v>
          </cell>
          <cell r="C578">
            <v>42370</v>
          </cell>
          <cell r="E578" t="str">
            <v>Noble Americas Corp</v>
          </cell>
          <cell r="G578" t="str">
            <v>DEK30584</v>
          </cell>
          <cell r="K578">
            <v>29626</v>
          </cell>
        </row>
        <row r="579">
          <cell r="B579" t="str">
            <v>Contract</v>
          </cell>
          <cell r="C579">
            <v>42401</v>
          </cell>
          <cell r="E579" t="str">
            <v>Alliance Coal LLC</v>
          </cell>
          <cell r="G579" t="str">
            <v>DEK 30892 Tunnel Ridge</v>
          </cell>
          <cell r="K579">
            <v>3221</v>
          </cell>
        </row>
        <row r="580">
          <cell r="B580" t="str">
            <v>Contract</v>
          </cell>
          <cell r="C580">
            <v>42401</v>
          </cell>
          <cell r="E580" t="str">
            <v>Alpha Coal Sales</v>
          </cell>
          <cell r="G580" t="str">
            <v>DEK 30810</v>
          </cell>
          <cell r="K580">
            <v>19977</v>
          </cell>
        </row>
        <row r="581">
          <cell r="B581" t="str">
            <v>Contract</v>
          </cell>
          <cell r="C581">
            <v>42401</v>
          </cell>
          <cell r="E581" t="str">
            <v>Armstrong Coal Company</v>
          </cell>
          <cell r="G581" t="str">
            <v>DEK 30019</v>
          </cell>
          <cell r="K581">
            <v>11138</v>
          </cell>
        </row>
        <row r="582">
          <cell r="B582" t="str">
            <v>Contract</v>
          </cell>
          <cell r="C582">
            <v>42401</v>
          </cell>
          <cell r="E582" t="str">
            <v>Armstrong Coal Company</v>
          </cell>
          <cell r="G582" t="str">
            <v>DEK 30883</v>
          </cell>
          <cell r="K582">
            <v>14388</v>
          </cell>
        </row>
        <row r="583">
          <cell r="B583" t="str">
            <v>Contract</v>
          </cell>
          <cell r="C583">
            <v>42401</v>
          </cell>
          <cell r="E583" t="str">
            <v>Consol Pennsylvania Coal Co.</v>
          </cell>
          <cell r="G583" t="str">
            <v>DEK 30827</v>
          </cell>
          <cell r="K583">
            <v>37711</v>
          </cell>
        </row>
        <row r="584">
          <cell r="B584" t="str">
            <v>Contract</v>
          </cell>
          <cell r="C584">
            <v>42401</v>
          </cell>
          <cell r="E584" t="str">
            <v xml:space="preserve">Foresight Coal Sales, LLC </v>
          </cell>
          <cell r="G584" t="str">
            <v>DEK 30291</v>
          </cell>
          <cell r="K584">
            <v>1553</v>
          </cell>
        </row>
        <row r="585">
          <cell r="B585" t="str">
            <v>Contract</v>
          </cell>
          <cell r="C585">
            <v>42401</v>
          </cell>
          <cell r="E585" t="str">
            <v>River View</v>
          </cell>
          <cell r="G585" t="str">
            <v>DEK2013-2015</v>
          </cell>
          <cell r="K585">
            <v>6382</v>
          </cell>
        </row>
        <row r="586">
          <cell r="B586" t="str">
            <v>Contract</v>
          </cell>
          <cell r="C586">
            <v>42401</v>
          </cell>
          <cell r="E586" t="str">
            <v>River View</v>
          </cell>
          <cell r="G586" t="str">
            <v>DEK 30245</v>
          </cell>
          <cell r="K586">
            <v>29867</v>
          </cell>
        </row>
        <row r="587">
          <cell r="B587" t="str">
            <v>Contract</v>
          </cell>
          <cell r="C587">
            <v>42401</v>
          </cell>
          <cell r="E587" t="str">
            <v>River View</v>
          </cell>
          <cell r="G587" t="str">
            <v>DEK 30243 Tunnel Ridge</v>
          </cell>
          <cell r="K587">
            <v>43582</v>
          </cell>
        </row>
        <row r="588">
          <cell r="B588" t="str">
            <v>Spot</v>
          </cell>
          <cell r="C588">
            <v>42401</v>
          </cell>
          <cell r="E588" t="str">
            <v>Alpha Coal Sales</v>
          </cell>
          <cell r="G588" t="str">
            <v>DEK 30579</v>
          </cell>
          <cell r="K588">
            <v>3277</v>
          </cell>
        </row>
        <row r="589">
          <cell r="B589" t="str">
            <v>Spot</v>
          </cell>
          <cell r="C589">
            <v>42401</v>
          </cell>
          <cell r="E589" t="str">
            <v>Peabody CoalTrade LLC</v>
          </cell>
          <cell r="G589" t="str">
            <v>DEK 30581</v>
          </cell>
          <cell r="K589">
            <v>4812</v>
          </cell>
        </row>
        <row r="590">
          <cell r="B590" t="str">
            <v>Spot</v>
          </cell>
          <cell r="C590">
            <v>42401</v>
          </cell>
          <cell r="E590" t="str">
            <v>Noble Americas Corp</v>
          </cell>
          <cell r="G590" t="str">
            <v>DEK30584</v>
          </cell>
          <cell r="K590">
            <v>13170</v>
          </cell>
        </row>
        <row r="591">
          <cell r="B591" t="str">
            <v>Contract</v>
          </cell>
          <cell r="C591">
            <v>42430</v>
          </cell>
          <cell r="E591" t="str">
            <v>Alpha Coal Sales</v>
          </cell>
          <cell r="G591" t="str">
            <v>DEK 30810</v>
          </cell>
          <cell r="K591">
            <v>41989</v>
          </cell>
        </row>
        <row r="592">
          <cell r="B592" t="str">
            <v>Contract</v>
          </cell>
          <cell r="C592">
            <v>42430</v>
          </cell>
          <cell r="E592" t="str">
            <v>Armstrong Coal Company</v>
          </cell>
          <cell r="G592" t="str">
            <v>DEK 30883</v>
          </cell>
          <cell r="K592">
            <v>9618</v>
          </cell>
        </row>
        <row r="593">
          <cell r="B593" t="str">
            <v>Contract</v>
          </cell>
          <cell r="C593">
            <v>42430</v>
          </cell>
          <cell r="E593" t="str">
            <v>Consol Pennsylvania Coal Co.</v>
          </cell>
          <cell r="G593" t="str">
            <v>DEK 30827</v>
          </cell>
          <cell r="K593">
            <v>49576</v>
          </cell>
        </row>
        <row r="594">
          <cell r="B594" t="str">
            <v>Contract</v>
          </cell>
          <cell r="C594">
            <v>42430</v>
          </cell>
          <cell r="E594" t="str">
            <v xml:space="preserve">Foresight Coal Sales, LLC </v>
          </cell>
          <cell r="G594" t="str">
            <v>DEK 30291</v>
          </cell>
          <cell r="K594">
            <v>7956</v>
          </cell>
        </row>
        <row r="595">
          <cell r="B595" t="str">
            <v>Contract</v>
          </cell>
          <cell r="C595">
            <v>42430</v>
          </cell>
          <cell r="E595" t="str">
            <v>River View</v>
          </cell>
          <cell r="G595" t="str">
            <v>DEK 30245</v>
          </cell>
          <cell r="K595">
            <v>25060</v>
          </cell>
        </row>
        <row r="596">
          <cell r="B596" t="str">
            <v>Spot</v>
          </cell>
          <cell r="C596">
            <v>42430</v>
          </cell>
          <cell r="E596" t="str">
            <v>Peabody CoalTrade LLC</v>
          </cell>
          <cell r="G596" t="str">
            <v>DEK 30581</v>
          </cell>
          <cell r="K596">
            <v>9509</v>
          </cell>
        </row>
        <row r="597">
          <cell r="B597" t="str">
            <v>Contract</v>
          </cell>
          <cell r="C597">
            <v>42491</v>
          </cell>
          <cell r="E597" t="str">
            <v>Alpha Coal Sales</v>
          </cell>
          <cell r="G597" t="str">
            <v>DEK 30810</v>
          </cell>
          <cell r="K597">
            <v>31331</v>
          </cell>
        </row>
        <row r="598">
          <cell r="B598" t="str">
            <v>Contract</v>
          </cell>
          <cell r="C598">
            <v>42491</v>
          </cell>
          <cell r="E598" t="str">
            <v>Consol Pennsylvania Coal Co.</v>
          </cell>
          <cell r="G598" t="str">
            <v>DEK 30827</v>
          </cell>
          <cell r="K598">
            <v>30007</v>
          </cell>
        </row>
        <row r="599">
          <cell r="B599" t="str">
            <v>Contract</v>
          </cell>
          <cell r="C599">
            <v>42491</v>
          </cell>
          <cell r="E599" t="str">
            <v>River View</v>
          </cell>
          <cell r="G599" t="str">
            <v>DEK 30245</v>
          </cell>
          <cell r="K599">
            <v>9452</v>
          </cell>
        </row>
        <row r="600">
          <cell r="B600" t="str">
            <v>Spot</v>
          </cell>
          <cell r="C600">
            <v>42491</v>
          </cell>
          <cell r="E600" t="str">
            <v>Peabody CoalTrade LLC</v>
          </cell>
          <cell r="G600" t="str">
            <v>DEK 30581</v>
          </cell>
          <cell r="K600">
            <v>1638</v>
          </cell>
        </row>
        <row r="601">
          <cell r="B601" t="str">
            <v>Contract</v>
          </cell>
          <cell r="C601">
            <v>42522</v>
          </cell>
          <cell r="E601" t="str">
            <v>Alliance Coal LLC</v>
          </cell>
          <cell r="G601" t="str">
            <v>DEK 30892 Tunnel Ridge</v>
          </cell>
          <cell r="K601">
            <v>16193.45</v>
          </cell>
        </row>
        <row r="602">
          <cell r="B602" t="str">
            <v>Contract</v>
          </cell>
          <cell r="C602">
            <v>42522</v>
          </cell>
          <cell r="E602" t="str">
            <v>Alpha Coal Sales</v>
          </cell>
          <cell r="G602" t="str">
            <v>DEK 30810</v>
          </cell>
          <cell r="K602">
            <v>15861.3</v>
          </cell>
        </row>
        <row r="603">
          <cell r="B603" t="str">
            <v>Contract</v>
          </cell>
          <cell r="C603">
            <v>42522</v>
          </cell>
          <cell r="E603" t="str">
            <v>Armstrong Coal Company</v>
          </cell>
          <cell r="G603" t="str">
            <v>DEK 30883</v>
          </cell>
          <cell r="K603">
            <v>9434</v>
          </cell>
        </row>
        <row r="604">
          <cell r="B604" t="str">
            <v>Contract</v>
          </cell>
          <cell r="C604">
            <v>42522</v>
          </cell>
          <cell r="E604" t="str">
            <v>Consol Pennsylvania Coal Co.</v>
          </cell>
          <cell r="G604" t="str">
            <v>DEK 30827</v>
          </cell>
          <cell r="K604">
            <v>9712.2999999999993</v>
          </cell>
        </row>
        <row r="605">
          <cell r="B605" t="str">
            <v>Contract</v>
          </cell>
          <cell r="C605">
            <v>42522</v>
          </cell>
          <cell r="E605" t="str">
            <v xml:space="preserve">Foresight Coal Sales, LLC </v>
          </cell>
          <cell r="G605" t="str">
            <v>DEK 30291</v>
          </cell>
          <cell r="K605">
            <v>6215.78</v>
          </cell>
        </row>
        <row r="606">
          <cell r="B606" t="str">
            <v>Contract</v>
          </cell>
          <cell r="C606">
            <v>42522</v>
          </cell>
          <cell r="E606" t="str">
            <v>River View</v>
          </cell>
          <cell r="G606" t="str">
            <v>DEK 30245</v>
          </cell>
          <cell r="K606">
            <v>59956.5</v>
          </cell>
        </row>
        <row r="607">
          <cell r="B607" t="str">
            <v>Spot</v>
          </cell>
          <cell r="C607">
            <v>42522</v>
          </cell>
          <cell r="E607" t="str">
            <v>Peabody CoalTrade LLC</v>
          </cell>
          <cell r="G607" t="str">
            <v>DEK 30581</v>
          </cell>
          <cell r="K607">
            <v>3285.23</v>
          </cell>
        </row>
        <row r="608">
          <cell r="B608" t="str">
            <v>Contract</v>
          </cell>
          <cell r="C608">
            <v>42552</v>
          </cell>
          <cell r="E608" t="str">
            <v>Alliance Coal LLC</v>
          </cell>
          <cell r="G608" t="str">
            <v>DEK 30892 Tunnel Ridge</v>
          </cell>
          <cell r="K608">
            <v>4694.05</v>
          </cell>
        </row>
        <row r="609">
          <cell r="B609" t="str">
            <v>Contract</v>
          </cell>
          <cell r="C609">
            <v>42552</v>
          </cell>
          <cell r="E609" t="str">
            <v>Alpha Coal Sales</v>
          </cell>
          <cell r="G609" t="str">
            <v>DEK 30810</v>
          </cell>
          <cell r="K609">
            <v>14305.95</v>
          </cell>
        </row>
        <row r="610">
          <cell r="B610" t="str">
            <v>Contract</v>
          </cell>
          <cell r="C610">
            <v>42552</v>
          </cell>
          <cell r="E610" t="str">
            <v>Armstrong Coal Company</v>
          </cell>
          <cell r="G610" t="str">
            <v>DEK 30883</v>
          </cell>
          <cell r="K610">
            <v>4806</v>
          </cell>
        </row>
        <row r="611">
          <cell r="B611" t="str">
            <v>Contract</v>
          </cell>
          <cell r="C611">
            <v>42552</v>
          </cell>
          <cell r="E611" t="str">
            <v>Consol Pennsylvania Coal Co.</v>
          </cell>
          <cell r="G611" t="str">
            <v>DEK 30827</v>
          </cell>
          <cell r="K611">
            <v>32395.47</v>
          </cell>
        </row>
        <row r="612">
          <cell r="B612" t="str">
            <v>Contract</v>
          </cell>
          <cell r="C612">
            <v>42552</v>
          </cell>
          <cell r="E612" t="str">
            <v xml:space="preserve">Foresight Coal Sales, LLC </v>
          </cell>
          <cell r="G612" t="str">
            <v>DEK 30291</v>
          </cell>
          <cell r="K612">
            <v>20513.63</v>
          </cell>
        </row>
        <row r="613">
          <cell r="B613" t="str">
            <v>Contract</v>
          </cell>
          <cell r="C613">
            <v>42552</v>
          </cell>
          <cell r="E613" t="str">
            <v>River View</v>
          </cell>
          <cell r="G613" t="str">
            <v>DEK 30245</v>
          </cell>
          <cell r="K613">
            <v>58527.199999999997</v>
          </cell>
        </row>
        <row r="614">
          <cell r="B614" t="str">
            <v>Contract</v>
          </cell>
          <cell r="C614">
            <v>42583</v>
          </cell>
          <cell r="E614" t="str">
            <v>Alliance Coal LLC</v>
          </cell>
          <cell r="G614" t="str">
            <v>DEK 30892 Tunnel Ridge</v>
          </cell>
          <cell r="K614">
            <v>24345.3</v>
          </cell>
        </row>
        <row r="615">
          <cell r="B615" t="str">
            <v>Contract</v>
          </cell>
          <cell r="C615">
            <v>42583</v>
          </cell>
          <cell r="E615" t="str">
            <v>Armstrong Coal Company</v>
          </cell>
          <cell r="G615" t="str">
            <v>DEK 30883</v>
          </cell>
          <cell r="K615">
            <v>14152</v>
          </cell>
        </row>
        <row r="616">
          <cell r="B616" t="str">
            <v>Contract</v>
          </cell>
          <cell r="C616">
            <v>42583</v>
          </cell>
          <cell r="E616" t="str">
            <v>Consol Pennsylvania Coal Co.</v>
          </cell>
          <cell r="G616" t="str">
            <v>DEK 30827</v>
          </cell>
          <cell r="K616">
            <v>39229.629999999997</v>
          </cell>
        </row>
        <row r="617">
          <cell r="B617" t="str">
            <v>Contract</v>
          </cell>
          <cell r="C617">
            <v>42583</v>
          </cell>
          <cell r="E617" t="str">
            <v xml:space="preserve">Foresight Coal Sales, LLC </v>
          </cell>
          <cell r="G617" t="str">
            <v>DEK 30291</v>
          </cell>
          <cell r="K617">
            <v>18849.77</v>
          </cell>
        </row>
        <row r="618">
          <cell r="B618" t="str">
            <v>Contract</v>
          </cell>
          <cell r="C618">
            <v>42583</v>
          </cell>
          <cell r="E618" t="str">
            <v>River View</v>
          </cell>
          <cell r="G618" t="str">
            <v>DEK 30245</v>
          </cell>
          <cell r="K618">
            <v>111495.14</v>
          </cell>
        </row>
        <row r="619">
          <cell r="B619" t="str">
            <v>Contract</v>
          </cell>
          <cell r="C619">
            <v>42614</v>
          </cell>
          <cell r="E619" t="str">
            <v>Alliance Coal LLC</v>
          </cell>
          <cell r="G619" t="str">
            <v>DEK 30892 Tunnel Ridge</v>
          </cell>
          <cell r="K619">
            <v>19508.2</v>
          </cell>
        </row>
        <row r="620">
          <cell r="B620" t="str">
            <v>Contract</v>
          </cell>
          <cell r="C620">
            <v>42614</v>
          </cell>
          <cell r="E620" t="str">
            <v>Contura Coal Sales, LLC</v>
          </cell>
          <cell r="G620" t="str">
            <v>DEK 30810</v>
          </cell>
          <cell r="K620">
            <v>15711</v>
          </cell>
        </row>
        <row r="621">
          <cell r="B621" t="str">
            <v>Contract</v>
          </cell>
          <cell r="C621">
            <v>42614</v>
          </cell>
          <cell r="E621" t="str">
            <v>Armstrong Coal Company</v>
          </cell>
          <cell r="G621" t="str">
            <v>DEK 30883</v>
          </cell>
          <cell r="K621">
            <v>14264</v>
          </cell>
        </row>
        <row r="622">
          <cell r="B622" t="str">
            <v>Contract</v>
          </cell>
          <cell r="C622">
            <v>42614</v>
          </cell>
          <cell r="E622" t="str">
            <v>Consol Pennsylvania Coal Co.</v>
          </cell>
          <cell r="G622" t="str">
            <v>DEK 30827</v>
          </cell>
          <cell r="K622">
            <v>20451.150000000001</v>
          </cell>
        </row>
        <row r="623">
          <cell r="B623" t="str">
            <v>Contract</v>
          </cell>
          <cell r="C623">
            <v>42614</v>
          </cell>
          <cell r="E623" t="str">
            <v xml:space="preserve">Foresight Coal Sales, LLC </v>
          </cell>
          <cell r="G623" t="str">
            <v>DEK 30291</v>
          </cell>
          <cell r="K623">
            <v>20391.66</v>
          </cell>
        </row>
        <row r="624">
          <cell r="B624" t="str">
            <v>Contract</v>
          </cell>
          <cell r="C624">
            <v>42614</v>
          </cell>
          <cell r="E624" t="str">
            <v>River View</v>
          </cell>
          <cell r="G624" t="str">
            <v>DEK 30245</v>
          </cell>
          <cell r="K624">
            <v>95001</v>
          </cell>
        </row>
        <row r="625">
          <cell r="B625" t="str">
            <v>Contract</v>
          </cell>
          <cell r="C625">
            <v>42644</v>
          </cell>
          <cell r="E625" t="str">
            <v>Alliance Coal LLC</v>
          </cell>
          <cell r="G625" t="str">
            <v>DEK 30892 Tunnel Ridge</v>
          </cell>
          <cell r="K625">
            <v>11803.9</v>
          </cell>
        </row>
        <row r="626">
          <cell r="B626" t="str">
            <v>Contract</v>
          </cell>
          <cell r="C626">
            <v>42644</v>
          </cell>
          <cell r="E626" t="str">
            <v>Contura Coal Sales, LLC</v>
          </cell>
          <cell r="G626" t="str">
            <v>DEK 30810</v>
          </cell>
          <cell r="K626">
            <v>22021.8</v>
          </cell>
        </row>
        <row r="627">
          <cell r="B627" t="str">
            <v>Contract</v>
          </cell>
          <cell r="C627">
            <v>42644</v>
          </cell>
          <cell r="E627" t="str">
            <v>Armstrong Coal Company</v>
          </cell>
          <cell r="G627" t="str">
            <v>DEK 30883</v>
          </cell>
          <cell r="K627">
            <v>33272</v>
          </cell>
        </row>
        <row r="628">
          <cell r="B628" t="str">
            <v>Contract</v>
          </cell>
          <cell r="C628">
            <v>42644</v>
          </cell>
          <cell r="E628" t="str">
            <v>Consol Pennsylvania Coal Co.</v>
          </cell>
          <cell r="G628" t="str">
            <v>DEK 30827</v>
          </cell>
          <cell r="K628">
            <v>38794.78</v>
          </cell>
        </row>
        <row r="629">
          <cell r="B629" t="str">
            <v>Contract</v>
          </cell>
          <cell r="C629">
            <v>42644</v>
          </cell>
          <cell r="E629" t="str">
            <v xml:space="preserve">Foresight Coal Sales, LLC </v>
          </cell>
          <cell r="G629" t="str">
            <v>DEK 30291</v>
          </cell>
          <cell r="K629">
            <v>14320.05</v>
          </cell>
        </row>
        <row r="630">
          <cell r="B630" t="str">
            <v>Contract</v>
          </cell>
          <cell r="C630">
            <v>42644</v>
          </cell>
          <cell r="E630" t="str">
            <v>River View</v>
          </cell>
          <cell r="G630" t="str">
            <v>DEK 30245</v>
          </cell>
          <cell r="K630">
            <v>76442.5</v>
          </cell>
        </row>
        <row r="631">
          <cell r="B631" t="str">
            <v>Contract</v>
          </cell>
          <cell r="C631">
            <v>42644</v>
          </cell>
          <cell r="E631" t="str">
            <v>Rhino Energy LLC</v>
          </cell>
          <cell r="G631" t="str">
            <v>DEK 31293</v>
          </cell>
          <cell r="K631">
            <v>15522.9</v>
          </cell>
        </row>
        <row r="632">
          <cell r="B632" t="str">
            <v>Contract</v>
          </cell>
          <cell r="C632">
            <v>42675</v>
          </cell>
          <cell r="E632" t="str">
            <v>Alliance Coal LLC</v>
          </cell>
          <cell r="G632" t="str">
            <v>DEK 30892 Tunnel Ridge</v>
          </cell>
          <cell r="K632">
            <v>14644.25</v>
          </cell>
        </row>
        <row r="633">
          <cell r="B633" t="str">
            <v>Contract</v>
          </cell>
          <cell r="C633">
            <v>42675</v>
          </cell>
          <cell r="E633" t="str">
            <v>Contura Coal Sales, LLC</v>
          </cell>
          <cell r="G633" t="str">
            <v>DEK 30810</v>
          </cell>
          <cell r="K633">
            <v>27221.05</v>
          </cell>
        </row>
        <row r="634">
          <cell r="B634" t="str">
            <v>Contract</v>
          </cell>
          <cell r="C634">
            <v>42675</v>
          </cell>
          <cell r="E634" t="str">
            <v>Armstrong Coal Company</v>
          </cell>
          <cell r="G634" t="str">
            <v>DEK 30883</v>
          </cell>
          <cell r="K634">
            <v>44504</v>
          </cell>
        </row>
        <row r="635">
          <cell r="B635" t="str">
            <v>Contract</v>
          </cell>
          <cell r="C635">
            <v>42675</v>
          </cell>
          <cell r="E635" t="str">
            <v>Consol Pennsylvania Coal Co.</v>
          </cell>
          <cell r="G635" t="str">
            <v>DEK 30827</v>
          </cell>
          <cell r="K635">
            <v>41604.949999999997</v>
          </cell>
        </row>
        <row r="636">
          <cell r="B636" t="str">
            <v>Contract</v>
          </cell>
          <cell r="C636">
            <v>42675</v>
          </cell>
          <cell r="E636" t="str">
            <v xml:space="preserve">Foresight Coal Sales, LLC </v>
          </cell>
          <cell r="G636" t="str">
            <v>DEK 30291</v>
          </cell>
          <cell r="K636">
            <v>25591.31</v>
          </cell>
        </row>
        <row r="637">
          <cell r="B637" t="str">
            <v>Contract</v>
          </cell>
          <cell r="C637">
            <v>42675</v>
          </cell>
          <cell r="E637" t="str">
            <v>River View</v>
          </cell>
          <cell r="G637" t="str">
            <v>DEK 30245</v>
          </cell>
          <cell r="K637">
            <v>19141.3</v>
          </cell>
        </row>
        <row r="638">
          <cell r="B638" t="str">
            <v>Contract</v>
          </cell>
          <cell r="C638">
            <v>42705</v>
          </cell>
          <cell r="E638" t="str">
            <v>Alliance Coal LLC</v>
          </cell>
          <cell r="G638" t="str">
            <v>DEK 30892 Tunnel Ridge</v>
          </cell>
          <cell r="K638">
            <v>2974.15</v>
          </cell>
        </row>
        <row r="639">
          <cell r="B639" t="str">
            <v>Contract</v>
          </cell>
          <cell r="C639">
            <v>42705</v>
          </cell>
          <cell r="E639" t="str">
            <v>Contura Coal Sales, LLC</v>
          </cell>
          <cell r="G639" t="str">
            <v>DEK 30810</v>
          </cell>
          <cell r="K639">
            <v>23839.05</v>
          </cell>
        </row>
        <row r="640">
          <cell r="B640" t="str">
            <v>Contract</v>
          </cell>
          <cell r="C640">
            <v>42705</v>
          </cell>
          <cell r="E640" t="str">
            <v>Armstrong Coal Company</v>
          </cell>
          <cell r="G640" t="str">
            <v>DEK 30883</v>
          </cell>
          <cell r="K640">
            <v>17536</v>
          </cell>
        </row>
        <row r="641">
          <cell r="B641" t="str">
            <v>Contract</v>
          </cell>
          <cell r="C641">
            <v>42705</v>
          </cell>
          <cell r="E641" t="str">
            <v>Consol Pennsylvania Coal Co.</v>
          </cell>
          <cell r="G641" t="str">
            <v>DEK 30827</v>
          </cell>
          <cell r="K641">
            <v>33816.29</v>
          </cell>
        </row>
        <row r="642">
          <cell r="B642" t="str">
            <v>Contract</v>
          </cell>
          <cell r="C642">
            <v>42705</v>
          </cell>
          <cell r="E642" t="str">
            <v xml:space="preserve">Foresight Coal Sales, LLC </v>
          </cell>
          <cell r="G642" t="str">
            <v>DEK 30291</v>
          </cell>
          <cell r="K642">
            <v>9566.17</v>
          </cell>
        </row>
        <row r="643">
          <cell r="B643" t="str">
            <v>Contract</v>
          </cell>
          <cell r="C643">
            <v>42705</v>
          </cell>
          <cell r="E643" t="str">
            <v>River View</v>
          </cell>
          <cell r="G643" t="str">
            <v>DEK 30245</v>
          </cell>
          <cell r="K643">
            <v>33243.300000000003</v>
          </cell>
        </row>
        <row r="644">
          <cell r="B644" t="str">
            <v>Spot</v>
          </cell>
          <cell r="C644">
            <v>42705</v>
          </cell>
          <cell r="E644" t="str">
            <v>Central Coal</v>
          </cell>
          <cell r="G644" t="str">
            <v>DEK 31427</v>
          </cell>
          <cell r="K644">
            <v>6951.21</v>
          </cell>
        </row>
        <row r="645">
          <cell r="B645" t="str">
            <v>Contract</v>
          </cell>
          <cell r="C645">
            <v>42736</v>
          </cell>
          <cell r="E645" t="str">
            <v>Alliance Coal LLC</v>
          </cell>
          <cell r="G645" t="str">
            <v>DEK 30892 Tunnel Ridge</v>
          </cell>
          <cell r="K645">
            <v>10193.75</v>
          </cell>
        </row>
        <row r="646">
          <cell r="B646" t="str">
            <v>Contract</v>
          </cell>
          <cell r="C646">
            <v>42736</v>
          </cell>
          <cell r="E646" t="str">
            <v>Contura Coal Sales, LLC</v>
          </cell>
          <cell r="G646" t="str">
            <v>DEK 30810</v>
          </cell>
          <cell r="K646">
            <v>21560.85</v>
          </cell>
        </row>
        <row r="647">
          <cell r="B647" t="str">
            <v>Contract</v>
          </cell>
          <cell r="C647">
            <v>42736</v>
          </cell>
          <cell r="E647" t="str">
            <v>Armstrong Coal Company</v>
          </cell>
          <cell r="G647" t="str">
            <v>DEK 30883</v>
          </cell>
          <cell r="K647">
            <v>30396</v>
          </cell>
        </row>
        <row r="648">
          <cell r="B648" t="str">
            <v>Contract</v>
          </cell>
          <cell r="C648">
            <v>42736</v>
          </cell>
          <cell r="E648" t="str">
            <v>Consol Pennsylvania Coal Co.</v>
          </cell>
          <cell r="G648" t="str">
            <v>DEK 30827</v>
          </cell>
          <cell r="K648">
            <v>36308.65</v>
          </cell>
        </row>
        <row r="649">
          <cell r="B649" t="str">
            <v>Contract</v>
          </cell>
          <cell r="C649">
            <v>42736</v>
          </cell>
          <cell r="E649" t="str">
            <v>Consol Pennsylvania Coal Co.</v>
          </cell>
          <cell r="G649" t="str">
            <v>DEK 30827</v>
          </cell>
          <cell r="K649">
            <v>1529.85</v>
          </cell>
        </row>
        <row r="650">
          <cell r="B650" t="str">
            <v>Contract</v>
          </cell>
          <cell r="C650">
            <v>42736</v>
          </cell>
          <cell r="E650" t="str">
            <v xml:space="preserve">Foresight Coal Sales, LLC </v>
          </cell>
          <cell r="G650" t="str">
            <v>DEK 30291</v>
          </cell>
          <cell r="K650">
            <v>4934.28</v>
          </cell>
        </row>
        <row r="651">
          <cell r="B651" t="str">
            <v>Contract</v>
          </cell>
          <cell r="C651">
            <v>42736</v>
          </cell>
          <cell r="E651" t="str">
            <v>River View</v>
          </cell>
          <cell r="G651" t="str">
            <v>DEK 30245</v>
          </cell>
          <cell r="K651">
            <v>55871.1</v>
          </cell>
        </row>
        <row r="652">
          <cell r="B652" t="str">
            <v>Spot</v>
          </cell>
          <cell r="C652">
            <v>42736</v>
          </cell>
          <cell r="E652" t="str">
            <v>Central Coal</v>
          </cell>
          <cell r="G652" t="str">
            <v>DEK 31427</v>
          </cell>
          <cell r="K652">
            <v>10455.959999999999</v>
          </cell>
        </row>
        <row r="653">
          <cell r="B653" t="str">
            <v>Contract</v>
          </cell>
          <cell r="C653">
            <v>42767</v>
          </cell>
          <cell r="E653" t="str">
            <v>Alliance Coal LLC</v>
          </cell>
          <cell r="G653" t="str">
            <v>DEK 30892 Tunnel Ridge</v>
          </cell>
          <cell r="K653">
            <v>21403.4</v>
          </cell>
        </row>
        <row r="654">
          <cell r="B654" t="str">
            <v>Contract</v>
          </cell>
          <cell r="C654">
            <v>42767</v>
          </cell>
          <cell r="E654" t="str">
            <v>Contura Coal Sales, LLC</v>
          </cell>
          <cell r="G654" t="str">
            <v>DEK 30810</v>
          </cell>
          <cell r="K654">
            <v>33376.199999999997</v>
          </cell>
        </row>
        <row r="655">
          <cell r="B655" t="str">
            <v>Contract</v>
          </cell>
          <cell r="C655">
            <v>42767</v>
          </cell>
          <cell r="E655" t="str">
            <v>Armstrong Coal Company</v>
          </cell>
          <cell r="G655" t="str">
            <v>DEK 30883</v>
          </cell>
          <cell r="K655">
            <v>30386</v>
          </cell>
        </row>
        <row r="656">
          <cell r="B656" t="str">
            <v>Contract</v>
          </cell>
          <cell r="C656">
            <v>42767</v>
          </cell>
          <cell r="E656" t="str">
            <v>Consol Pennsylvania Coal Co.</v>
          </cell>
          <cell r="G656" t="str">
            <v>DEK 30827</v>
          </cell>
          <cell r="K656">
            <v>29570.240000000002</v>
          </cell>
        </row>
        <row r="657">
          <cell r="B657" t="str">
            <v>Contract</v>
          </cell>
          <cell r="C657">
            <v>42767</v>
          </cell>
          <cell r="E657" t="str">
            <v xml:space="preserve">Foresight Coal Sales, LLC </v>
          </cell>
          <cell r="G657" t="str">
            <v>DEK 30291</v>
          </cell>
          <cell r="K657">
            <v>14976.15</v>
          </cell>
        </row>
        <row r="658">
          <cell r="B658" t="str">
            <v>Contract</v>
          </cell>
          <cell r="C658">
            <v>42767</v>
          </cell>
          <cell r="E658" t="str">
            <v>River View</v>
          </cell>
          <cell r="G658" t="str">
            <v>DEK 30245</v>
          </cell>
          <cell r="K658">
            <v>21014</v>
          </cell>
        </row>
        <row r="659">
          <cell r="B659" t="str">
            <v>Spot</v>
          </cell>
          <cell r="C659">
            <v>42767</v>
          </cell>
          <cell r="E659" t="str">
            <v>Alliance Coal LLC</v>
          </cell>
          <cell r="G659" t="str">
            <v>DEK 31436 Tunnel Ridge</v>
          </cell>
          <cell r="K659">
            <v>8162.45</v>
          </cell>
        </row>
        <row r="660">
          <cell r="B660" t="str">
            <v>Contract</v>
          </cell>
          <cell r="C660">
            <v>42795</v>
          </cell>
          <cell r="E660" t="str">
            <v>Alliance Coal LLC</v>
          </cell>
          <cell r="G660" t="str">
            <v>DEK 30892 Tunnel Ridge</v>
          </cell>
          <cell r="K660">
            <v>25071</v>
          </cell>
        </row>
        <row r="661">
          <cell r="B661" t="str">
            <v>Contract</v>
          </cell>
          <cell r="C661">
            <v>42795</v>
          </cell>
          <cell r="E661" t="str">
            <v>Contura Coal Sales, LLC</v>
          </cell>
          <cell r="G661" t="str">
            <v>DEK 30810</v>
          </cell>
          <cell r="K661">
            <v>36762</v>
          </cell>
        </row>
        <row r="662">
          <cell r="B662" t="str">
            <v>Contract</v>
          </cell>
          <cell r="C662">
            <v>42795</v>
          </cell>
          <cell r="E662" t="str">
            <v>Armstrong Coal Company</v>
          </cell>
          <cell r="G662" t="str">
            <v>DEK 30883</v>
          </cell>
          <cell r="K662">
            <v>40126</v>
          </cell>
        </row>
        <row r="663">
          <cell r="B663" t="str">
            <v>Contract</v>
          </cell>
          <cell r="C663">
            <v>42795</v>
          </cell>
          <cell r="E663" t="str">
            <v xml:space="preserve">Foresight Coal Sales, LLC </v>
          </cell>
          <cell r="G663" t="str">
            <v>DEK 30291</v>
          </cell>
          <cell r="K663">
            <v>5061</v>
          </cell>
        </row>
        <row r="664">
          <cell r="B664" t="str">
            <v>Spot</v>
          </cell>
          <cell r="C664">
            <v>42795</v>
          </cell>
          <cell r="E664" t="str">
            <v>Oxford Mining Company LLC</v>
          </cell>
          <cell r="G664" t="str">
            <v>DEK 31636</v>
          </cell>
          <cell r="K664">
            <v>10436</v>
          </cell>
        </row>
        <row r="665">
          <cell r="B665" t="str">
            <v>Spot</v>
          </cell>
          <cell r="C665">
            <v>42795</v>
          </cell>
          <cell r="E665" t="str">
            <v>Oxford Mining Company LLC</v>
          </cell>
          <cell r="G665" t="str">
            <v>DEK 31636</v>
          </cell>
          <cell r="K665">
            <v>15485</v>
          </cell>
        </row>
        <row r="666">
          <cell r="B666" t="str">
            <v>Spot</v>
          </cell>
          <cell r="C666">
            <v>42795</v>
          </cell>
          <cell r="E666" t="str">
            <v>Alliance Coal LLC</v>
          </cell>
          <cell r="G666" t="str">
            <v>DEK 31436 Tunnel Ridge</v>
          </cell>
          <cell r="K666">
            <v>47161</v>
          </cell>
        </row>
        <row r="667">
          <cell r="B667" t="str">
            <v>Contract</v>
          </cell>
          <cell r="C667">
            <v>42826</v>
          </cell>
          <cell r="E667" t="str">
            <v>Alliance Coal LLC</v>
          </cell>
          <cell r="G667" t="str">
            <v>DEK 30892 Tunnel Ridge</v>
          </cell>
          <cell r="K667">
            <v>36717</v>
          </cell>
        </row>
        <row r="668">
          <cell r="B668" t="str">
            <v>Contract</v>
          </cell>
          <cell r="C668">
            <v>42826</v>
          </cell>
          <cell r="E668" t="str">
            <v>Contura Coal Sales, LLC</v>
          </cell>
          <cell r="G668" t="str">
            <v>DEK 30810</v>
          </cell>
          <cell r="K668">
            <v>22963</v>
          </cell>
        </row>
        <row r="669">
          <cell r="B669" t="str">
            <v>Contract</v>
          </cell>
          <cell r="C669">
            <v>42826</v>
          </cell>
          <cell r="E669" t="str">
            <v>Armstrong Coal Company</v>
          </cell>
          <cell r="G669" t="str">
            <v>DEK 30883</v>
          </cell>
          <cell r="K669">
            <v>43158</v>
          </cell>
        </row>
        <row r="670">
          <cell r="B670" t="str">
            <v>Spot</v>
          </cell>
          <cell r="C670">
            <v>42826</v>
          </cell>
          <cell r="E670" t="str">
            <v>Alliance Coal LLC</v>
          </cell>
          <cell r="G670" t="str">
            <v>DEK 31436 Tunnel Ridge</v>
          </cell>
          <cell r="K670">
            <v>52410</v>
          </cell>
        </row>
        <row r="671">
          <cell r="B671" t="str">
            <v>Contract</v>
          </cell>
          <cell r="C671">
            <v>42856</v>
          </cell>
          <cell r="E671" t="str">
            <v>Alliance Coal LLC</v>
          </cell>
          <cell r="G671" t="str">
            <v>DEK 30892 Tunnel Ridge</v>
          </cell>
          <cell r="K671">
            <v>19223.300000000003</v>
          </cell>
        </row>
        <row r="672">
          <cell r="B672" t="str">
            <v>Contract</v>
          </cell>
          <cell r="C672">
            <v>42856</v>
          </cell>
          <cell r="E672" t="str">
            <v>Contura Coal Sales, LLC</v>
          </cell>
          <cell r="G672" t="str">
            <v>DEK 30810</v>
          </cell>
          <cell r="K672">
            <v>38417</v>
          </cell>
        </row>
        <row r="673">
          <cell r="B673" t="str">
            <v>Contract</v>
          </cell>
          <cell r="C673">
            <v>42856</v>
          </cell>
          <cell r="E673" t="str">
            <v>Armstrong Coal Company</v>
          </cell>
          <cell r="G673" t="str">
            <v>DEK 30883</v>
          </cell>
          <cell r="K673">
            <v>33482</v>
          </cell>
        </row>
        <row r="674">
          <cell r="B674" t="str">
            <v>Contract</v>
          </cell>
          <cell r="C674">
            <v>42856</v>
          </cell>
          <cell r="E674" t="str">
            <v>Central Coal</v>
          </cell>
          <cell r="G674" t="str">
            <v>DEK 31641</v>
          </cell>
          <cell r="K674">
            <v>5108.7</v>
          </cell>
        </row>
        <row r="675">
          <cell r="B675" t="str">
            <v>Spot</v>
          </cell>
          <cell r="C675">
            <v>42856</v>
          </cell>
          <cell r="E675" t="str">
            <v>Alliance Coal LLC</v>
          </cell>
          <cell r="G675" t="str">
            <v>DEK 31436 Tunnel Ridge</v>
          </cell>
          <cell r="K675">
            <v>23506</v>
          </cell>
        </row>
        <row r="676">
          <cell r="B676" t="str">
            <v>Contract</v>
          </cell>
          <cell r="C676">
            <v>42887</v>
          </cell>
          <cell r="E676" t="str">
            <v>Alliance Coal LLC</v>
          </cell>
          <cell r="G676" t="str">
            <v>DEK 30892 Tunnel Ridge</v>
          </cell>
          <cell r="K676">
            <v>26561.32</v>
          </cell>
        </row>
        <row r="677">
          <cell r="B677" t="str">
            <v>Contract</v>
          </cell>
          <cell r="C677">
            <v>42887</v>
          </cell>
          <cell r="E677" t="str">
            <v>Contura Coal Sales, LLC</v>
          </cell>
          <cell r="G677" t="str">
            <v>DEK 30810</v>
          </cell>
          <cell r="K677">
            <v>48109</v>
          </cell>
        </row>
        <row r="678">
          <cell r="B678" t="str">
            <v>Contract</v>
          </cell>
          <cell r="C678">
            <v>42887</v>
          </cell>
          <cell r="E678" t="str">
            <v>Armstrong Coal Company</v>
          </cell>
          <cell r="G678" t="str">
            <v>DEK 30883</v>
          </cell>
          <cell r="K678">
            <v>30328</v>
          </cell>
        </row>
        <row r="679">
          <cell r="B679" t="str">
            <v>Contract</v>
          </cell>
          <cell r="C679">
            <v>42887</v>
          </cell>
          <cell r="E679" t="str">
            <v>Central Coal</v>
          </cell>
          <cell r="G679" t="str">
            <v>DEK 31641</v>
          </cell>
          <cell r="K679">
            <v>5145.68</v>
          </cell>
        </row>
        <row r="680">
          <cell r="B680" t="str">
            <v>Spot</v>
          </cell>
          <cell r="C680">
            <v>42887</v>
          </cell>
          <cell r="E680" t="str">
            <v>Alliance Coal LLC</v>
          </cell>
          <cell r="G680" t="str">
            <v>DEK 31436 Tunnel Ridge</v>
          </cell>
          <cell r="K680">
            <v>37522</v>
          </cell>
        </row>
        <row r="681">
          <cell r="B681" t="str">
            <v>Contract</v>
          </cell>
          <cell r="C681">
            <v>42917</v>
          </cell>
          <cell r="E681" t="str">
            <v>Alliance Coal LLC</v>
          </cell>
          <cell r="G681" t="str">
            <v>DEK 30892 Tunnel Ridge</v>
          </cell>
          <cell r="K681">
            <v>29913.800000000003</v>
          </cell>
        </row>
        <row r="682">
          <cell r="B682" t="str">
            <v>Contract</v>
          </cell>
          <cell r="C682">
            <v>42917</v>
          </cell>
          <cell r="E682" t="str">
            <v>Armstrong Coal Company</v>
          </cell>
          <cell r="G682" t="str">
            <v>DEK 30883</v>
          </cell>
          <cell r="K682">
            <v>22320</v>
          </cell>
        </row>
        <row r="683">
          <cell r="B683" t="str">
            <v>Contract</v>
          </cell>
          <cell r="C683">
            <v>42917</v>
          </cell>
          <cell r="E683" t="str">
            <v>Central Coal</v>
          </cell>
          <cell r="G683" t="str">
            <v>DEK 31641</v>
          </cell>
          <cell r="K683">
            <v>5133</v>
          </cell>
        </row>
        <row r="684">
          <cell r="B684" t="str">
            <v>Contract</v>
          </cell>
          <cell r="C684">
            <v>42917</v>
          </cell>
          <cell r="E684" t="str">
            <v>Contura Coal Sales, LLC</v>
          </cell>
          <cell r="G684" t="str">
            <v>DEK 30810</v>
          </cell>
          <cell r="K684">
            <v>20855.2</v>
          </cell>
        </row>
        <row r="685">
          <cell r="B685" t="str">
            <v>Contract</v>
          </cell>
          <cell r="C685">
            <v>42917</v>
          </cell>
          <cell r="E685" t="str">
            <v>Oxford Mining</v>
          </cell>
          <cell r="G685" t="str">
            <v>DEK 31741</v>
          </cell>
          <cell r="K685">
            <v>28449</v>
          </cell>
        </row>
        <row r="686">
          <cell r="B686" t="str">
            <v>Spot</v>
          </cell>
          <cell r="C686">
            <v>42917</v>
          </cell>
          <cell r="E686" t="str">
            <v>Alliance Coal LLC</v>
          </cell>
          <cell r="G686" t="str">
            <v>DEK 31436 Tunnel Ridge</v>
          </cell>
          <cell r="K686">
            <v>40477</v>
          </cell>
        </row>
        <row r="687">
          <cell r="B687" t="str">
            <v>Contract</v>
          </cell>
          <cell r="C687">
            <v>42948</v>
          </cell>
          <cell r="E687" t="str">
            <v>Alliance Coal LLC</v>
          </cell>
          <cell r="G687" t="str">
            <v>DEK 30892 Tunnel Ridge</v>
          </cell>
          <cell r="K687">
            <v>21701.949999999997</v>
          </cell>
        </row>
        <row r="688">
          <cell r="B688" t="str">
            <v>Contract</v>
          </cell>
          <cell r="C688">
            <v>42948</v>
          </cell>
          <cell r="E688" t="str">
            <v>Armstrong Coal Company</v>
          </cell>
          <cell r="G688" t="str">
            <v>DEK 30883</v>
          </cell>
          <cell r="K688">
            <v>30144</v>
          </cell>
        </row>
        <row r="689">
          <cell r="B689" t="str">
            <v>Contract</v>
          </cell>
          <cell r="C689">
            <v>42948</v>
          </cell>
          <cell r="E689" t="str">
            <v>Central Coal</v>
          </cell>
          <cell r="G689" t="str">
            <v>DEK 31641</v>
          </cell>
          <cell r="K689">
            <v>5000</v>
          </cell>
        </row>
        <row r="690">
          <cell r="B690" t="str">
            <v>Contract</v>
          </cell>
          <cell r="C690">
            <v>42948</v>
          </cell>
          <cell r="E690" t="str">
            <v>Contura Coal Sales, LLC</v>
          </cell>
          <cell r="G690" t="str">
            <v>DEK 30810</v>
          </cell>
          <cell r="K690">
            <v>25705.05</v>
          </cell>
        </row>
        <row r="691">
          <cell r="B691" t="str">
            <v>Contract</v>
          </cell>
          <cell r="C691">
            <v>42948</v>
          </cell>
          <cell r="E691" t="str">
            <v>Oxford Mining</v>
          </cell>
          <cell r="G691" t="str">
            <v>DEK 31741</v>
          </cell>
          <cell r="K691">
            <v>54551</v>
          </cell>
        </row>
        <row r="692">
          <cell r="B692" t="str">
            <v>Spot</v>
          </cell>
          <cell r="C692">
            <v>42948</v>
          </cell>
          <cell r="E692" t="str">
            <v>Alliance Coal LLC</v>
          </cell>
          <cell r="G692" t="str">
            <v>DEK 31436 Tunnel Ridge</v>
          </cell>
          <cell r="K692">
            <v>47417</v>
          </cell>
        </row>
        <row r="693">
          <cell r="B693" t="str">
            <v>Contract</v>
          </cell>
          <cell r="C693">
            <v>42979</v>
          </cell>
          <cell r="E693" t="str">
            <v>Alliance Coal LLC</v>
          </cell>
          <cell r="G693" t="str">
            <v>DEK 30892 Tunnel Ridge</v>
          </cell>
          <cell r="K693">
            <v>53456.3</v>
          </cell>
        </row>
        <row r="694">
          <cell r="B694" t="str">
            <v>Contract</v>
          </cell>
          <cell r="C694">
            <v>42979</v>
          </cell>
          <cell r="E694" t="str">
            <v>Armstrong Coal Company</v>
          </cell>
          <cell r="G694" t="str">
            <v>DEK 30883</v>
          </cell>
          <cell r="K694">
            <v>23906</v>
          </cell>
        </row>
        <row r="695">
          <cell r="B695" t="str">
            <v>Contract</v>
          </cell>
          <cell r="C695">
            <v>42979</v>
          </cell>
          <cell r="E695" t="str">
            <v>Central Coal</v>
          </cell>
          <cell r="G695" t="str">
            <v>DEK 31641</v>
          </cell>
          <cell r="K695">
            <v>5136</v>
          </cell>
        </row>
        <row r="696">
          <cell r="B696" t="str">
            <v>Contract</v>
          </cell>
          <cell r="C696">
            <v>42979</v>
          </cell>
          <cell r="E696" t="str">
            <v>Contura Coal Sales, LLC</v>
          </cell>
          <cell r="G696" t="str">
            <v>DEK 30810</v>
          </cell>
          <cell r="K696">
            <v>34285.699999999997</v>
          </cell>
        </row>
        <row r="697">
          <cell r="B697" t="str">
            <v>Contract</v>
          </cell>
          <cell r="C697">
            <v>42979</v>
          </cell>
          <cell r="E697" t="str">
            <v>Oxford Mining</v>
          </cell>
          <cell r="G697" t="str">
            <v>DEK 31741</v>
          </cell>
          <cell r="K697">
            <v>35540</v>
          </cell>
        </row>
        <row r="698">
          <cell r="B698" t="str">
            <v>Spot</v>
          </cell>
          <cell r="C698">
            <v>42979</v>
          </cell>
          <cell r="E698" t="str">
            <v>Alliance Coal LLC</v>
          </cell>
          <cell r="G698" t="str">
            <v>DEK 31436 Tunnel Ridge</v>
          </cell>
          <cell r="K698">
            <v>11945</v>
          </cell>
        </row>
        <row r="699">
          <cell r="B699" t="str">
            <v>Contract</v>
          </cell>
          <cell r="C699">
            <v>43009</v>
          </cell>
          <cell r="E699" t="str">
            <v>Alliance Coal LLC</v>
          </cell>
          <cell r="G699" t="str">
            <v>DEK 30892 Tunnel Ridge</v>
          </cell>
          <cell r="K699">
            <v>45923.14</v>
          </cell>
        </row>
        <row r="700">
          <cell r="B700" t="str">
            <v>Contract</v>
          </cell>
          <cell r="C700">
            <v>43009</v>
          </cell>
          <cell r="E700" t="str">
            <v>Alliance Coal LLC</v>
          </cell>
          <cell r="G700" t="str">
            <v>DEK 30892 Tunnel Ridge</v>
          </cell>
          <cell r="K700">
            <v>3493</v>
          </cell>
        </row>
        <row r="701">
          <cell r="B701" t="str">
            <v>Contract</v>
          </cell>
          <cell r="C701">
            <v>43009</v>
          </cell>
          <cell r="E701" t="str">
            <v>Armstrong Coal Company</v>
          </cell>
          <cell r="G701" t="str">
            <v>DEK 30883</v>
          </cell>
          <cell r="K701">
            <v>19052</v>
          </cell>
        </row>
        <row r="702">
          <cell r="B702" t="str">
            <v>Contract</v>
          </cell>
          <cell r="C702">
            <v>43009</v>
          </cell>
          <cell r="E702" t="str">
            <v>Central Coal</v>
          </cell>
          <cell r="G702" t="str">
            <v>DEK 31641</v>
          </cell>
          <cell r="K702">
            <v>1720.47</v>
          </cell>
        </row>
        <row r="703">
          <cell r="B703" t="str">
            <v>Contract</v>
          </cell>
          <cell r="C703">
            <v>43009</v>
          </cell>
          <cell r="E703" t="str">
            <v>Contura Coal Sales, LLC</v>
          </cell>
          <cell r="G703" t="str">
            <v>DEK 30810</v>
          </cell>
          <cell r="K703">
            <v>8038</v>
          </cell>
        </row>
        <row r="704">
          <cell r="B704" t="str">
            <v>Contract</v>
          </cell>
          <cell r="C704">
            <v>43009</v>
          </cell>
          <cell r="E704" t="str">
            <v>Oxford Mining</v>
          </cell>
          <cell r="G704" t="str">
            <v>DEK 31741</v>
          </cell>
          <cell r="K704">
            <v>43311.39</v>
          </cell>
        </row>
        <row r="705">
          <cell r="B705" t="str">
            <v>Spot</v>
          </cell>
          <cell r="C705">
            <v>43009</v>
          </cell>
          <cell r="E705" t="str">
            <v>Alliance Coal LLC</v>
          </cell>
          <cell r="G705" t="str">
            <v>DEK 31436 Tunnel Ridge</v>
          </cell>
          <cell r="K705">
            <v>32159</v>
          </cell>
        </row>
        <row r="706">
          <cell r="B706" t="str">
            <v>Contract</v>
          </cell>
          <cell r="C706">
            <v>43040</v>
          </cell>
          <cell r="E706" t="str">
            <v>Alliance Coal LLC</v>
          </cell>
          <cell r="G706" t="str">
            <v>DEK 30892 Tunnel Ridge</v>
          </cell>
          <cell r="K706">
            <v>11563.149999999994</v>
          </cell>
        </row>
        <row r="707">
          <cell r="B707" t="str">
            <v>Contract</v>
          </cell>
          <cell r="C707">
            <v>43040</v>
          </cell>
          <cell r="E707" t="str">
            <v>Armstrong Coal Company</v>
          </cell>
          <cell r="G707" t="str">
            <v>DEK 30883</v>
          </cell>
          <cell r="K707">
            <v>14312</v>
          </cell>
        </row>
        <row r="708">
          <cell r="B708" t="str">
            <v>Contract</v>
          </cell>
          <cell r="C708">
            <v>43040</v>
          </cell>
          <cell r="E708" t="str">
            <v>Central Coal</v>
          </cell>
          <cell r="G708" t="str">
            <v>DEK 31641</v>
          </cell>
          <cell r="K708">
            <v>2970</v>
          </cell>
        </row>
        <row r="709">
          <cell r="B709" t="str">
            <v>Contract</v>
          </cell>
          <cell r="C709">
            <v>43040</v>
          </cell>
          <cell r="E709" t="str">
            <v>Contura Coal Sales, LLC</v>
          </cell>
          <cell r="G709" t="str">
            <v>DEK 30810</v>
          </cell>
          <cell r="K709">
            <v>19355.849999999999</v>
          </cell>
        </row>
        <row r="710">
          <cell r="B710" t="str">
            <v>Contract</v>
          </cell>
          <cell r="C710">
            <v>43040</v>
          </cell>
          <cell r="E710" t="str">
            <v>Oxford Mining</v>
          </cell>
          <cell r="G710" t="str">
            <v>DEK 31741</v>
          </cell>
          <cell r="K710">
            <v>27664</v>
          </cell>
        </row>
        <row r="711">
          <cell r="B711" t="str">
            <v>Spot</v>
          </cell>
          <cell r="C711">
            <v>43040</v>
          </cell>
          <cell r="E711" t="str">
            <v>Alliance Coal LLC</v>
          </cell>
          <cell r="G711" t="str">
            <v>DEK 31436 Tunnel Ridge</v>
          </cell>
          <cell r="K711">
            <v>70098</v>
          </cell>
        </row>
        <row r="712">
          <cell r="B712" t="str">
            <v>Contract</v>
          </cell>
          <cell r="C712">
            <v>43070</v>
          </cell>
          <cell r="E712" t="str">
            <v>Alliance Coal LLC</v>
          </cell>
          <cell r="G712" t="str">
            <v>DEK 30892 Tunnel Ridge</v>
          </cell>
          <cell r="K712">
            <v>48235</v>
          </cell>
        </row>
        <row r="713">
          <cell r="B713" t="str">
            <v>Contract</v>
          </cell>
          <cell r="C713">
            <v>43070</v>
          </cell>
          <cell r="E713" t="str">
            <v>Armstrong Coal Company</v>
          </cell>
          <cell r="G713" t="str">
            <v>DEK 30883</v>
          </cell>
          <cell r="K713">
            <v>14258</v>
          </cell>
        </row>
        <row r="714">
          <cell r="B714" t="str">
            <v>Contract</v>
          </cell>
          <cell r="C714">
            <v>43070</v>
          </cell>
          <cell r="E714" t="str">
            <v>Central Coal</v>
          </cell>
          <cell r="G714" t="str">
            <v>DEK 31641</v>
          </cell>
          <cell r="K714">
            <v>17504</v>
          </cell>
        </row>
        <row r="715">
          <cell r="B715" t="str">
            <v>Contract</v>
          </cell>
          <cell r="C715">
            <v>43070</v>
          </cell>
          <cell r="E715" t="str">
            <v>Contura Coal Sales, LLC</v>
          </cell>
          <cell r="G715" t="str">
            <v>DEK 30810</v>
          </cell>
          <cell r="K715">
            <v>20881.96</v>
          </cell>
        </row>
        <row r="716">
          <cell r="B716" t="str">
            <v>Contract</v>
          </cell>
          <cell r="C716">
            <v>43070</v>
          </cell>
          <cell r="E716" t="str">
            <v>Oxford Mining</v>
          </cell>
          <cell r="G716" t="str">
            <v>DEK 31741</v>
          </cell>
          <cell r="K716">
            <v>30722</v>
          </cell>
        </row>
        <row r="717">
          <cell r="B717" t="str">
            <v>Spot</v>
          </cell>
          <cell r="C717">
            <v>43070</v>
          </cell>
          <cell r="E717" t="str">
            <v>Alliance Coal LLC</v>
          </cell>
          <cell r="G717" t="str">
            <v>DEK 31436 Tunnel Ridge</v>
          </cell>
          <cell r="K717">
            <v>28322</v>
          </cell>
        </row>
        <row r="718">
          <cell r="B718" t="str">
            <v>Contract</v>
          </cell>
          <cell r="C718">
            <v>43101</v>
          </cell>
          <cell r="E718" t="str">
            <v>Alliance Coal LLC</v>
          </cell>
          <cell r="G718" t="str">
            <v>DEK 30892 Tunnel Ridge</v>
          </cell>
          <cell r="K718">
            <v>44344</v>
          </cell>
        </row>
        <row r="719">
          <cell r="B719" t="str">
            <v>Contract</v>
          </cell>
          <cell r="C719">
            <v>43101</v>
          </cell>
          <cell r="E719" t="str">
            <v>Armstrong Coal Company</v>
          </cell>
          <cell r="G719" t="str">
            <v>DEK 30883</v>
          </cell>
          <cell r="K719">
            <v>6388</v>
          </cell>
        </row>
        <row r="720">
          <cell r="B720" t="str">
            <v>Contract</v>
          </cell>
          <cell r="C720">
            <v>43101</v>
          </cell>
          <cell r="E720" t="str">
            <v>Central Coal</v>
          </cell>
          <cell r="G720" t="str">
            <v>DEK 31641</v>
          </cell>
          <cell r="K720">
            <v>17747</v>
          </cell>
        </row>
        <row r="721">
          <cell r="B721" t="str">
            <v>Contract</v>
          </cell>
          <cell r="C721">
            <v>43101</v>
          </cell>
          <cell r="E721" t="str">
            <v>Contura Coal Sales, LLC</v>
          </cell>
          <cell r="G721" t="str">
            <v>DEK 30810</v>
          </cell>
          <cell r="K721">
            <v>9815.6</v>
          </cell>
        </row>
        <row r="722">
          <cell r="B722" t="str">
            <v>Contract</v>
          </cell>
          <cell r="C722">
            <v>43101</v>
          </cell>
          <cell r="E722" t="str">
            <v>Oxford Mining</v>
          </cell>
          <cell r="G722" t="str">
            <v>DEK 31741</v>
          </cell>
          <cell r="K722">
            <v>13951</v>
          </cell>
        </row>
        <row r="723">
          <cell r="B723" t="str">
            <v>Contract</v>
          </cell>
          <cell r="C723">
            <v>43101</v>
          </cell>
          <cell r="E723" t="str">
            <v>Armstrong Coal Company</v>
          </cell>
          <cell r="G723" t="str">
            <v>DEK 31754</v>
          </cell>
          <cell r="K723">
            <v>27180</v>
          </cell>
        </row>
        <row r="724">
          <cell r="B724" t="str">
            <v>Contract</v>
          </cell>
          <cell r="C724">
            <v>43101</v>
          </cell>
          <cell r="E724" t="str">
            <v>Alliance Coal LLC</v>
          </cell>
          <cell r="G724" t="str">
            <v>DEK 32250 Tunnel Ridge</v>
          </cell>
          <cell r="K724">
            <v>9849.85</v>
          </cell>
        </row>
        <row r="725">
          <cell r="B725" t="str">
            <v>Spot</v>
          </cell>
          <cell r="C725">
            <v>43101</v>
          </cell>
          <cell r="E725" t="str">
            <v>Alliance Coal LLC</v>
          </cell>
          <cell r="G725" t="str">
            <v>DEK 31436 Tunnel Ridge</v>
          </cell>
          <cell r="K725">
            <v>3277</v>
          </cell>
        </row>
        <row r="726">
          <cell r="B726" t="str">
            <v>Spot</v>
          </cell>
          <cell r="C726">
            <v>43101</v>
          </cell>
          <cell r="E726" t="str">
            <v>Ken American</v>
          </cell>
          <cell r="G726" t="str">
            <v>DEK 32267</v>
          </cell>
          <cell r="K726">
            <v>24325</v>
          </cell>
        </row>
        <row r="727">
          <cell r="B727" t="str">
            <v>Contract</v>
          </cell>
          <cell r="C727">
            <v>43132</v>
          </cell>
          <cell r="E727" t="str">
            <v>Alliance Coal LLC</v>
          </cell>
          <cell r="G727" t="str">
            <v>DEK 30892 Tunnel Ridge</v>
          </cell>
          <cell r="K727">
            <v>5423</v>
          </cell>
        </row>
        <row r="728">
          <cell r="B728" t="str">
            <v>Contract</v>
          </cell>
          <cell r="C728">
            <v>43132</v>
          </cell>
          <cell r="E728" t="str">
            <v>Armstrong Coal Company</v>
          </cell>
          <cell r="G728" t="str">
            <v>DEK 30883</v>
          </cell>
          <cell r="K728">
            <v>0</v>
          </cell>
        </row>
        <row r="729">
          <cell r="B729" t="str">
            <v>Contract</v>
          </cell>
          <cell r="C729">
            <v>43132</v>
          </cell>
          <cell r="E729" t="str">
            <v>Central Coal</v>
          </cell>
          <cell r="G729" t="str">
            <v>DEK 31641</v>
          </cell>
          <cell r="K729">
            <v>24196</v>
          </cell>
        </row>
        <row r="730">
          <cell r="B730" t="str">
            <v>Contract</v>
          </cell>
          <cell r="C730">
            <v>43132</v>
          </cell>
          <cell r="E730" t="str">
            <v>Contura Coal Sales, LLC</v>
          </cell>
          <cell r="G730" t="str">
            <v>DEK 30810</v>
          </cell>
          <cell r="K730">
            <v>19078.45</v>
          </cell>
        </row>
        <row r="731">
          <cell r="B731" t="str">
            <v>Contract</v>
          </cell>
          <cell r="C731">
            <v>43132</v>
          </cell>
          <cell r="E731" t="str">
            <v>Oxford Mining</v>
          </cell>
          <cell r="G731" t="str">
            <v>DEK 31741</v>
          </cell>
          <cell r="K731">
            <v>17317</v>
          </cell>
        </row>
        <row r="732">
          <cell r="B732" t="str">
            <v>Contract</v>
          </cell>
          <cell r="C732">
            <v>43132</v>
          </cell>
          <cell r="E732" t="str">
            <v>Armstrong Coal Company</v>
          </cell>
          <cell r="G732" t="str">
            <v>DEK 31754</v>
          </cell>
          <cell r="K732">
            <v>17688</v>
          </cell>
        </row>
        <row r="733">
          <cell r="B733" t="str">
            <v>Contract</v>
          </cell>
          <cell r="C733">
            <v>43132</v>
          </cell>
          <cell r="E733" t="str">
            <v>Alliance Coal LLC</v>
          </cell>
          <cell r="G733" t="str">
            <v>DEK 32250 Tunnel Ridge</v>
          </cell>
          <cell r="K733">
            <v>38295.15</v>
          </cell>
        </row>
        <row r="734">
          <cell r="B734" t="str">
            <v>Spot</v>
          </cell>
          <cell r="C734">
            <v>43132</v>
          </cell>
          <cell r="E734" t="str">
            <v>Ken American</v>
          </cell>
          <cell r="G734" t="str">
            <v>DEK 32267</v>
          </cell>
          <cell r="K734">
            <v>1147</v>
          </cell>
        </row>
        <row r="735">
          <cell r="B735" t="str">
            <v>Contract</v>
          </cell>
          <cell r="C735">
            <v>43160</v>
          </cell>
          <cell r="E735" t="str">
            <v>Armstrong Coal Company</v>
          </cell>
          <cell r="G735" t="str">
            <v>DEK 31754</v>
          </cell>
          <cell r="K735">
            <v>9459</v>
          </cell>
        </row>
        <row r="736">
          <cell r="B736" t="str">
            <v>Spot</v>
          </cell>
          <cell r="C736">
            <v>43221</v>
          </cell>
          <cell r="E736" t="str">
            <v>West KY Consolidated Resources</v>
          </cell>
          <cell r="G736" t="str">
            <v>DEK 32687</v>
          </cell>
          <cell r="K736">
            <v>3240</v>
          </cell>
        </row>
        <row r="737">
          <cell r="B737" t="str">
            <v>Contract</v>
          </cell>
          <cell r="C737">
            <v>43252</v>
          </cell>
          <cell r="E737" t="str">
            <v>Alliance Coal LLC</v>
          </cell>
          <cell r="G737" t="str">
            <v>DEK 32250</v>
          </cell>
          <cell r="K737">
            <v>56204</v>
          </cell>
        </row>
        <row r="738">
          <cell r="B738" t="str">
            <v>Contract</v>
          </cell>
          <cell r="C738">
            <v>43252</v>
          </cell>
          <cell r="E738" t="str">
            <v>Central Coal Co</v>
          </cell>
          <cell r="G738" t="str">
            <v>DEK 31641</v>
          </cell>
          <cell r="K738">
            <v>3221</v>
          </cell>
        </row>
        <row r="739">
          <cell r="B739" t="str">
            <v>Contract</v>
          </cell>
          <cell r="C739">
            <v>43252</v>
          </cell>
          <cell r="E739" t="str">
            <v>Contura Coal Sales LLC</v>
          </cell>
          <cell r="G739" t="str">
            <v>DEK 30810</v>
          </cell>
          <cell r="K739">
            <v>4873</v>
          </cell>
        </row>
        <row r="740">
          <cell r="B740" t="str">
            <v>Contract</v>
          </cell>
          <cell r="C740">
            <v>43252</v>
          </cell>
          <cell r="E740" t="str">
            <v>Oxford Mining Company LLC</v>
          </cell>
          <cell r="G740" t="str">
            <v>DEK 31741</v>
          </cell>
          <cell r="K740">
            <v>3499</v>
          </cell>
        </row>
        <row r="741">
          <cell r="B741" t="str">
            <v>Spot</v>
          </cell>
          <cell r="C741">
            <v>43252</v>
          </cell>
          <cell r="E741" t="str">
            <v>West KY Consolidated Resources</v>
          </cell>
          <cell r="G741" t="str">
            <v>DEK 32687</v>
          </cell>
          <cell r="K741">
            <v>16903</v>
          </cell>
        </row>
        <row r="742">
          <cell r="B742" t="str">
            <v>Contract</v>
          </cell>
          <cell r="C742">
            <v>43282</v>
          </cell>
          <cell r="E742" t="str">
            <v>Alliance Coal LLC</v>
          </cell>
          <cell r="G742" t="str">
            <v>DEK 32250</v>
          </cell>
          <cell r="K742">
            <v>86280</v>
          </cell>
        </row>
        <row r="743">
          <cell r="B743" t="str">
            <v>Contract</v>
          </cell>
          <cell r="C743">
            <v>43282</v>
          </cell>
          <cell r="E743" t="str">
            <v>Central Coal Co</v>
          </cell>
          <cell r="G743" t="str">
            <v>DEK 31641</v>
          </cell>
          <cell r="K743">
            <v>19312</v>
          </cell>
        </row>
        <row r="744">
          <cell r="B744" t="str">
            <v>Contract</v>
          </cell>
          <cell r="C744">
            <v>43282</v>
          </cell>
          <cell r="E744" t="str">
            <v>Contura Coal Sales LLC</v>
          </cell>
          <cell r="G744" t="str">
            <v>DEK 30810</v>
          </cell>
          <cell r="K744">
            <v>4926</v>
          </cell>
        </row>
        <row r="745">
          <cell r="B745" t="str">
            <v>Contract</v>
          </cell>
          <cell r="C745">
            <v>43282</v>
          </cell>
          <cell r="E745" t="str">
            <v>Oxford Mining Company LLC</v>
          </cell>
          <cell r="G745" t="str">
            <v>DEK 31741</v>
          </cell>
          <cell r="K745">
            <v>15175</v>
          </cell>
        </row>
        <row r="746">
          <cell r="B746" t="str">
            <v>Spot</v>
          </cell>
          <cell r="C746">
            <v>43282</v>
          </cell>
          <cell r="E746" t="str">
            <v>West KY Consolidated Resources</v>
          </cell>
          <cell r="G746" t="str">
            <v>DEK 32687</v>
          </cell>
          <cell r="K746">
            <v>10489</v>
          </cell>
        </row>
        <row r="747">
          <cell r="B747" t="str">
            <v>Contract</v>
          </cell>
          <cell r="C747">
            <v>43313</v>
          </cell>
          <cell r="E747" t="str">
            <v>Alliance Coal LLC</v>
          </cell>
          <cell r="G747" t="str">
            <v>DEK 32250</v>
          </cell>
          <cell r="K747">
            <v>86302</v>
          </cell>
        </row>
        <row r="748">
          <cell r="B748" t="str">
            <v>Contract</v>
          </cell>
          <cell r="C748">
            <v>43313</v>
          </cell>
          <cell r="E748" t="str">
            <v>Central Coal Co</v>
          </cell>
          <cell r="G748" t="str">
            <v>DEK 31641</v>
          </cell>
          <cell r="K748">
            <v>35560</v>
          </cell>
        </row>
        <row r="749">
          <cell r="B749" t="str">
            <v>Contract</v>
          </cell>
          <cell r="C749">
            <v>43313</v>
          </cell>
          <cell r="E749" t="str">
            <v>Oxford Mining Company LLC</v>
          </cell>
          <cell r="G749" t="str">
            <v>DEK 31741</v>
          </cell>
          <cell r="K749">
            <v>25322</v>
          </cell>
        </row>
        <row r="750">
          <cell r="B750" t="str">
            <v>Spot</v>
          </cell>
          <cell r="C750">
            <v>43313</v>
          </cell>
          <cell r="E750" t="str">
            <v>West KY Consolidated Resources</v>
          </cell>
          <cell r="G750" t="str">
            <v>DEK 32687</v>
          </cell>
          <cell r="K750">
            <v>1560</v>
          </cell>
        </row>
        <row r="751">
          <cell r="B751" t="str">
            <v>Contract</v>
          </cell>
          <cell r="C751">
            <v>43344</v>
          </cell>
          <cell r="E751" t="str">
            <v>Alliance Coal LLC</v>
          </cell>
          <cell r="G751" t="str">
            <v>DEK 32250</v>
          </cell>
          <cell r="K751">
            <v>72310</v>
          </cell>
        </row>
        <row r="752">
          <cell r="B752" t="str">
            <v>Contract</v>
          </cell>
          <cell r="C752">
            <v>43344</v>
          </cell>
          <cell r="E752" t="str">
            <v>Central Coal Co</v>
          </cell>
          <cell r="G752" t="str">
            <v>DEK 31641</v>
          </cell>
          <cell r="K752">
            <v>31672</v>
          </cell>
        </row>
        <row r="753">
          <cell r="B753" t="str">
            <v>Contract</v>
          </cell>
          <cell r="C753">
            <v>43344</v>
          </cell>
          <cell r="E753" t="str">
            <v>Contura Coal Sales LLC</v>
          </cell>
          <cell r="G753" t="str">
            <v>DEK 30810</v>
          </cell>
          <cell r="K753">
            <v>0</v>
          </cell>
        </row>
        <row r="754">
          <cell r="B754" t="str">
            <v>Contract</v>
          </cell>
          <cell r="C754">
            <v>43344</v>
          </cell>
          <cell r="E754" t="str">
            <v>Oxford Mining Company LLC</v>
          </cell>
          <cell r="G754" t="str">
            <v>DEK 31741</v>
          </cell>
          <cell r="K754">
            <v>17066</v>
          </cell>
        </row>
        <row r="755">
          <cell r="B755" t="str">
            <v>Spot</v>
          </cell>
          <cell r="C755">
            <v>43344</v>
          </cell>
          <cell r="E755" t="str">
            <v>West KY Consolidated Resources</v>
          </cell>
          <cell r="G755" t="str">
            <v>DEK 32687</v>
          </cell>
          <cell r="K755">
            <v>19202</v>
          </cell>
        </row>
        <row r="756">
          <cell r="B756" t="str">
            <v>Contract</v>
          </cell>
          <cell r="C756">
            <v>43374</v>
          </cell>
          <cell r="E756" t="str">
            <v>Alliance Coal LLC</v>
          </cell>
          <cell r="G756" t="str">
            <v>DEK 32250</v>
          </cell>
          <cell r="K756">
            <v>66884</v>
          </cell>
        </row>
        <row r="757">
          <cell r="B757" t="str">
            <v>Contract</v>
          </cell>
          <cell r="C757">
            <v>43374</v>
          </cell>
          <cell r="E757" t="str">
            <v>Central Coal Co</v>
          </cell>
          <cell r="G757" t="str">
            <v>DEK 31641</v>
          </cell>
          <cell r="K757">
            <v>21459</v>
          </cell>
        </row>
        <row r="758">
          <cell r="B758" t="str">
            <v>Contract</v>
          </cell>
          <cell r="C758">
            <v>43374</v>
          </cell>
          <cell r="E758" t="str">
            <v>Contura Coal Sales LLC</v>
          </cell>
          <cell r="G758" t="str">
            <v>DEK 30810</v>
          </cell>
          <cell r="K758">
            <v>7620</v>
          </cell>
        </row>
        <row r="759">
          <cell r="B759" t="str">
            <v>Contract</v>
          </cell>
          <cell r="C759">
            <v>43374</v>
          </cell>
          <cell r="E759" t="str">
            <v>Oxford Mining Company LLC</v>
          </cell>
          <cell r="G759" t="str">
            <v>DEK 31741</v>
          </cell>
          <cell r="K759">
            <v>20509</v>
          </cell>
        </row>
        <row r="760">
          <cell r="B760" t="str">
            <v>Spot</v>
          </cell>
          <cell r="C760">
            <v>43374</v>
          </cell>
          <cell r="E760" t="str">
            <v>West KY Consolidated Resources</v>
          </cell>
          <cell r="G760" t="str">
            <v>DEK 32687</v>
          </cell>
          <cell r="K760">
            <v>20952</v>
          </cell>
        </row>
        <row r="761">
          <cell r="B761" t="str">
            <v>Contract</v>
          </cell>
          <cell r="C761">
            <v>43405</v>
          </cell>
          <cell r="E761" t="str">
            <v>Alliance Coal LLC</v>
          </cell>
          <cell r="G761" t="str">
            <v>DEK 32250</v>
          </cell>
          <cell r="K761">
            <v>43841</v>
          </cell>
        </row>
        <row r="762">
          <cell r="B762" t="str">
            <v>Contract</v>
          </cell>
          <cell r="C762">
            <v>43405</v>
          </cell>
          <cell r="E762" t="str">
            <v>Central Coal Co</v>
          </cell>
          <cell r="G762" t="str">
            <v>DEK 31641</v>
          </cell>
          <cell r="K762">
            <v>45117</v>
          </cell>
        </row>
        <row r="763">
          <cell r="B763" t="str">
            <v>Contract</v>
          </cell>
          <cell r="C763">
            <v>43405</v>
          </cell>
          <cell r="E763" t="str">
            <v>Contura Coal Sales LLC</v>
          </cell>
          <cell r="G763" t="str">
            <v>DEK 30810</v>
          </cell>
          <cell r="K763">
            <v>4874</v>
          </cell>
        </row>
        <row r="764">
          <cell r="B764" t="str">
            <v>Contract</v>
          </cell>
          <cell r="C764">
            <v>43405</v>
          </cell>
          <cell r="E764" t="str">
            <v>Oxford Mining Company LLC</v>
          </cell>
          <cell r="G764" t="str">
            <v>DEK 31741</v>
          </cell>
          <cell r="K764">
            <v>5069</v>
          </cell>
        </row>
        <row r="765">
          <cell r="B765" t="str">
            <v>Spot</v>
          </cell>
          <cell r="C765">
            <v>43405</v>
          </cell>
          <cell r="E765" t="str">
            <v>West KY Consolidated Resources</v>
          </cell>
          <cell r="G765" t="str">
            <v>DEK 32687</v>
          </cell>
          <cell r="K765">
            <v>22420</v>
          </cell>
        </row>
        <row r="766">
          <cell r="B766" t="str">
            <v>Spot</v>
          </cell>
          <cell r="C766">
            <v>43405</v>
          </cell>
          <cell r="E766" t="str">
            <v>White Stallion Energy, LLC</v>
          </cell>
          <cell r="G766" t="str">
            <v>DEK 32896</v>
          </cell>
          <cell r="K766">
            <v>4815</v>
          </cell>
        </row>
        <row r="767">
          <cell r="B767" t="str">
            <v>Contract</v>
          </cell>
          <cell r="C767">
            <v>43435</v>
          </cell>
          <cell r="E767" t="str">
            <v>Alliance Coal LLC</v>
          </cell>
          <cell r="G767" t="str">
            <v>DEK 32250</v>
          </cell>
          <cell r="K767">
            <v>87933</v>
          </cell>
        </row>
        <row r="768">
          <cell r="B768" t="str">
            <v>Contract</v>
          </cell>
          <cell r="C768">
            <v>43435</v>
          </cell>
          <cell r="E768" t="str">
            <v>Central Coal Co</v>
          </cell>
          <cell r="G768" t="str">
            <v>DEK 31641</v>
          </cell>
          <cell r="K768">
            <v>32031</v>
          </cell>
        </row>
        <row r="769">
          <cell r="B769" t="str">
            <v>Contract</v>
          </cell>
          <cell r="C769">
            <v>43435</v>
          </cell>
          <cell r="E769" t="str">
            <v>Contura Coal Sales LLC</v>
          </cell>
          <cell r="G769" t="str">
            <v>DEK 30810</v>
          </cell>
          <cell r="K769">
            <v>995</v>
          </cell>
        </row>
        <row r="770">
          <cell r="B770" t="str">
            <v>Contract</v>
          </cell>
          <cell r="C770">
            <v>43435</v>
          </cell>
          <cell r="E770" t="str">
            <v>Oxford Mining Company LLC</v>
          </cell>
          <cell r="G770" t="str">
            <v>DEK 31741</v>
          </cell>
          <cell r="K770">
            <v>2872</v>
          </cell>
        </row>
        <row r="771">
          <cell r="B771" t="str">
            <v>Spot</v>
          </cell>
          <cell r="C771">
            <v>43435</v>
          </cell>
          <cell r="E771" t="str">
            <v>West KY Consolidated Resources</v>
          </cell>
          <cell r="G771" t="str">
            <v>DEK 32687</v>
          </cell>
          <cell r="K771">
            <v>18932</v>
          </cell>
        </row>
        <row r="772">
          <cell r="B772" t="str">
            <v>Spot</v>
          </cell>
          <cell r="C772">
            <v>43435</v>
          </cell>
          <cell r="E772" t="str">
            <v>White Stallion Energy, LLC</v>
          </cell>
          <cell r="G772" t="str">
            <v>DEK 32896</v>
          </cell>
          <cell r="K772">
            <v>11537</v>
          </cell>
        </row>
        <row r="773">
          <cell r="B773" t="str">
            <v>Contract</v>
          </cell>
          <cell r="C773">
            <v>43466</v>
          </cell>
          <cell r="E773" t="str">
            <v>Alliance Coal LLC</v>
          </cell>
          <cell r="G773" t="str">
            <v>DEK 32262</v>
          </cell>
          <cell r="K773">
            <v>26345</v>
          </cell>
        </row>
        <row r="774">
          <cell r="B774" t="str">
            <v>Contract</v>
          </cell>
          <cell r="C774">
            <v>43466</v>
          </cell>
          <cell r="E774" t="str">
            <v>Alliance Coal LLC</v>
          </cell>
          <cell r="G774" t="str">
            <v>DEK 32250</v>
          </cell>
          <cell r="K774">
            <v>29187</v>
          </cell>
        </row>
        <row r="775">
          <cell r="B775" t="str">
            <v>Contract</v>
          </cell>
          <cell r="C775">
            <v>43466</v>
          </cell>
          <cell r="E775" t="str">
            <v>Alliance Coal LLC</v>
          </cell>
          <cell r="G775" t="str">
            <v>DEK 33073</v>
          </cell>
          <cell r="K775">
            <v>23312</v>
          </cell>
        </row>
        <row r="776">
          <cell r="B776" t="str">
            <v>Contract</v>
          </cell>
          <cell r="C776">
            <v>43466</v>
          </cell>
          <cell r="E776" t="str">
            <v>Central Coal Co</v>
          </cell>
          <cell r="G776" t="str">
            <v>DEK 31641</v>
          </cell>
          <cell r="K776">
            <v>41621</v>
          </cell>
        </row>
        <row r="777">
          <cell r="B777" t="str">
            <v>Contract</v>
          </cell>
          <cell r="C777">
            <v>43466</v>
          </cell>
          <cell r="E777" t="str">
            <v>Contura Coal Sales LLC</v>
          </cell>
          <cell r="G777" t="str">
            <v>DEK 30810</v>
          </cell>
          <cell r="K777">
            <v>618</v>
          </cell>
        </row>
        <row r="778">
          <cell r="B778" t="str">
            <v>Contract</v>
          </cell>
          <cell r="C778">
            <v>43466</v>
          </cell>
          <cell r="E778" t="str">
            <v>Oxford Mining Company LLC</v>
          </cell>
          <cell r="G778" t="str">
            <v>DEK 31741</v>
          </cell>
          <cell r="K778">
            <v>538</v>
          </cell>
        </row>
        <row r="779">
          <cell r="B779" t="str">
            <v>Spot</v>
          </cell>
          <cell r="C779">
            <v>43466</v>
          </cell>
          <cell r="E779" t="str">
            <v>West KY Consolidated Resources</v>
          </cell>
          <cell r="G779" t="str">
            <v>DEK 32687</v>
          </cell>
          <cell r="K779">
            <v>27872</v>
          </cell>
        </row>
        <row r="780">
          <cell r="B780" t="str">
            <v>Contract</v>
          </cell>
          <cell r="C780">
            <v>43497</v>
          </cell>
          <cell r="E780" t="str">
            <v>Alliance Coal LLC</v>
          </cell>
          <cell r="G780" t="str">
            <v>DEK 32262</v>
          </cell>
          <cell r="K780">
            <v>27831</v>
          </cell>
        </row>
        <row r="781">
          <cell r="B781" t="str">
            <v>Contract</v>
          </cell>
          <cell r="C781">
            <v>43497</v>
          </cell>
          <cell r="E781" t="str">
            <v>Alliance Coal LLC</v>
          </cell>
          <cell r="G781" t="str">
            <v>DEK 32250</v>
          </cell>
          <cell r="K781">
            <v>22338</v>
          </cell>
        </row>
        <row r="782">
          <cell r="B782" t="str">
            <v>Contract</v>
          </cell>
          <cell r="C782">
            <v>43497</v>
          </cell>
          <cell r="E782" t="str">
            <v>Alliance Coal LLC</v>
          </cell>
          <cell r="G782" t="str">
            <v>DEK 33073</v>
          </cell>
          <cell r="K782">
            <v>10163</v>
          </cell>
        </row>
        <row r="783">
          <cell r="B783" t="str">
            <v>Contract</v>
          </cell>
          <cell r="C783">
            <v>43497</v>
          </cell>
          <cell r="E783" t="str">
            <v>Central Coal Co</v>
          </cell>
          <cell r="G783" t="str">
            <v>DEK 31641</v>
          </cell>
          <cell r="K783">
            <v>22344</v>
          </cell>
        </row>
        <row r="784">
          <cell r="B784" t="str">
            <v>Contract</v>
          </cell>
          <cell r="C784">
            <v>43497</v>
          </cell>
          <cell r="E784" t="str">
            <v>Forsight Coal Sales, LLC</v>
          </cell>
          <cell r="G784" t="str">
            <v>DEK 32274</v>
          </cell>
          <cell r="K784">
            <v>10023</v>
          </cell>
        </row>
        <row r="785">
          <cell r="B785" t="str">
            <v>Spot</v>
          </cell>
          <cell r="C785">
            <v>43497</v>
          </cell>
          <cell r="E785" t="str">
            <v>Trafigura</v>
          </cell>
          <cell r="G785" t="str">
            <v>DEK 33141</v>
          </cell>
          <cell r="K785">
            <v>20031</v>
          </cell>
        </row>
        <row r="786">
          <cell r="B786" t="str">
            <v>Contract</v>
          </cell>
          <cell r="C786">
            <v>43525</v>
          </cell>
          <cell r="E786" t="str">
            <v>Alliance Coal LLC</v>
          </cell>
          <cell r="G786" t="str">
            <v>DEK 32262</v>
          </cell>
          <cell r="K786">
            <v>53912</v>
          </cell>
        </row>
        <row r="787">
          <cell r="B787" t="str">
            <v>Contract</v>
          </cell>
          <cell r="C787">
            <v>43525</v>
          </cell>
          <cell r="E787" t="str">
            <v>Alliance Coal LLC</v>
          </cell>
          <cell r="G787" t="str">
            <v>DEK 33073</v>
          </cell>
          <cell r="K787">
            <v>45640</v>
          </cell>
        </row>
        <row r="788">
          <cell r="B788" t="str">
            <v>Contract</v>
          </cell>
          <cell r="C788">
            <v>43525</v>
          </cell>
          <cell r="E788" t="str">
            <v>Central Coal Co</v>
          </cell>
          <cell r="G788" t="str">
            <v>DEK 31641</v>
          </cell>
          <cell r="K788">
            <v>22459</v>
          </cell>
        </row>
        <row r="789">
          <cell r="B789" t="str">
            <v>Contract</v>
          </cell>
          <cell r="C789">
            <v>43525</v>
          </cell>
          <cell r="E789" t="str">
            <v>Forsight Coal Sales, LLC</v>
          </cell>
          <cell r="G789" t="str">
            <v>DEK 32274</v>
          </cell>
          <cell r="K789">
            <v>8509</v>
          </cell>
        </row>
        <row r="790">
          <cell r="B790" t="str">
            <v>Spot</v>
          </cell>
          <cell r="C790">
            <v>43525</v>
          </cell>
          <cell r="E790" t="str">
            <v>Trafigura</v>
          </cell>
          <cell r="G790" t="str">
            <v>DEK 33141</v>
          </cell>
          <cell r="K790">
            <v>20282</v>
          </cell>
        </row>
        <row r="791">
          <cell r="B791" t="str">
            <v>Spot</v>
          </cell>
          <cell r="C791">
            <v>43525</v>
          </cell>
          <cell r="E791" t="str">
            <v>Contura Coal Sales LLC</v>
          </cell>
          <cell r="G791" t="str">
            <v>DEK 33222</v>
          </cell>
          <cell r="K791">
            <v>9621</v>
          </cell>
        </row>
        <row r="792">
          <cell r="B792" t="str">
            <v>Contract</v>
          </cell>
          <cell r="C792">
            <v>43556</v>
          </cell>
          <cell r="E792" t="str">
            <v>Alliance Coal LLC</v>
          </cell>
          <cell r="G792" t="str">
            <v>DEK 32262</v>
          </cell>
          <cell r="K792">
            <v>3326</v>
          </cell>
        </row>
        <row r="793">
          <cell r="B793" t="str">
            <v>Contract</v>
          </cell>
          <cell r="C793">
            <v>43556</v>
          </cell>
          <cell r="E793" t="str">
            <v>Alliance Coal LLC</v>
          </cell>
          <cell r="G793" t="str">
            <v>DEK 33073</v>
          </cell>
          <cell r="K793">
            <v>6577</v>
          </cell>
        </row>
        <row r="794">
          <cell r="B794" t="str">
            <v>Contract</v>
          </cell>
          <cell r="C794">
            <v>43556</v>
          </cell>
          <cell r="E794" t="str">
            <v>Central Coal Co</v>
          </cell>
          <cell r="G794" t="str">
            <v>DEK 31641</v>
          </cell>
          <cell r="K794">
            <v>9679</v>
          </cell>
        </row>
        <row r="795">
          <cell r="B795" t="str">
            <v>Contract</v>
          </cell>
          <cell r="C795">
            <v>43556</v>
          </cell>
          <cell r="E795" t="str">
            <v>Forsight Coal Sales, LLC</v>
          </cell>
          <cell r="G795" t="str">
            <v>DEK 32274</v>
          </cell>
          <cell r="K795">
            <v>20648.5</v>
          </cell>
        </row>
        <row r="796">
          <cell r="B796" t="str">
            <v>Spot</v>
          </cell>
          <cell r="C796">
            <v>43556</v>
          </cell>
          <cell r="E796" t="str">
            <v>Contura Coal Sales LLC</v>
          </cell>
          <cell r="G796" t="str">
            <v>DEK 33222</v>
          </cell>
          <cell r="K796">
            <v>9027</v>
          </cell>
        </row>
        <row r="797">
          <cell r="B797" t="str">
            <v>Contract</v>
          </cell>
          <cell r="C797">
            <v>43586</v>
          </cell>
          <cell r="E797" t="str">
            <v>Alliance Coal LLC</v>
          </cell>
          <cell r="G797" t="str">
            <v>DEK 32262</v>
          </cell>
          <cell r="K797">
            <v>41015</v>
          </cell>
        </row>
        <row r="798">
          <cell r="B798" t="str">
            <v>Contract</v>
          </cell>
          <cell r="C798">
            <v>43586</v>
          </cell>
          <cell r="E798" t="str">
            <v>Alliance Coal LLC</v>
          </cell>
          <cell r="G798" t="str">
            <v>DEK 33073</v>
          </cell>
          <cell r="K798">
            <v>28434</v>
          </cell>
        </row>
        <row r="799">
          <cell r="B799" t="str">
            <v>Contract</v>
          </cell>
          <cell r="C799">
            <v>43586</v>
          </cell>
          <cell r="E799" t="str">
            <v>Central Coal Co</v>
          </cell>
          <cell r="G799" t="str">
            <v>DEK 31641</v>
          </cell>
          <cell r="K799">
            <v>12795</v>
          </cell>
        </row>
        <row r="800">
          <cell r="B800" t="str">
            <v>Contract</v>
          </cell>
          <cell r="C800">
            <v>43586</v>
          </cell>
          <cell r="E800" t="str">
            <v xml:space="preserve">Foresight Coal Sales LLC </v>
          </cell>
          <cell r="G800" t="str">
            <v>DEK 32274</v>
          </cell>
          <cell r="K800">
            <v>33217</v>
          </cell>
        </row>
        <row r="801">
          <cell r="B801" t="str">
            <v>Contract</v>
          </cell>
          <cell r="C801">
            <v>43586</v>
          </cell>
          <cell r="E801" t="str">
            <v>West KY Consolidated Resources</v>
          </cell>
          <cell r="G801" t="str">
            <v>DEK 32687</v>
          </cell>
          <cell r="K801">
            <v>29724</v>
          </cell>
        </row>
        <row r="802">
          <cell r="B802" t="str">
            <v>Spot</v>
          </cell>
          <cell r="C802">
            <v>43586</v>
          </cell>
          <cell r="E802" t="str">
            <v>Alliance Coal LLC</v>
          </cell>
          <cell r="G802" t="str">
            <v>DEK 33335</v>
          </cell>
          <cell r="K802">
            <v>9753</v>
          </cell>
        </row>
        <row r="803">
          <cell r="B803" t="str">
            <v>Spot</v>
          </cell>
          <cell r="C803">
            <v>43586</v>
          </cell>
          <cell r="E803" t="str">
            <v>White Stallion Energy, LLC</v>
          </cell>
          <cell r="G803" t="str">
            <v>DEK 33373</v>
          </cell>
          <cell r="K803">
            <v>3299</v>
          </cell>
        </row>
        <row r="804">
          <cell r="B804" t="str">
            <v>Contract</v>
          </cell>
          <cell r="C804">
            <v>43617</v>
          </cell>
          <cell r="E804" t="str">
            <v>Alliance Coal LLC</v>
          </cell>
          <cell r="G804" t="str">
            <v>DEK 32262</v>
          </cell>
          <cell r="K804">
            <v>70156</v>
          </cell>
        </row>
        <row r="805">
          <cell r="B805" t="str">
            <v>Contract</v>
          </cell>
          <cell r="C805">
            <v>43617</v>
          </cell>
          <cell r="E805" t="str">
            <v>Alliance Coal LLC</v>
          </cell>
          <cell r="G805" t="str">
            <v>DEK 33073</v>
          </cell>
          <cell r="K805">
            <v>39946</v>
          </cell>
        </row>
        <row r="806">
          <cell r="B806" t="str">
            <v>Contract</v>
          </cell>
          <cell r="C806">
            <v>43617</v>
          </cell>
          <cell r="E806" t="str">
            <v>Central Coal Co</v>
          </cell>
          <cell r="G806" t="str">
            <v>DEK 31641</v>
          </cell>
          <cell r="K806">
            <v>1607</v>
          </cell>
        </row>
        <row r="807">
          <cell r="B807" t="str">
            <v>Contract</v>
          </cell>
          <cell r="C807">
            <v>43617</v>
          </cell>
          <cell r="E807" t="str">
            <v xml:space="preserve">Foresight Coal Sales LLC </v>
          </cell>
          <cell r="G807" t="str">
            <v>DEK 32274</v>
          </cell>
          <cell r="K807">
            <v>29341</v>
          </cell>
        </row>
        <row r="808">
          <cell r="B808" t="str">
            <v>Spot</v>
          </cell>
          <cell r="C808">
            <v>43617</v>
          </cell>
          <cell r="E808" t="str">
            <v>Contura Coal Sales LLC</v>
          </cell>
          <cell r="G808" t="str">
            <v>DEK 33222</v>
          </cell>
          <cell r="K808">
            <v>9247</v>
          </cell>
        </row>
        <row r="809">
          <cell r="B809" t="str">
            <v>Spot</v>
          </cell>
          <cell r="C809">
            <v>43617</v>
          </cell>
          <cell r="E809" t="str">
            <v>White Stallion Energy, LLC</v>
          </cell>
          <cell r="G809" t="str">
            <v>DEK 33373</v>
          </cell>
          <cell r="K809">
            <v>6686</v>
          </cell>
        </row>
        <row r="810">
          <cell r="B810" t="str">
            <v>Contract</v>
          </cell>
          <cell r="C810">
            <v>43647</v>
          </cell>
          <cell r="E810" t="str">
            <v>Alliance Coal LLC</v>
          </cell>
          <cell r="G810" t="str">
            <v>DEK 32262</v>
          </cell>
          <cell r="K810">
            <v>39892</v>
          </cell>
        </row>
        <row r="811">
          <cell r="B811" t="str">
            <v>Contract</v>
          </cell>
          <cell r="C811">
            <v>43647</v>
          </cell>
          <cell r="E811" t="str">
            <v>Alliance Coal LLC</v>
          </cell>
          <cell r="G811" t="str">
            <v>DEK 33073</v>
          </cell>
          <cell r="K811">
            <v>23108</v>
          </cell>
        </row>
        <row r="812">
          <cell r="B812" t="str">
            <v>Contract</v>
          </cell>
          <cell r="C812">
            <v>43647</v>
          </cell>
          <cell r="E812" t="str">
            <v>Central Coal Co</v>
          </cell>
          <cell r="G812" t="str">
            <v>DEK 31641</v>
          </cell>
          <cell r="K812">
            <v>3894</v>
          </cell>
        </row>
        <row r="813">
          <cell r="B813" t="str">
            <v>Contract</v>
          </cell>
          <cell r="C813">
            <v>43647</v>
          </cell>
          <cell r="E813" t="str">
            <v xml:space="preserve">Foresight Coal Sales LLC </v>
          </cell>
          <cell r="G813" t="str">
            <v>DEK 32274</v>
          </cell>
          <cell r="K813">
            <v>24651</v>
          </cell>
        </row>
        <row r="814">
          <cell r="B814" t="str">
            <v>Contract</v>
          </cell>
          <cell r="C814">
            <v>43647</v>
          </cell>
          <cell r="E814" t="str">
            <v>Peabody Coal Sales LLC</v>
          </cell>
          <cell r="G814" t="str">
            <v>DEK 33101</v>
          </cell>
          <cell r="K814">
            <v>21064</v>
          </cell>
        </row>
        <row r="815">
          <cell r="B815" t="str">
            <v>Spot</v>
          </cell>
          <cell r="C815">
            <v>43647</v>
          </cell>
          <cell r="E815" t="str">
            <v>Alliance Coal LLC</v>
          </cell>
          <cell r="G815" t="str">
            <v>DEK 33148</v>
          </cell>
          <cell r="K815">
            <v>8197</v>
          </cell>
        </row>
        <row r="816">
          <cell r="B816" t="str">
            <v>Spot</v>
          </cell>
          <cell r="C816">
            <v>43647</v>
          </cell>
          <cell r="E816" t="str">
            <v>Contura Coal Sales LLC</v>
          </cell>
          <cell r="G816" t="str">
            <v>DEK 33222</v>
          </cell>
          <cell r="K816">
            <v>11733</v>
          </cell>
        </row>
        <row r="817">
          <cell r="B817" t="str">
            <v>Spot</v>
          </cell>
          <cell r="C817">
            <v>43647</v>
          </cell>
          <cell r="E817" t="str">
            <v>Contura Coal Sales LLC</v>
          </cell>
          <cell r="G817" t="str">
            <v>DEK 33327</v>
          </cell>
          <cell r="K817">
            <v>11284</v>
          </cell>
        </row>
        <row r="818">
          <cell r="B818" t="str">
            <v>Spot</v>
          </cell>
          <cell r="C818">
            <v>43647</v>
          </cell>
          <cell r="E818" t="str">
            <v>White Stallion Energy, LLC</v>
          </cell>
          <cell r="G818" t="str">
            <v>DEK 33373</v>
          </cell>
          <cell r="K818">
            <v>13009</v>
          </cell>
        </row>
        <row r="819">
          <cell r="B819" t="str">
            <v>Contract</v>
          </cell>
          <cell r="C819">
            <v>43678</v>
          </cell>
          <cell r="E819" t="str">
            <v>Alliance Coal LLC</v>
          </cell>
          <cell r="G819" t="str">
            <v>DEK 32262</v>
          </cell>
          <cell r="K819">
            <v>33017</v>
          </cell>
        </row>
        <row r="820">
          <cell r="B820" t="str">
            <v>Contract</v>
          </cell>
          <cell r="C820">
            <v>43678</v>
          </cell>
          <cell r="E820" t="str">
            <v>Alliance Coal LLC</v>
          </cell>
          <cell r="G820" t="str">
            <v>DEK 33073</v>
          </cell>
          <cell r="K820">
            <v>5546</v>
          </cell>
        </row>
        <row r="821">
          <cell r="B821" t="str">
            <v>Contract</v>
          </cell>
          <cell r="C821">
            <v>43678</v>
          </cell>
          <cell r="E821" t="str">
            <v>Central Coal Co</v>
          </cell>
          <cell r="G821" t="str">
            <v>DEK 31641</v>
          </cell>
          <cell r="K821">
            <v>8988</v>
          </cell>
        </row>
        <row r="822">
          <cell r="B822" t="str">
            <v>Contract</v>
          </cell>
          <cell r="C822">
            <v>43678</v>
          </cell>
          <cell r="E822" t="str">
            <v xml:space="preserve">Foresight Coal Sales LLC </v>
          </cell>
          <cell r="G822" t="str">
            <v>DEK 32274</v>
          </cell>
          <cell r="K822">
            <v>24864</v>
          </cell>
        </row>
        <row r="823">
          <cell r="B823" t="str">
            <v>Contract</v>
          </cell>
          <cell r="C823">
            <v>43678</v>
          </cell>
          <cell r="E823" t="str">
            <v>Knighthawk</v>
          </cell>
          <cell r="G823" t="str">
            <v>DEK 33097</v>
          </cell>
          <cell r="K823">
            <v>4362</v>
          </cell>
        </row>
        <row r="824">
          <cell r="B824" t="str">
            <v>Contract</v>
          </cell>
          <cell r="C824">
            <v>43678</v>
          </cell>
          <cell r="E824" t="str">
            <v>Peabody Coal Sales LLC</v>
          </cell>
          <cell r="G824" t="str">
            <v>DEK 33101</v>
          </cell>
          <cell r="K824">
            <v>22969</v>
          </cell>
        </row>
        <row r="825">
          <cell r="B825" t="str">
            <v>Spot</v>
          </cell>
          <cell r="C825">
            <v>43678</v>
          </cell>
          <cell r="E825" t="str">
            <v>Alliance Coal LLC</v>
          </cell>
          <cell r="G825" t="str">
            <v>DEK 33148</v>
          </cell>
          <cell r="K825">
            <v>21723</v>
          </cell>
        </row>
        <row r="826">
          <cell r="B826" t="str">
            <v>Spot</v>
          </cell>
          <cell r="C826">
            <v>43678</v>
          </cell>
          <cell r="E826" t="str">
            <v>Alliance Coal LLC</v>
          </cell>
          <cell r="G826" t="str">
            <v>DEK 33335</v>
          </cell>
          <cell r="K826">
            <v>1707</v>
          </cell>
        </row>
        <row r="827">
          <cell r="B827" t="str">
            <v>Spot</v>
          </cell>
          <cell r="C827">
            <v>43678</v>
          </cell>
          <cell r="E827" t="str">
            <v>Contura Coal Sales LLC</v>
          </cell>
          <cell r="G827" t="str">
            <v>DEK 33327</v>
          </cell>
          <cell r="K827">
            <v>1293</v>
          </cell>
        </row>
        <row r="828">
          <cell r="B828" t="str">
            <v>Spot</v>
          </cell>
          <cell r="C828">
            <v>43678</v>
          </cell>
          <cell r="E828" t="str">
            <v>White Stallion Energy, LLC</v>
          </cell>
          <cell r="G828" t="str">
            <v>DEK 33373</v>
          </cell>
          <cell r="K828">
            <v>1743</v>
          </cell>
        </row>
        <row r="829">
          <cell r="B829" t="str">
            <v>Contract</v>
          </cell>
          <cell r="C829">
            <v>43709</v>
          </cell>
          <cell r="E829" t="str">
            <v>Alliance Coal LLC</v>
          </cell>
          <cell r="G829" t="str">
            <v>DEK 32262</v>
          </cell>
          <cell r="K829">
            <v>39660</v>
          </cell>
        </row>
        <row r="830">
          <cell r="B830" t="str">
            <v>Contract</v>
          </cell>
          <cell r="C830">
            <v>43709</v>
          </cell>
          <cell r="E830" t="str">
            <v>Alliance Coal LLC</v>
          </cell>
          <cell r="G830" t="str">
            <v>DEK 33073</v>
          </cell>
          <cell r="K830">
            <v>6686</v>
          </cell>
        </row>
        <row r="831">
          <cell r="B831" t="str">
            <v>Contract</v>
          </cell>
          <cell r="C831">
            <v>43709</v>
          </cell>
          <cell r="E831" t="str">
            <v>Central Coal Co</v>
          </cell>
          <cell r="G831" t="str">
            <v>DEK 33097</v>
          </cell>
          <cell r="K831">
            <v>0</v>
          </cell>
        </row>
        <row r="832">
          <cell r="B832" t="str">
            <v>Contract</v>
          </cell>
          <cell r="C832">
            <v>43709</v>
          </cell>
          <cell r="E832" t="str">
            <v xml:space="preserve">Foresight Coal Sales LLC </v>
          </cell>
          <cell r="G832" t="str">
            <v>DEK 32274</v>
          </cell>
          <cell r="K832">
            <v>11721</v>
          </cell>
        </row>
        <row r="833">
          <cell r="B833" t="str">
            <v>Contract</v>
          </cell>
          <cell r="C833">
            <v>43709</v>
          </cell>
          <cell r="E833" t="str">
            <v>Knighthawk</v>
          </cell>
          <cell r="G833" t="str">
            <v>DEK 33097</v>
          </cell>
          <cell r="K833">
            <v>55222</v>
          </cell>
        </row>
        <row r="834">
          <cell r="B834" t="str">
            <v>Contract</v>
          </cell>
          <cell r="C834">
            <v>43709</v>
          </cell>
          <cell r="E834" t="str">
            <v>Peabody Coal Sales LLC</v>
          </cell>
          <cell r="G834" t="str">
            <v>DEK 33101</v>
          </cell>
          <cell r="K834">
            <v>23039</v>
          </cell>
        </row>
        <row r="835">
          <cell r="B835" t="str">
            <v>Spot</v>
          </cell>
          <cell r="C835">
            <v>43709</v>
          </cell>
          <cell r="E835" t="str">
            <v>Alliance Coal LLC</v>
          </cell>
          <cell r="G835" t="str">
            <v>DEK 33148</v>
          </cell>
          <cell r="K835">
            <v>11671</v>
          </cell>
        </row>
        <row r="836">
          <cell r="B836" t="str">
            <v>Spot</v>
          </cell>
          <cell r="C836">
            <v>43709</v>
          </cell>
          <cell r="E836" t="str">
            <v>White Stallion Energy, LLC</v>
          </cell>
          <cell r="G836" t="str">
            <v>DEK 33373</v>
          </cell>
          <cell r="K836">
            <v>13075</v>
          </cell>
        </row>
        <row r="837">
          <cell r="B837" t="str">
            <v>Contract</v>
          </cell>
          <cell r="C837">
            <v>43739</v>
          </cell>
          <cell r="E837" t="str">
            <v>Alliance Coal LLC</v>
          </cell>
          <cell r="G837" t="str">
            <v>DEK 32262</v>
          </cell>
          <cell r="K837">
            <v>3289</v>
          </cell>
        </row>
        <row r="838">
          <cell r="B838" t="str">
            <v>Contract</v>
          </cell>
          <cell r="C838">
            <v>43739</v>
          </cell>
          <cell r="E838" t="str">
            <v>Alliance Coal LLC</v>
          </cell>
          <cell r="G838" t="str">
            <v>DEK 33073</v>
          </cell>
          <cell r="K838">
            <v>9665</v>
          </cell>
        </row>
        <row r="839">
          <cell r="B839" t="str">
            <v>Contract</v>
          </cell>
          <cell r="C839">
            <v>43739</v>
          </cell>
          <cell r="E839" t="str">
            <v xml:space="preserve">Foresight Coal Sales LLC </v>
          </cell>
          <cell r="G839" t="str">
            <v>DEK 32274</v>
          </cell>
          <cell r="K839">
            <v>8424</v>
          </cell>
        </row>
        <row r="840">
          <cell r="B840" t="str">
            <v>Contract</v>
          </cell>
          <cell r="C840">
            <v>43739</v>
          </cell>
          <cell r="E840" t="str">
            <v>Knighthawk</v>
          </cell>
          <cell r="G840" t="str">
            <v>DEK 33097</v>
          </cell>
          <cell r="K840">
            <v>14440</v>
          </cell>
        </row>
        <row r="841">
          <cell r="B841" t="str">
            <v>Contract</v>
          </cell>
          <cell r="C841">
            <v>43739</v>
          </cell>
          <cell r="E841" t="str">
            <v>Peabody Coal Sales LLC</v>
          </cell>
          <cell r="G841" t="str">
            <v>DEK 33101</v>
          </cell>
          <cell r="K841">
            <v>2907</v>
          </cell>
        </row>
        <row r="842">
          <cell r="B842" t="str">
            <v>Spot</v>
          </cell>
          <cell r="C842">
            <v>43739</v>
          </cell>
          <cell r="E842" t="str">
            <v>Alliance Coal LLC</v>
          </cell>
          <cell r="G842" t="str">
            <v>DEK 33148</v>
          </cell>
          <cell r="K842">
            <v>3199</v>
          </cell>
        </row>
        <row r="843">
          <cell r="B843" t="str">
            <v>Spot</v>
          </cell>
          <cell r="C843">
            <v>43739</v>
          </cell>
          <cell r="E843" t="str">
            <v>White Stallion Energy, LLC</v>
          </cell>
          <cell r="G843" t="str">
            <v>DEK 33373</v>
          </cell>
          <cell r="K843">
            <v>11705</v>
          </cell>
        </row>
        <row r="844">
          <cell r="B844" t="str">
            <v>Contract</v>
          </cell>
          <cell r="C844">
            <v>43739</v>
          </cell>
          <cell r="E844" t="str">
            <v>Peabody Coal Sales LLC</v>
          </cell>
          <cell r="G844" t="str">
            <v>DEK 33101</v>
          </cell>
          <cell r="K844">
            <v>4427</v>
          </cell>
        </row>
        <row r="845">
          <cell r="B845" t="str">
            <v>Contract</v>
          </cell>
          <cell r="C845">
            <v>43770</v>
          </cell>
          <cell r="E845" t="str">
            <v>Foresight Coal Sales LLC</v>
          </cell>
          <cell r="G845" t="str">
            <v>DEK 32274</v>
          </cell>
          <cell r="K845">
            <v>3450</v>
          </cell>
        </row>
        <row r="846">
          <cell r="B846" t="str">
            <v>Contract</v>
          </cell>
          <cell r="C846">
            <v>43770</v>
          </cell>
          <cell r="E846" t="str">
            <v>Knighthawk</v>
          </cell>
          <cell r="G846" t="str">
            <v>DEK 33097</v>
          </cell>
          <cell r="K846">
            <v>20914</v>
          </cell>
        </row>
        <row r="847">
          <cell r="B847" t="str">
            <v>Contract</v>
          </cell>
          <cell r="C847">
            <v>43770</v>
          </cell>
          <cell r="E847" t="str">
            <v>Alliance Coal LLC</v>
          </cell>
          <cell r="G847" t="str">
            <v>DEK 33073</v>
          </cell>
          <cell r="K847">
            <v>3242.65</v>
          </cell>
        </row>
        <row r="848">
          <cell r="B848" t="str">
            <v>Contract</v>
          </cell>
          <cell r="C848">
            <v>43800</v>
          </cell>
          <cell r="E848" t="str">
            <v>Alliance Coal LLC</v>
          </cell>
          <cell r="G848" t="str">
            <v>DEK 32262</v>
          </cell>
          <cell r="K848">
            <v>1583</v>
          </cell>
        </row>
        <row r="849">
          <cell r="B849" t="str">
            <v>Contract</v>
          </cell>
          <cell r="C849">
            <v>43800</v>
          </cell>
          <cell r="E849" t="str">
            <v>Alliance Coal LLC</v>
          </cell>
          <cell r="G849" t="str">
            <v>DEK 33073</v>
          </cell>
          <cell r="K849">
            <v>29609</v>
          </cell>
        </row>
        <row r="850">
          <cell r="B850" t="str">
            <v>Contract</v>
          </cell>
          <cell r="C850">
            <v>43800</v>
          </cell>
          <cell r="E850" t="str">
            <v>Foresight Coal Sales LLC</v>
          </cell>
          <cell r="G850" t="str">
            <v>DEK 32274</v>
          </cell>
          <cell r="K850">
            <v>16853</v>
          </cell>
        </row>
        <row r="851">
          <cell r="B851" t="str">
            <v>Contract</v>
          </cell>
          <cell r="C851">
            <v>43800</v>
          </cell>
          <cell r="E851" t="str">
            <v>Knighthawk</v>
          </cell>
          <cell r="G851" t="str">
            <v>DEK 33097</v>
          </cell>
          <cell r="K851">
            <v>19331</v>
          </cell>
        </row>
        <row r="852">
          <cell r="B852" t="str">
            <v>Contract</v>
          </cell>
          <cell r="C852">
            <v>43800</v>
          </cell>
          <cell r="E852" t="str">
            <v>Peabody Coal Sales LLC</v>
          </cell>
          <cell r="G852" t="str">
            <v>DEK 33101</v>
          </cell>
          <cell r="K852">
            <v>16136</v>
          </cell>
        </row>
        <row r="853">
          <cell r="B853" t="str">
            <v>Spot</v>
          </cell>
          <cell r="C853">
            <v>43800</v>
          </cell>
          <cell r="E853" t="str">
            <v>Alliance Coal LLC</v>
          </cell>
          <cell r="G853" t="str">
            <v>DEK 33148</v>
          </cell>
          <cell r="K853">
            <v>31488</v>
          </cell>
        </row>
        <row r="854">
          <cell r="B854" t="str">
            <v>Contract</v>
          </cell>
          <cell r="C854">
            <v>43800</v>
          </cell>
          <cell r="E854" t="str">
            <v>Alliance Coal LLC</v>
          </cell>
          <cell r="G854" t="str">
            <v>DEK 33073</v>
          </cell>
          <cell r="K854">
            <v>9534</v>
          </cell>
        </row>
        <row r="855">
          <cell r="B855" t="str">
            <v>Contract</v>
          </cell>
          <cell r="C855">
            <v>43831</v>
          </cell>
          <cell r="E855" t="str">
            <v>Alliance Coal LLC</v>
          </cell>
          <cell r="G855" t="str">
            <v>DEK 32262</v>
          </cell>
          <cell r="K855">
            <v>3252</v>
          </cell>
        </row>
        <row r="856">
          <cell r="B856" t="str">
            <v>Contract</v>
          </cell>
          <cell r="C856">
            <v>43831</v>
          </cell>
          <cell r="E856" t="str">
            <v>Alliance Coal LLC</v>
          </cell>
          <cell r="G856" t="str">
            <v>DEK 33073</v>
          </cell>
          <cell r="K856">
            <v>3105</v>
          </cell>
        </row>
        <row r="857">
          <cell r="B857" t="str">
            <v>Contract</v>
          </cell>
          <cell r="C857">
            <v>43831</v>
          </cell>
          <cell r="E857" t="str">
            <v>Foresight Coal Sales LLC</v>
          </cell>
          <cell r="G857" t="str">
            <v>DEK 32274</v>
          </cell>
          <cell r="K857">
            <v>4846</v>
          </cell>
        </row>
        <row r="858">
          <cell r="B858" t="str">
            <v>Contract</v>
          </cell>
          <cell r="C858">
            <v>43831</v>
          </cell>
          <cell r="E858" t="str">
            <v>Peabody Coal Sales LLC</v>
          </cell>
          <cell r="G858" t="str">
            <v>DEK 33101</v>
          </cell>
          <cell r="K858">
            <v>1823</v>
          </cell>
        </row>
        <row r="859">
          <cell r="B859" t="str">
            <v>Spot</v>
          </cell>
          <cell r="C859">
            <v>43831</v>
          </cell>
          <cell r="E859" t="str">
            <v>Alliance Coal LLC</v>
          </cell>
          <cell r="G859" t="str">
            <v>DEK 33148</v>
          </cell>
          <cell r="K859">
            <v>10005</v>
          </cell>
        </row>
        <row r="860">
          <cell r="B860" t="str">
            <v>Contract</v>
          </cell>
          <cell r="C860">
            <v>43862</v>
          </cell>
          <cell r="E860" t="str">
            <v>Alliance Coal LLC</v>
          </cell>
          <cell r="G860" t="str">
            <v>DEK 32262</v>
          </cell>
          <cell r="K860">
            <v>22258</v>
          </cell>
        </row>
        <row r="861">
          <cell r="B861" t="str">
            <v>Contract</v>
          </cell>
          <cell r="C861">
            <v>43862</v>
          </cell>
          <cell r="E861" t="str">
            <v>Alliance Coal LLC</v>
          </cell>
          <cell r="G861" t="str">
            <v>DEK 33073</v>
          </cell>
          <cell r="K861">
            <v>10480</v>
          </cell>
        </row>
        <row r="862">
          <cell r="B862" t="str">
            <v>Contract</v>
          </cell>
          <cell r="C862">
            <v>43862</v>
          </cell>
          <cell r="E862" t="str">
            <v>Foresight Coal Sales LLC</v>
          </cell>
          <cell r="G862" t="str">
            <v>DEK 32274</v>
          </cell>
          <cell r="K862">
            <v>22613</v>
          </cell>
        </row>
        <row r="863">
          <cell r="B863" t="str">
            <v>Contract</v>
          </cell>
          <cell r="C863">
            <v>43862</v>
          </cell>
          <cell r="E863" t="str">
            <v>Knighthawk</v>
          </cell>
          <cell r="G863" t="str">
            <v>DEK 33097</v>
          </cell>
          <cell r="K863">
            <v>15982</v>
          </cell>
        </row>
        <row r="864">
          <cell r="B864" t="str">
            <v>Contract</v>
          </cell>
          <cell r="C864">
            <v>43862</v>
          </cell>
          <cell r="E864" t="str">
            <v>Peabody Coal Sales LLC</v>
          </cell>
          <cell r="G864" t="str">
            <v>DEK 33101</v>
          </cell>
          <cell r="K864">
            <v>10618</v>
          </cell>
        </row>
        <row r="865">
          <cell r="B865" t="str">
            <v>Spot</v>
          </cell>
          <cell r="C865">
            <v>43862</v>
          </cell>
          <cell r="E865" t="str">
            <v>Alliance Coal LLC</v>
          </cell>
          <cell r="G865" t="str">
            <v>DEK 33148</v>
          </cell>
          <cell r="K865">
            <v>10676</v>
          </cell>
        </row>
        <row r="866">
          <cell r="B866" t="str">
            <v>Contract</v>
          </cell>
          <cell r="C866">
            <v>43891</v>
          </cell>
          <cell r="E866" t="str">
            <v>Alliance Coal LLC</v>
          </cell>
          <cell r="G866" t="str">
            <v>DEK 32262</v>
          </cell>
          <cell r="K866">
            <v>46064</v>
          </cell>
        </row>
        <row r="867">
          <cell r="B867" t="str">
            <v>Contract</v>
          </cell>
          <cell r="C867">
            <v>43891</v>
          </cell>
          <cell r="E867" t="str">
            <v>Alliance Coal LLC</v>
          </cell>
          <cell r="G867" t="str">
            <v>DEK 33073</v>
          </cell>
          <cell r="K867">
            <v>17754</v>
          </cell>
        </row>
        <row r="868">
          <cell r="B868" t="str">
            <v>Contract</v>
          </cell>
          <cell r="C868">
            <v>43891</v>
          </cell>
          <cell r="E868" t="str">
            <v>Foresight Coal Sales LLC</v>
          </cell>
          <cell r="G868" t="str">
            <v>DEK 32274</v>
          </cell>
          <cell r="K868">
            <v>13188</v>
          </cell>
        </row>
        <row r="869">
          <cell r="B869" t="str">
            <v>Contract</v>
          </cell>
          <cell r="C869">
            <v>43891</v>
          </cell>
          <cell r="E869" t="str">
            <v>Knighthawk</v>
          </cell>
          <cell r="G869" t="str">
            <v>DEK 33097</v>
          </cell>
          <cell r="K869">
            <v>49990</v>
          </cell>
        </row>
        <row r="870">
          <cell r="B870" t="str">
            <v>Contract</v>
          </cell>
          <cell r="C870">
            <v>43891</v>
          </cell>
          <cell r="E870" t="str">
            <v>Peabody Coal Sales LLC</v>
          </cell>
          <cell r="G870" t="str">
            <v>DEK 33101</v>
          </cell>
          <cell r="K870">
            <v>364</v>
          </cell>
        </row>
        <row r="871">
          <cell r="B871" t="str">
            <v>Spot</v>
          </cell>
          <cell r="C871">
            <v>43891</v>
          </cell>
          <cell r="E871" t="str">
            <v>Alliance Coal LLC</v>
          </cell>
          <cell r="G871" t="str">
            <v>DEK 33148</v>
          </cell>
          <cell r="K871">
            <v>2602</v>
          </cell>
        </row>
        <row r="872">
          <cell r="B872" t="str">
            <v>Contract</v>
          </cell>
          <cell r="C872">
            <v>43922</v>
          </cell>
          <cell r="E872" t="str">
            <v>Alliance Coal LLC</v>
          </cell>
          <cell r="G872" t="str">
            <v>DEK 32262</v>
          </cell>
          <cell r="K872">
            <v>11538</v>
          </cell>
        </row>
        <row r="873">
          <cell r="B873" t="str">
            <v>Contract</v>
          </cell>
          <cell r="C873">
            <v>43922</v>
          </cell>
          <cell r="E873" t="str">
            <v>Alliance Coal LLC</v>
          </cell>
          <cell r="G873" t="str">
            <v>DEK 32262</v>
          </cell>
          <cell r="K873">
            <v>3435</v>
          </cell>
        </row>
        <row r="874">
          <cell r="B874" t="str">
            <v>Contract</v>
          </cell>
          <cell r="C874">
            <v>43922</v>
          </cell>
          <cell r="E874" t="str">
            <v>Alliance Coal LLC</v>
          </cell>
          <cell r="G874" t="str">
            <v>DEK 33073</v>
          </cell>
          <cell r="K874">
            <v>8441</v>
          </cell>
        </row>
        <row r="875">
          <cell r="B875" t="str">
            <v>Contract</v>
          </cell>
          <cell r="C875">
            <v>43922</v>
          </cell>
          <cell r="E875" t="str">
            <v>Foresight Coal Sales LLC</v>
          </cell>
          <cell r="G875" t="str">
            <v>DEK 32274</v>
          </cell>
          <cell r="K875">
            <v>19441</v>
          </cell>
        </row>
        <row r="876">
          <cell r="B876" t="str">
            <v>Contract</v>
          </cell>
          <cell r="C876">
            <v>43922</v>
          </cell>
          <cell r="E876" t="str">
            <v>Knighthawk</v>
          </cell>
          <cell r="G876" t="str">
            <v>DEK 33097</v>
          </cell>
          <cell r="K876">
            <v>30208</v>
          </cell>
        </row>
        <row r="877">
          <cell r="B877" t="str">
            <v>Contract</v>
          </cell>
          <cell r="C877">
            <v>43952</v>
          </cell>
          <cell r="E877" t="str">
            <v>Alliance Coal LLC</v>
          </cell>
          <cell r="G877" t="str">
            <v>DEK 32262</v>
          </cell>
          <cell r="K877">
            <v>13470</v>
          </cell>
        </row>
        <row r="878">
          <cell r="B878" t="str">
            <v>Contract</v>
          </cell>
          <cell r="C878">
            <v>43952</v>
          </cell>
          <cell r="E878" t="str">
            <v>Alliance Coal LLC</v>
          </cell>
          <cell r="G878" t="str">
            <v>DEK 33073</v>
          </cell>
          <cell r="K878">
            <v>6535</v>
          </cell>
        </row>
        <row r="879">
          <cell r="B879" t="str">
            <v>Contract</v>
          </cell>
          <cell r="C879">
            <v>43952</v>
          </cell>
          <cell r="E879" t="str">
            <v>Foresight Coal Sales LLC</v>
          </cell>
          <cell r="G879" t="str">
            <v>DEK 32274</v>
          </cell>
          <cell r="K879">
            <v>2764</v>
          </cell>
        </row>
        <row r="880">
          <cell r="B880" t="str">
            <v>Contract</v>
          </cell>
          <cell r="C880">
            <v>43952</v>
          </cell>
          <cell r="E880" t="str">
            <v>Knighthawk</v>
          </cell>
          <cell r="G880" t="str">
            <v>DEK 33097</v>
          </cell>
          <cell r="K880">
            <v>16720</v>
          </cell>
        </row>
        <row r="881">
          <cell r="B881" t="str">
            <v>Contract</v>
          </cell>
          <cell r="C881">
            <v>43983</v>
          </cell>
          <cell r="E881" t="str">
            <v>Alliance Coal LLC</v>
          </cell>
          <cell r="G881" t="str">
            <v>DEK 32262</v>
          </cell>
          <cell r="K881">
            <v>30755</v>
          </cell>
        </row>
        <row r="882">
          <cell r="B882" t="str">
            <v>Contract</v>
          </cell>
          <cell r="C882">
            <v>43983</v>
          </cell>
          <cell r="E882" t="str">
            <v>Alliance Coal LLC</v>
          </cell>
          <cell r="G882" t="str">
            <v>DEK 33073</v>
          </cell>
          <cell r="K882">
            <v>16806</v>
          </cell>
        </row>
        <row r="883">
          <cell r="B883" t="str">
            <v>Contract</v>
          </cell>
          <cell r="C883">
            <v>43983</v>
          </cell>
          <cell r="E883" t="str">
            <v>Foresight Coal Sales LLC</v>
          </cell>
          <cell r="G883" t="str">
            <v>DEK 32274</v>
          </cell>
          <cell r="K883">
            <v>8865</v>
          </cell>
        </row>
        <row r="884">
          <cell r="B884" t="str">
            <v>Contract</v>
          </cell>
          <cell r="C884">
            <v>43983</v>
          </cell>
          <cell r="E884" t="str">
            <v>Central Coal Co</v>
          </cell>
          <cell r="G884" t="str">
            <v>DEK 33982</v>
          </cell>
          <cell r="K884">
            <v>14551</v>
          </cell>
        </row>
        <row r="885">
          <cell r="B885" t="str">
            <v>Contract</v>
          </cell>
          <cell r="C885">
            <v>43983</v>
          </cell>
          <cell r="E885" t="str">
            <v>Knighthawk</v>
          </cell>
          <cell r="G885" t="str">
            <v>DEK 33097</v>
          </cell>
          <cell r="K885">
            <v>32787</v>
          </cell>
        </row>
        <row r="886">
          <cell r="B886" t="str">
            <v>Contract</v>
          </cell>
          <cell r="C886">
            <v>44013</v>
          </cell>
          <cell r="E886" t="str">
            <v>Alliance Coal LLC</v>
          </cell>
          <cell r="G886" t="str">
            <v>DEK 32262</v>
          </cell>
          <cell r="K886">
            <v>32607.5</v>
          </cell>
        </row>
        <row r="887">
          <cell r="B887" t="str">
            <v>Contract</v>
          </cell>
          <cell r="C887">
            <v>44013</v>
          </cell>
          <cell r="E887" t="str">
            <v>Alliance Coal LLC</v>
          </cell>
          <cell r="G887" t="str">
            <v>DEK 33073</v>
          </cell>
          <cell r="K887">
            <v>20273.599999999999</v>
          </cell>
        </row>
        <row r="888">
          <cell r="B888" t="str">
            <v>Contract</v>
          </cell>
          <cell r="C888">
            <v>44013</v>
          </cell>
          <cell r="E888" t="str">
            <v>Central Coal Co</v>
          </cell>
          <cell r="G888" t="str">
            <v>DEK 33982</v>
          </cell>
          <cell r="K888">
            <v>45111.1</v>
          </cell>
        </row>
        <row r="889">
          <cell r="B889" t="str">
            <v>Contract</v>
          </cell>
          <cell r="C889">
            <v>44013</v>
          </cell>
          <cell r="E889" t="str">
            <v>Foresight Coal Sales LLC</v>
          </cell>
          <cell r="G889" t="str">
            <v>DEK 32274</v>
          </cell>
          <cell r="K889">
            <v>13010.75</v>
          </cell>
        </row>
        <row r="890">
          <cell r="B890" t="str">
            <v>Contract</v>
          </cell>
          <cell r="C890">
            <v>44013</v>
          </cell>
          <cell r="E890" t="str">
            <v>Knighthawk</v>
          </cell>
          <cell r="G890" t="str">
            <v>DEK 33097</v>
          </cell>
          <cell r="K890">
            <v>33535.68</v>
          </cell>
        </row>
        <row r="891">
          <cell r="B891" t="str">
            <v>Contract</v>
          </cell>
          <cell r="C891">
            <v>44044</v>
          </cell>
          <cell r="E891" t="str">
            <v>Alliance Coal LLC</v>
          </cell>
          <cell r="G891" t="str">
            <v>DEK 32262</v>
          </cell>
          <cell r="K891">
            <v>23551.8</v>
          </cell>
        </row>
        <row r="892">
          <cell r="B892" t="str">
            <v>Contract</v>
          </cell>
          <cell r="C892">
            <v>44044</v>
          </cell>
          <cell r="E892" t="str">
            <v>Alliance Coal LLC</v>
          </cell>
          <cell r="G892" t="str">
            <v>DEK 33073</v>
          </cell>
          <cell r="K892">
            <v>33714.400000000001</v>
          </cell>
        </row>
        <row r="893">
          <cell r="B893" t="str">
            <v>Contract</v>
          </cell>
          <cell r="C893">
            <v>44044</v>
          </cell>
          <cell r="E893" t="str">
            <v>Central Coal Co</v>
          </cell>
          <cell r="G893" t="str">
            <v>DEK 33982</v>
          </cell>
          <cell r="K893">
            <v>42448.24</v>
          </cell>
        </row>
        <row r="894">
          <cell r="B894" t="str">
            <v>Contract</v>
          </cell>
          <cell r="C894">
            <v>44044</v>
          </cell>
          <cell r="E894" t="str">
            <v>Foresight Coal Sales LLC</v>
          </cell>
          <cell r="G894" t="str">
            <v>DEK 32274</v>
          </cell>
          <cell r="K894">
            <v>35116.89</v>
          </cell>
        </row>
        <row r="895">
          <cell r="B895" t="str">
            <v>Contract</v>
          </cell>
          <cell r="C895">
            <v>44044</v>
          </cell>
          <cell r="E895" t="str">
            <v>Knighthawk</v>
          </cell>
          <cell r="G895" t="str">
            <v>DEK 33097</v>
          </cell>
          <cell r="K895">
            <v>49029.78</v>
          </cell>
        </row>
        <row r="896">
          <cell r="B896" t="str">
            <v>Contract</v>
          </cell>
          <cell r="C896">
            <v>44075</v>
          </cell>
          <cell r="E896" t="str">
            <v>Alliance Coal LLC</v>
          </cell>
          <cell r="G896" t="str">
            <v>DEK 32262</v>
          </cell>
          <cell r="K896">
            <v>20254.55</v>
          </cell>
        </row>
        <row r="897">
          <cell r="B897" t="str">
            <v>Contract</v>
          </cell>
          <cell r="C897">
            <v>44075</v>
          </cell>
          <cell r="E897" t="str">
            <v>Alliance Coal LLC</v>
          </cell>
          <cell r="G897" t="str">
            <v>DEK 33073</v>
          </cell>
          <cell r="K897">
            <v>18510</v>
          </cell>
        </row>
        <row r="898">
          <cell r="B898" t="str">
            <v>Contract</v>
          </cell>
          <cell r="C898">
            <v>44075</v>
          </cell>
          <cell r="E898" t="str">
            <v>Central Coal Co</v>
          </cell>
          <cell r="G898" t="str">
            <v>DEK 33982</v>
          </cell>
          <cell r="K898">
            <v>17349.45</v>
          </cell>
        </row>
        <row r="899">
          <cell r="B899" t="str">
            <v>Contract</v>
          </cell>
          <cell r="C899">
            <v>44075</v>
          </cell>
          <cell r="E899" t="str">
            <v>Foresight Coal Sales LLC</v>
          </cell>
          <cell r="G899" t="str">
            <v>DEK 32274</v>
          </cell>
          <cell r="K899">
            <v>24595</v>
          </cell>
        </row>
        <row r="900">
          <cell r="B900" t="str">
            <v>Contract</v>
          </cell>
          <cell r="C900">
            <v>44075</v>
          </cell>
          <cell r="E900" t="str">
            <v>Knighthawk</v>
          </cell>
          <cell r="G900" t="str">
            <v>DEK 33097</v>
          </cell>
          <cell r="K900">
            <v>22005.47</v>
          </cell>
        </row>
        <row r="901">
          <cell r="B901" t="str">
            <v>Contract</v>
          </cell>
          <cell r="C901">
            <v>44136</v>
          </cell>
          <cell r="E901" t="str">
            <v>Alliance Coal LLC</v>
          </cell>
          <cell r="G901" t="str">
            <v>DEK 32262</v>
          </cell>
          <cell r="K901">
            <v>13389.05</v>
          </cell>
        </row>
        <row r="902">
          <cell r="B902" t="str">
            <v>Contract</v>
          </cell>
          <cell r="C902">
            <v>44136</v>
          </cell>
          <cell r="E902" t="str">
            <v>Alliance Coal LLC</v>
          </cell>
          <cell r="G902" t="str">
            <v>DEK 33073</v>
          </cell>
          <cell r="K902">
            <v>3263</v>
          </cell>
        </row>
        <row r="903">
          <cell r="B903" t="str">
            <v>Contract</v>
          </cell>
          <cell r="C903">
            <v>44136</v>
          </cell>
          <cell r="E903" t="str">
            <v>Central Coal Co</v>
          </cell>
          <cell r="G903" t="str">
            <v>DEK 33982</v>
          </cell>
          <cell r="K903">
            <v>12945.78</v>
          </cell>
        </row>
        <row r="904">
          <cell r="B904" t="str">
            <v>Contract</v>
          </cell>
          <cell r="C904">
            <v>44136</v>
          </cell>
          <cell r="E904" t="str">
            <v>Foresight Coal Sales</v>
          </cell>
          <cell r="G904" t="str">
            <v>DEK 32274</v>
          </cell>
          <cell r="K904">
            <v>8110.47</v>
          </cell>
        </row>
        <row r="905">
          <cell r="B905" t="str">
            <v>Contract</v>
          </cell>
          <cell r="C905">
            <v>44136</v>
          </cell>
          <cell r="E905" t="str">
            <v>Knighthawk</v>
          </cell>
          <cell r="G905" t="str">
            <v>DEK 33097</v>
          </cell>
          <cell r="K905">
            <v>9684.6299999999992</v>
          </cell>
        </row>
        <row r="906">
          <cell r="B906" t="str">
            <v>Contract</v>
          </cell>
          <cell r="C906">
            <v>44166</v>
          </cell>
          <cell r="E906" t="str">
            <v>Alliance Coal LLC</v>
          </cell>
          <cell r="G906" t="str">
            <v>DEK 32262</v>
          </cell>
          <cell r="K906">
            <v>1717</v>
          </cell>
        </row>
        <row r="907">
          <cell r="B907" t="str">
            <v>Contract</v>
          </cell>
          <cell r="C907">
            <v>44166</v>
          </cell>
          <cell r="E907" t="str">
            <v>Alliance Coal LLC</v>
          </cell>
          <cell r="G907" t="str">
            <v>DEK 32262</v>
          </cell>
          <cell r="K907">
            <v>28365.55</v>
          </cell>
        </row>
        <row r="908">
          <cell r="B908" t="str">
            <v>Contract</v>
          </cell>
          <cell r="C908">
            <v>44166</v>
          </cell>
          <cell r="E908" t="str">
            <v>Alliance Coal LLC</v>
          </cell>
          <cell r="G908" t="str">
            <v>DEK 33073</v>
          </cell>
          <cell r="K908">
            <v>32616.05</v>
          </cell>
        </row>
        <row r="909">
          <cell r="B909" t="str">
            <v>Contract</v>
          </cell>
          <cell r="C909">
            <v>44166</v>
          </cell>
          <cell r="E909" t="str">
            <v>Central Coal Co</v>
          </cell>
          <cell r="G909" t="str">
            <v>DEK 33982</v>
          </cell>
          <cell r="K909">
            <v>38738.050000000003</v>
          </cell>
        </row>
        <row r="910">
          <cell r="B910" t="str">
            <v>Contract</v>
          </cell>
          <cell r="C910">
            <v>44166</v>
          </cell>
          <cell r="E910" t="str">
            <v>Foresight Coal Sales</v>
          </cell>
          <cell r="G910" t="str">
            <v>DEK 32274</v>
          </cell>
          <cell r="K910">
            <v>14553.9</v>
          </cell>
        </row>
        <row r="911">
          <cell r="B911" t="str">
            <v>Contract</v>
          </cell>
          <cell r="C911">
            <v>44166</v>
          </cell>
          <cell r="E911" t="str">
            <v>Knighthawk</v>
          </cell>
          <cell r="G911" t="str">
            <v>DEK 33097</v>
          </cell>
          <cell r="K911">
            <v>57962.34</v>
          </cell>
        </row>
        <row r="912">
          <cell r="B912" t="str">
            <v>Contract</v>
          </cell>
          <cell r="C912">
            <v>44197</v>
          </cell>
          <cell r="E912" t="str">
            <v>Alliance Coal LLC</v>
          </cell>
          <cell r="G912" t="str">
            <v>DEK 32262</v>
          </cell>
          <cell r="K912">
            <v>16819.349999999999</v>
          </cell>
        </row>
        <row r="913">
          <cell r="B913" t="str">
            <v>Contract</v>
          </cell>
          <cell r="C913">
            <v>44197</v>
          </cell>
          <cell r="E913" t="str">
            <v>Alliance Coal LLC</v>
          </cell>
          <cell r="G913" t="str">
            <v>DEK 33073</v>
          </cell>
          <cell r="K913">
            <v>6291.15</v>
          </cell>
        </row>
        <row r="914">
          <cell r="B914" t="str">
            <v>Contract</v>
          </cell>
          <cell r="C914">
            <v>44197</v>
          </cell>
          <cell r="E914" t="str">
            <v>Central Coal Co</v>
          </cell>
          <cell r="G914" t="str">
            <v>DEK 33982</v>
          </cell>
          <cell r="K914">
            <v>49948.74</v>
          </cell>
        </row>
        <row r="915">
          <cell r="B915" t="str">
            <v>Contract</v>
          </cell>
          <cell r="C915">
            <v>44197</v>
          </cell>
          <cell r="E915" t="str">
            <v>Foresight Coal Sales</v>
          </cell>
          <cell r="G915" t="str">
            <v>DEK 32274</v>
          </cell>
          <cell r="K915">
            <v>12997.28</v>
          </cell>
        </row>
        <row r="916">
          <cell r="B916" t="str">
            <v>Contract</v>
          </cell>
          <cell r="C916">
            <v>44197</v>
          </cell>
          <cell r="E916" t="str">
            <v>Knighthawk</v>
          </cell>
          <cell r="G916" t="str">
            <v>DEK 33097</v>
          </cell>
          <cell r="K916">
            <v>36931.370000000003</v>
          </cell>
        </row>
        <row r="917">
          <cell r="B917" t="str">
            <v>Contract</v>
          </cell>
          <cell r="C917">
            <v>44228</v>
          </cell>
          <cell r="E917" t="str">
            <v>Alliance Coal LLC</v>
          </cell>
          <cell r="G917" t="str">
            <v>DEK 33073</v>
          </cell>
          <cell r="K917">
            <v>36312.300000000003</v>
          </cell>
        </row>
        <row r="918">
          <cell r="B918" t="str">
            <v>Contract</v>
          </cell>
          <cell r="C918">
            <v>44228</v>
          </cell>
          <cell r="E918" t="str">
            <v>Central Coal Co</v>
          </cell>
          <cell r="G918" t="str">
            <v>DEK 33982</v>
          </cell>
          <cell r="K918">
            <v>46325.83</v>
          </cell>
        </row>
        <row r="919">
          <cell r="B919" t="str">
            <v>Contract</v>
          </cell>
          <cell r="C919">
            <v>44228</v>
          </cell>
          <cell r="E919" t="str">
            <v>Knighthawk</v>
          </cell>
          <cell r="G919" t="str">
            <v>DEK 33097</v>
          </cell>
          <cell r="K919">
            <v>51484.57</v>
          </cell>
        </row>
        <row r="920">
          <cell r="B920" t="str">
            <v>Contract</v>
          </cell>
          <cell r="C920">
            <v>44256</v>
          </cell>
          <cell r="E920" t="str">
            <v>Alliance Coal LLC</v>
          </cell>
          <cell r="G920" t="str">
            <v>DEK 33073</v>
          </cell>
          <cell r="K920">
            <v>39582.75</v>
          </cell>
        </row>
        <row r="921">
          <cell r="B921" t="str">
            <v>Contract</v>
          </cell>
          <cell r="C921">
            <v>44256</v>
          </cell>
          <cell r="E921" t="str">
            <v>Central Coal Co</v>
          </cell>
          <cell r="G921" t="str">
            <v>DEK 33982</v>
          </cell>
          <cell r="K921">
            <v>43770.17</v>
          </cell>
        </row>
        <row r="922">
          <cell r="B922" t="str">
            <v>Contract</v>
          </cell>
          <cell r="C922">
            <v>44256</v>
          </cell>
          <cell r="E922" t="str">
            <v>Knighthawk</v>
          </cell>
          <cell r="G922" t="str">
            <v>DEK 33097</v>
          </cell>
          <cell r="K922">
            <v>41975.32</v>
          </cell>
        </row>
        <row r="923">
          <cell r="B923" t="str">
            <v>Contract</v>
          </cell>
          <cell r="C923">
            <v>44287</v>
          </cell>
          <cell r="E923" t="str">
            <v>Alliance Coal LLC</v>
          </cell>
          <cell r="G923" t="str">
            <v>DEK 33073</v>
          </cell>
          <cell r="K923">
            <v>34049.85</v>
          </cell>
        </row>
        <row r="924">
          <cell r="B924" t="str">
            <v>Contract</v>
          </cell>
          <cell r="C924">
            <v>44287</v>
          </cell>
          <cell r="E924" t="str">
            <v>Central Coal Co</v>
          </cell>
          <cell r="G924" t="str">
            <v>DEK 33982</v>
          </cell>
          <cell r="K924">
            <v>33828.769999999997</v>
          </cell>
        </row>
        <row r="925">
          <cell r="B925" t="str">
            <v>Contract</v>
          </cell>
          <cell r="C925">
            <v>44287</v>
          </cell>
          <cell r="E925" t="str">
            <v>Knighthawk</v>
          </cell>
          <cell r="G925" t="str">
            <v>DEK 33097</v>
          </cell>
          <cell r="K925">
            <v>32317.24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- Input"/>
      <sheetName val="Coal"/>
      <sheetName val="Gas"/>
      <sheetName val="Oil"/>
      <sheetName val="Power"/>
      <sheetName val="Coal Specs "/>
      <sheetName val="Gas Specs"/>
      <sheetName val="Performance"/>
      <sheetName val="Coal w"/>
      <sheetName val="Gas w"/>
      <sheetName val="Oil w"/>
      <sheetName val="P W"/>
      <sheetName val="P w2"/>
      <sheetName val="P w3"/>
      <sheetName val="Coal S w"/>
      <sheetName val="Coal Table"/>
      <sheetName val="Gas S W"/>
      <sheetName val="Perf w"/>
      <sheetName val="Perf w2"/>
      <sheetName val="Perf 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C6"/>
          <cell r="D6"/>
          <cell r="J6"/>
          <cell r="N6"/>
        </row>
        <row r="7">
          <cell r="C7" t="str">
            <v xml:space="preserve">Foresight Coal Sales LLC </v>
          </cell>
          <cell r="D7">
            <v>1100726</v>
          </cell>
          <cell r="J7" t="str">
            <v>DEK 32274</v>
          </cell>
          <cell r="N7">
            <v>3450.16</v>
          </cell>
        </row>
        <row r="8">
          <cell r="C8" t="str">
            <v>Knighthawk</v>
          </cell>
          <cell r="D8">
            <v>1103143</v>
          </cell>
          <cell r="J8" t="str">
            <v>DEK 33097</v>
          </cell>
          <cell r="N8">
            <v>20914.150000000001</v>
          </cell>
        </row>
        <row r="9">
          <cell r="C9"/>
          <cell r="D9"/>
          <cell r="J9"/>
          <cell r="N9"/>
        </row>
        <row r="10">
          <cell r="C10"/>
          <cell r="D10"/>
          <cell r="J10"/>
          <cell r="N10"/>
        </row>
        <row r="11">
          <cell r="C11"/>
          <cell r="D11"/>
          <cell r="J11"/>
          <cell r="N11"/>
        </row>
        <row r="12">
          <cell r="C12"/>
          <cell r="D12"/>
          <cell r="J12"/>
          <cell r="N12"/>
        </row>
        <row r="13">
          <cell r="C13"/>
          <cell r="D13"/>
          <cell r="J13"/>
          <cell r="N13"/>
        </row>
        <row r="14">
          <cell r="C14"/>
          <cell r="D14"/>
          <cell r="J14"/>
          <cell r="N14"/>
        </row>
        <row r="15">
          <cell r="C15"/>
          <cell r="D15"/>
          <cell r="J15"/>
          <cell r="N15"/>
        </row>
        <row r="16">
          <cell r="C16"/>
          <cell r="D16"/>
          <cell r="J16"/>
          <cell r="N16"/>
        </row>
        <row r="17">
          <cell r="C17"/>
          <cell r="D17"/>
          <cell r="J17"/>
          <cell r="N17"/>
        </row>
        <row r="19">
          <cell r="C19"/>
          <cell r="D19"/>
          <cell r="J19"/>
          <cell r="N19"/>
        </row>
        <row r="20">
          <cell r="C20"/>
          <cell r="D20"/>
          <cell r="J20"/>
          <cell r="N20"/>
        </row>
        <row r="21">
          <cell r="C21"/>
          <cell r="D21"/>
          <cell r="J21"/>
          <cell r="N21"/>
        </row>
        <row r="22">
          <cell r="C22"/>
          <cell r="D22"/>
          <cell r="J22"/>
          <cell r="N22"/>
        </row>
        <row r="23">
          <cell r="C23"/>
          <cell r="D23"/>
          <cell r="J23"/>
          <cell r="N23"/>
        </row>
        <row r="24">
          <cell r="C24"/>
          <cell r="D24"/>
          <cell r="J24"/>
          <cell r="N24"/>
        </row>
        <row r="25">
          <cell r="C25"/>
          <cell r="D25"/>
          <cell r="J25"/>
          <cell r="N25"/>
        </row>
        <row r="26">
          <cell r="C26"/>
          <cell r="D26"/>
          <cell r="J26"/>
          <cell r="N26"/>
        </row>
        <row r="27">
          <cell r="C27"/>
          <cell r="D27"/>
          <cell r="J27"/>
          <cell r="N27"/>
        </row>
        <row r="28">
          <cell r="C28"/>
          <cell r="D28"/>
          <cell r="J28"/>
          <cell r="N28"/>
        </row>
        <row r="29">
          <cell r="C29"/>
          <cell r="D29"/>
          <cell r="J29"/>
          <cell r="N29"/>
        </row>
        <row r="30">
          <cell r="C30"/>
          <cell r="D30"/>
          <cell r="J30"/>
          <cell r="N30"/>
        </row>
        <row r="31">
          <cell r="C31"/>
          <cell r="D31"/>
          <cell r="J31"/>
          <cell r="N31"/>
        </row>
        <row r="32">
          <cell r="C32"/>
          <cell r="D32"/>
          <cell r="J32"/>
          <cell r="N32"/>
        </row>
        <row r="33">
          <cell r="C33"/>
          <cell r="D33"/>
          <cell r="J33"/>
          <cell r="N33"/>
        </row>
        <row r="34">
          <cell r="C34"/>
          <cell r="D34"/>
          <cell r="J34"/>
          <cell r="N34"/>
        </row>
        <row r="35">
          <cell r="C35"/>
          <cell r="D35"/>
          <cell r="J35"/>
          <cell r="N35"/>
        </row>
        <row r="36">
          <cell r="C36"/>
          <cell r="D36"/>
          <cell r="J36"/>
          <cell r="N36"/>
        </row>
        <row r="37">
          <cell r="C37"/>
          <cell r="D37"/>
          <cell r="J37"/>
          <cell r="N37"/>
        </row>
        <row r="38">
          <cell r="C38"/>
          <cell r="D38"/>
          <cell r="J38"/>
          <cell r="N38"/>
        </row>
        <row r="39">
          <cell r="C39"/>
          <cell r="D39"/>
          <cell r="J39"/>
          <cell r="N39"/>
        </row>
        <row r="40">
          <cell r="C40"/>
          <cell r="D40"/>
          <cell r="J40"/>
          <cell r="N40"/>
        </row>
        <row r="41">
          <cell r="C41"/>
          <cell r="D41"/>
          <cell r="J41"/>
          <cell r="N41"/>
        </row>
        <row r="42">
          <cell r="C42"/>
          <cell r="D42"/>
          <cell r="J42"/>
          <cell r="N42"/>
        </row>
        <row r="43">
          <cell r="C43"/>
          <cell r="D43"/>
          <cell r="J43"/>
          <cell r="N43"/>
        </row>
        <row r="44">
          <cell r="C44"/>
          <cell r="D44"/>
          <cell r="J44"/>
          <cell r="N44"/>
        </row>
        <row r="45">
          <cell r="C45"/>
          <cell r="D45"/>
          <cell r="J45"/>
          <cell r="N45"/>
        </row>
        <row r="46">
          <cell r="C46"/>
          <cell r="D46"/>
          <cell r="J46"/>
          <cell r="N46"/>
        </row>
        <row r="47">
          <cell r="C47"/>
          <cell r="D47"/>
          <cell r="J47"/>
          <cell r="N47"/>
        </row>
        <row r="48">
          <cell r="C48"/>
          <cell r="D48"/>
          <cell r="J48"/>
          <cell r="N48"/>
        </row>
        <row r="49">
          <cell r="C49"/>
          <cell r="D49"/>
          <cell r="J49"/>
          <cell r="N49"/>
        </row>
        <row r="50">
          <cell r="C50"/>
          <cell r="D50"/>
          <cell r="J50"/>
          <cell r="N50"/>
        </row>
        <row r="51">
          <cell r="C51"/>
          <cell r="D51"/>
          <cell r="J51"/>
          <cell r="N51"/>
        </row>
        <row r="52">
          <cell r="C52"/>
          <cell r="D52"/>
          <cell r="J52"/>
          <cell r="N52"/>
        </row>
        <row r="53">
          <cell r="C53"/>
          <cell r="D53"/>
          <cell r="J53"/>
          <cell r="N53"/>
        </row>
        <row r="54">
          <cell r="C54"/>
          <cell r="D54"/>
          <cell r="J54"/>
          <cell r="N54"/>
        </row>
        <row r="55">
          <cell r="C55"/>
          <cell r="D55"/>
          <cell r="J55"/>
          <cell r="N55"/>
        </row>
        <row r="56">
          <cell r="C56"/>
          <cell r="D56"/>
          <cell r="J56"/>
          <cell r="N56"/>
        </row>
        <row r="57">
          <cell r="C57"/>
          <cell r="D57"/>
          <cell r="J57"/>
          <cell r="N57"/>
        </row>
        <row r="58">
          <cell r="C58"/>
          <cell r="D58"/>
          <cell r="J58"/>
          <cell r="N58"/>
        </row>
        <row r="59">
          <cell r="C59"/>
          <cell r="D59"/>
          <cell r="J59"/>
          <cell r="N59"/>
        </row>
        <row r="60">
          <cell r="C60"/>
          <cell r="D60"/>
          <cell r="J60"/>
          <cell r="N60"/>
        </row>
        <row r="61">
          <cell r="C61"/>
          <cell r="D61"/>
          <cell r="J61"/>
          <cell r="N61">
            <v>24364.31</v>
          </cell>
        </row>
        <row r="62">
          <cell r="C62"/>
          <cell r="D62"/>
          <cell r="J62"/>
          <cell r="N62"/>
        </row>
        <row r="63">
          <cell r="C63" t="str">
            <v>N/A</v>
          </cell>
          <cell r="D63"/>
          <cell r="J63" t="str">
            <v>N/A</v>
          </cell>
          <cell r="N63">
            <v>0</v>
          </cell>
        </row>
        <row r="64">
          <cell r="C64"/>
          <cell r="D64"/>
          <cell r="J64"/>
          <cell r="N64"/>
        </row>
        <row r="65">
          <cell r="C65"/>
          <cell r="D65"/>
          <cell r="J65"/>
          <cell r="N65">
            <v>0</v>
          </cell>
        </row>
        <row r="66">
          <cell r="C66"/>
          <cell r="D66"/>
          <cell r="J66"/>
          <cell r="N66"/>
        </row>
        <row r="67">
          <cell r="C67"/>
          <cell r="D67"/>
          <cell r="J67"/>
          <cell r="N67">
            <v>24364.31</v>
          </cell>
        </row>
        <row r="68">
          <cell r="C68"/>
          <cell r="D68"/>
          <cell r="J68"/>
          <cell r="N68"/>
        </row>
        <row r="69">
          <cell r="C69"/>
          <cell r="D69"/>
          <cell r="J69"/>
          <cell r="N69"/>
        </row>
        <row r="70">
          <cell r="C70"/>
          <cell r="D70"/>
          <cell r="J70"/>
          <cell r="N70"/>
        </row>
        <row r="71">
          <cell r="C71"/>
          <cell r="D71"/>
          <cell r="J71"/>
          <cell r="N71"/>
        </row>
      </sheetData>
      <sheetData sheetId="15">
        <row r="6">
          <cell r="A6">
            <v>1519345</v>
          </cell>
          <cell r="B6" t="str">
            <v>West KY Consolidated Resources</v>
          </cell>
          <cell r="C6">
            <v>10</v>
          </cell>
          <cell r="D6" t="str">
            <v>WKY</v>
          </cell>
          <cell r="E6" t="str">
            <v>C</v>
          </cell>
          <cell r="F6"/>
          <cell r="G6" t="str">
            <v>Barge</v>
          </cell>
        </row>
        <row r="7">
          <cell r="A7">
            <v>1519217</v>
          </cell>
          <cell r="B7" t="str">
            <v>West KY Consolidated Resources</v>
          </cell>
          <cell r="C7">
            <v>10</v>
          </cell>
          <cell r="D7" t="str">
            <v>WKY</v>
          </cell>
          <cell r="E7" t="str">
            <v>C</v>
          </cell>
          <cell r="F7"/>
          <cell r="G7" t="str">
            <v>Barge</v>
          </cell>
        </row>
        <row r="8">
          <cell r="A8">
            <v>3607230</v>
          </cell>
          <cell r="B8" t="str">
            <v>Consol Pennsylvania Coal Co.</v>
          </cell>
          <cell r="C8">
            <v>2</v>
          </cell>
          <cell r="D8" t="str">
            <v>PA</v>
          </cell>
          <cell r="E8" t="str">
            <v>C</v>
          </cell>
          <cell r="F8" t="str">
            <v>DEK 30827</v>
          </cell>
          <cell r="G8" t="str">
            <v>Barge</v>
          </cell>
        </row>
        <row r="9">
          <cell r="A9">
            <v>3605018</v>
          </cell>
          <cell r="B9" t="str">
            <v>Contura Coal Sales LLC</v>
          </cell>
          <cell r="C9">
            <v>2</v>
          </cell>
          <cell r="D9" t="str">
            <v>PA</v>
          </cell>
          <cell r="E9" t="str">
            <v>C</v>
          </cell>
          <cell r="F9" t="str">
            <v>DEK 33222</v>
          </cell>
          <cell r="G9" t="str">
            <v>Barge</v>
          </cell>
        </row>
        <row r="10">
          <cell r="A10">
            <v>1100726</v>
          </cell>
          <cell r="B10" t="str">
            <v xml:space="preserve">Foresight Coal Sales LLC </v>
          </cell>
          <cell r="C10">
            <v>8</v>
          </cell>
          <cell r="D10" t="str">
            <v>IL</v>
          </cell>
          <cell r="E10" t="str">
            <v>C</v>
          </cell>
          <cell r="F10" t="str">
            <v>DEK 32274</v>
          </cell>
          <cell r="G10" t="str">
            <v>Barge</v>
          </cell>
        </row>
        <row r="11">
          <cell r="A11">
            <v>1103143</v>
          </cell>
          <cell r="B11" t="str">
            <v>Knighthawk</v>
          </cell>
          <cell r="C11">
            <v>8</v>
          </cell>
          <cell r="D11" t="str">
            <v>IL</v>
          </cell>
          <cell r="E11" t="str">
            <v>C</v>
          </cell>
          <cell r="F11" t="str">
            <v>DEK 33097</v>
          </cell>
          <cell r="G11" t="str">
            <v>Barge</v>
          </cell>
        </row>
        <row r="12">
          <cell r="A12">
            <v>15193749</v>
          </cell>
          <cell r="B12" t="str">
            <v>Consol Pennsylvania Coal Co.</v>
          </cell>
          <cell r="C12">
            <v>10</v>
          </cell>
          <cell r="D12" t="str">
            <v>WKY</v>
          </cell>
          <cell r="E12" t="str">
            <v>C</v>
          </cell>
          <cell r="F12" t="str">
            <v>DEK 30827</v>
          </cell>
          <cell r="G12" t="str">
            <v>Barge</v>
          </cell>
        </row>
        <row r="13">
          <cell r="A13">
            <v>3304577</v>
          </cell>
          <cell r="B13" t="str">
            <v>Oxford Mining Company LLC</v>
          </cell>
          <cell r="C13">
            <v>3</v>
          </cell>
          <cell r="D13" t="str">
            <v>OH</v>
          </cell>
          <cell r="E13" t="str">
            <v>C</v>
          </cell>
          <cell r="F13" t="str">
            <v>DEK 31741</v>
          </cell>
          <cell r="G13" t="str">
            <v>Barge</v>
          </cell>
        </row>
        <row r="14">
          <cell r="A14">
            <v>3304578</v>
          </cell>
          <cell r="B14" t="str">
            <v>Alliance Coal LLC</v>
          </cell>
          <cell r="C14">
            <v>3</v>
          </cell>
          <cell r="D14" t="str">
            <v>OH</v>
          </cell>
          <cell r="E14" t="str">
            <v>C</v>
          </cell>
          <cell r="F14" t="str">
            <v>DEK 30892 Tunnel Ridge</v>
          </cell>
          <cell r="G14" t="str">
            <v>Barge</v>
          </cell>
        </row>
        <row r="15">
          <cell r="A15">
            <v>1519374</v>
          </cell>
          <cell r="B15" t="str">
            <v>Alliance Coal LLC</v>
          </cell>
          <cell r="C15">
            <v>10</v>
          </cell>
          <cell r="D15" t="str">
            <v>WKY</v>
          </cell>
          <cell r="E15" t="str">
            <v>C</v>
          </cell>
          <cell r="F15" t="str">
            <v>DEK 32262</v>
          </cell>
          <cell r="G15" t="str">
            <v>Barge</v>
          </cell>
        </row>
        <row r="16">
          <cell r="A16">
            <v>4601437</v>
          </cell>
          <cell r="B16" t="str">
            <v>West KY Consolidated Resources</v>
          </cell>
          <cell r="C16">
            <v>3</v>
          </cell>
          <cell r="D16" t="str">
            <v>WV</v>
          </cell>
          <cell r="E16" t="str">
            <v>C</v>
          </cell>
          <cell r="F16" t="str">
            <v>DEK 32687</v>
          </cell>
          <cell r="G16" t="str">
            <v>Barge</v>
          </cell>
        </row>
        <row r="17">
          <cell r="A17">
            <v>4608864</v>
          </cell>
          <cell r="B17" t="str">
            <v>Alliance Coal LLC</v>
          </cell>
          <cell r="C17">
            <v>3</v>
          </cell>
          <cell r="D17" t="str">
            <v>WV</v>
          </cell>
          <cell r="E17" t="str">
            <v>C</v>
          </cell>
          <cell r="F17" t="str">
            <v>DEK 33073</v>
          </cell>
          <cell r="G17" t="str">
            <v>Barge</v>
          </cell>
        </row>
        <row r="18">
          <cell r="A18">
            <v>1102408</v>
          </cell>
          <cell r="B18" t="str">
            <v>Peabody Coal Sales LLC</v>
          </cell>
          <cell r="C18">
            <v>8</v>
          </cell>
          <cell r="D18" t="str">
            <v>IL</v>
          </cell>
          <cell r="E18" t="str">
            <v>C</v>
          </cell>
          <cell r="F18" t="str">
            <v>DEK 33101</v>
          </cell>
          <cell r="G18" t="str">
            <v>Barge</v>
          </cell>
        </row>
        <row r="19">
          <cell r="A19"/>
          <cell r="B19"/>
          <cell r="C19"/>
          <cell r="D19"/>
          <cell r="E19"/>
          <cell r="F19"/>
          <cell r="G19"/>
        </row>
        <row r="22">
          <cell r="A22">
            <v>1103143</v>
          </cell>
          <cell r="B22" t="str">
            <v>Central Coal</v>
          </cell>
          <cell r="C22">
            <v>8</v>
          </cell>
          <cell r="D22" t="str">
            <v>IL</v>
          </cell>
          <cell r="E22" t="str">
            <v>S</v>
          </cell>
          <cell r="F22" t="str">
            <v>DEK 31427</v>
          </cell>
          <cell r="G22" t="str">
            <v>Barge</v>
          </cell>
        </row>
        <row r="23">
          <cell r="A23">
            <v>4608864</v>
          </cell>
          <cell r="B23" t="str">
            <v>Alliance Coal LLC</v>
          </cell>
          <cell r="C23">
            <v>3</v>
          </cell>
          <cell r="D23" t="str">
            <v>WV</v>
          </cell>
          <cell r="E23" t="str">
            <v>S</v>
          </cell>
          <cell r="F23" t="str">
            <v>DEK 33335</v>
          </cell>
          <cell r="G23" t="str">
            <v>Barge</v>
          </cell>
        </row>
        <row r="24">
          <cell r="A24">
            <v>3304414</v>
          </cell>
          <cell r="B24" t="str">
            <v>Oxford Mining Company LLC</v>
          </cell>
          <cell r="C24">
            <v>3</v>
          </cell>
          <cell r="D24" t="str">
            <v>OH</v>
          </cell>
          <cell r="E24" t="str">
            <v>S</v>
          </cell>
          <cell r="F24" t="str">
            <v>DEK 31636</v>
          </cell>
          <cell r="G24" t="str">
            <v>Barge</v>
          </cell>
        </row>
        <row r="25">
          <cell r="A25">
            <v>4608864</v>
          </cell>
          <cell r="B25" t="str">
            <v>Alliance Coal LLC</v>
          </cell>
          <cell r="C25">
            <v>3</v>
          </cell>
          <cell r="D25" t="str">
            <v>WV</v>
          </cell>
          <cell r="E25" t="str">
            <v>S</v>
          </cell>
          <cell r="F25" t="str">
            <v>DEK 33335</v>
          </cell>
          <cell r="G25" t="str">
            <v>Barge</v>
          </cell>
        </row>
        <row r="26">
          <cell r="A26">
            <v>1517741</v>
          </cell>
          <cell r="B26" t="str">
            <v>Ken American</v>
          </cell>
          <cell r="C26">
            <v>10</v>
          </cell>
          <cell r="D26" t="str">
            <v>WKY</v>
          </cell>
          <cell r="E26" t="str">
            <v>S</v>
          </cell>
          <cell r="F26" t="str">
            <v>DEK 32267</v>
          </cell>
          <cell r="G26" t="str">
            <v>Barge</v>
          </cell>
        </row>
        <row r="27">
          <cell r="A27">
            <v>4608596</v>
          </cell>
          <cell r="B27" t="str">
            <v>Peabody CoalTrade LLC</v>
          </cell>
          <cell r="C27">
            <v>4</v>
          </cell>
          <cell r="D27" t="str">
            <v>WV</v>
          </cell>
          <cell r="E27" t="str">
            <v>S</v>
          </cell>
          <cell r="F27" t="str">
            <v>DEK 30581</v>
          </cell>
          <cell r="G27" t="str">
            <v>Barge</v>
          </cell>
        </row>
        <row r="28">
          <cell r="A28">
            <v>1519217</v>
          </cell>
          <cell r="B28" t="str">
            <v>West KY Consolidated Resources</v>
          </cell>
          <cell r="C28">
            <v>10</v>
          </cell>
          <cell r="D28" t="str">
            <v>WKY</v>
          </cell>
          <cell r="E28" t="str">
            <v>S</v>
          </cell>
          <cell r="F28" t="str">
            <v>DEK 32687</v>
          </cell>
          <cell r="G28" t="str">
            <v>Barge</v>
          </cell>
        </row>
        <row r="29">
          <cell r="A29">
            <v>1103212</v>
          </cell>
          <cell r="B29" t="str">
            <v>White Stallion Energy, LLC</v>
          </cell>
          <cell r="C29">
            <v>8</v>
          </cell>
          <cell r="D29" t="str">
            <v>IL</v>
          </cell>
          <cell r="E29" t="str">
            <v>S</v>
          </cell>
          <cell r="F29" t="str">
            <v>DEK 33373</v>
          </cell>
          <cell r="G29" t="str">
            <v>Barge</v>
          </cell>
        </row>
        <row r="30">
          <cell r="A30">
            <v>4601437</v>
          </cell>
          <cell r="B30" t="str">
            <v>Trafigura</v>
          </cell>
          <cell r="C30">
            <v>3</v>
          </cell>
          <cell r="D30" t="str">
            <v>WV</v>
          </cell>
          <cell r="E30" t="str">
            <v>S</v>
          </cell>
          <cell r="F30" t="str">
            <v>DEK 33141</v>
          </cell>
          <cell r="G30" t="str">
            <v>Barge</v>
          </cell>
        </row>
        <row r="31">
          <cell r="A31">
            <v>3605018</v>
          </cell>
          <cell r="B31" t="str">
            <v>Contura Coal Sales LLC</v>
          </cell>
          <cell r="C31">
            <v>2</v>
          </cell>
          <cell r="D31" t="str">
            <v>PA</v>
          </cell>
          <cell r="E31" t="str">
            <v>S</v>
          </cell>
          <cell r="F31" t="str">
            <v>DEK 33327</v>
          </cell>
          <cell r="G31" t="str">
            <v>Barge</v>
          </cell>
        </row>
        <row r="32">
          <cell r="A32">
            <v>1519374</v>
          </cell>
          <cell r="B32" t="str">
            <v>Alliance Coal LLC</v>
          </cell>
          <cell r="C32">
            <v>10</v>
          </cell>
          <cell r="D32" t="str">
            <v>WKY</v>
          </cell>
          <cell r="E32" t="str">
            <v>C</v>
          </cell>
          <cell r="F32" t="str">
            <v>DEK 33148</v>
          </cell>
          <cell r="G32" t="str">
            <v>Barge</v>
          </cell>
        </row>
        <row r="33">
          <cell r="A33">
            <v>3605018</v>
          </cell>
          <cell r="B33" t="str">
            <v>Contura Coal Sales LLC</v>
          </cell>
          <cell r="C33">
            <v>2</v>
          </cell>
          <cell r="D33" t="str">
            <v>PA</v>
          </cell>
          <cell r="E33" t="str">
            <v>S</v>
          </cell>
          <cell r="F33" t="str">
            <v>DEK 33222</v>
          </cell>
          <cell r="G33" t="str">
            <v>Barge</v>
          </cell>
        </row>
        <row r="34">
          <cell r="A34">
            <v>1103143</v>
          </cell>
          <cell r="B34" t="str">
            <v>Knighthawk</v>
          </cell>
          <cell r="C34">
            <v>8</v>
          </cell>
          <cell r="D34" t="str">
            <v>IL</v>
          </cell>
          <cell r="E34" t="str">
            <v>C</v>
          </cell>
          <cell r="F34" t="str">
            <v>DEK 33097</v>
          </cell>
          <cell r="G34" t="str">
            <v>Barge</v>
          </cell>
        </row>
        <row r="35">
          <cell r="A35"/>
          <cell r="B35"/>
          <cell r="C35"/>
          <cell r="D35"/>
          <cell r="E35"/>
          <cell r="F35"/>
          <cell r="G35"/>
        </row>
        <row r="36">
          <cell r="A36"/>
          <cell r="B36"/>
          <cell r="C36"/>
          <cell r="D36"/>
          <cell r="E36"/>
          <cell r="F36"/>
          <cell r="G36"/>
        </row>
      </sheetData>
      <sheetData sheetId="16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3480-78BB-4272-9CAE-36D302218363}">
  <sheetPr>
    <tabColor rgb="FF92D050"/>
    <pageSetUpPr fitToPage="1"/>
  </sheetPr>
  <dimension ref="A1:U34"/>
  <sheetViews>
    <sheetView tabSelected="1" view="pageLayout" zoomScale="80" zoomScaleNormal="100" zoomScalePageLayoutView="80" workbookViewId="0">
      <selection activeCell="A3" sqref="A3"/>
    </sheetView>
  </sheetViews>
  <sheetFormatPr defaultColWidth="9.109375" defaultRowHeight="13.2" x14ac:dyDescent="0.25"/>
  <cols>
    <col min="1" max="1" width="45.88671875" style="2" customWidth="1"/>
    <col min="2" max="2" width="3" style="2" customWidth="1"/>
    <col min="3" max="3" width="13.6640625" style="2" customWidth="1"/>
    <col min="4" max="4" width="2.33203125" style="2" customWidth="1"/>
    <col min="5" max="5" width="12.33203125" style="2" customWidth="1"/>
    <col min="6" max="6" width="2.5546875" style="2" customWidth="1"/>
    <col min="7" max="7" width="11.33203125" style="2" customWidth="1"/>
    <col min="8" max="8" width="3.88671875" style="2" customWidth="1"/>
    <col min="9" max="9" width="14.109375" style="2" bestFit="1" customWidth="1"/>
    <col min="10" max="10" width="2.6640625" style="2" customWidth="1"/>
    <col min="11" max="11" width="11.88671875" style="2" customWidth="1"/>
    <col min="12" max="12" width="3.6640625" style="2" customWidth="1"/>
    <col min="13" max="13" width="14.6640625" style="2" customWidth="1"/>
    <col min="14" max="15" width="9.109375" style="2"/>
    <col min="16" max="16" width="10.6640625" style="2" customWidth="1"/>
    <col min="17" max="18" width="9.109375" style="2"/>
    <col min="19" max="19" width="14.109375" style="2" customWidth="1"/>
    <col min="20" max="16384" width="9.109375" style="2"/>
  </cols>
  <sheetData>
    <row r="1" spans="1: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"/>
      <c r="Q1" s="3"/>
      <c r="R1" s="4"/>
      <c r="S1" s="5"/>
      <c r="T1" s="6"/>
    </row>
    <row r="2" spans="1:21" x14ac:dyDescent="0.25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 s="3"/>
      <c r="R2" s="4"/>
      <c r="S2" s="7"/>
      <c r="T2" s="8"/>
      <c r="U2" s="9" t="s">
        <v>1</v>
      </c>
    </row>
    <row r="3" spans="1:21" x14ac:dyDescent="0.25">
      <c r="Q3" s="3"/>
      <c r="R3" s="4"/>
      <c r="S3" s="5"/>
      <c r="T3" s="6"/>
    </row>
    <row r="4" spans="1:21" x14ac:dyDescent="0.25">
      <c r="Q4" s="3"/>
      <c r="R4" s="4"/>
      <c r="S4" s="5"/>
      <c r="T4" s="6"/>
    </row>
    <row r="5" spans="1:21" x14ac:dyDescent="0.25">
      <c r="Q5" s="3"/>
      <c r="R5" s="4"/>
      <c r="S5" s="5"/>
      <c r="T5" s="6"/>
    </row>
    <row r="6" spans="1:21" x14ac:dyDescent="0.25">
      <c r="C6" s="11" t="s">
        <v>2</v>
      </c>
      <c r="G6" s="27" t="s">
        <v>3</v>
      </c>
      <c r="H6" s="28"/>
      <c r="I6" s="28"/>
      <c r="J6" s="28"/>
      <c r="K6" s="28"/>
      <c r="L6" s="28"/>
      <c r="M6" s="29"/>
      <c r="Q6" s="3"/>
      <c r="R6" s="4"/>
      <c r="S6" s="5"/>
      <c r="T6" s="6"/>
    </row>
    <row r="7" spans="1:21" x14ac:dyDescent="0.25">
      <c r="A7" s="12" t="s">
        <v>4</v>
      </c>
      <c r="C7" s="13" t="s">
        <v>5</v>
      </c>
      <c r="E7" s="14" t="s">
        <v>6</v>
      </c>
      <c r="G7" s="12" t="s">
        <v>7</v>
      </c>
      <c r="I7" s="12" t="s">
        <v>8</v>
      </c>
      <c r="K7" s="12" t="s">
        <v>9</v>
      </c>
      <c r="M7" s="14" t="s">
        <v>10</v>
      </c>
      <c r="Q7" s="3"/>
      <c r="R7" s="4"/>
      <c r="S7" s="5"/>
      <c r="T7" s="6"/>
    </row>
    <row r="8" spans="1:21" x14ac:dyDescent="0.25">
      <c r="A8" s="15" t="s">
        <v>16</v>
      </c>
      <c r="C8" s="16"/>
      <c r="E8" s="15"/>
      <c r="G8" s="16"/>
      <c r="I8" s="16"/>
      <c r="J8" s="6"/>
      <c r="K8" s="16"/>
      <c r="L8" s="6"/>
      <c r="M8" s="15"/>
      <c r="Q8" s="3"/>
      <c r="R8" s="4"/>
      <c r="S8" s="5"/>
      <c r="T8" s="6"/>
    </row>
    <row r="9" spans="1:21" x14ac:dyDescent="0.25">
      <c r="A9" s="2" t="s">
        <v>11</v>
      </c>
      <c r="C9" s="2" t="s">
        <v>12</v>
      </c>
      <c r="E9" s="17">
        <v>1696400</v>
      </c>
      <c r="F9" s="18"/>
      <c r="G9" s="17">
        <v>0</v>
      </c>
      <c r="H9" s="19"/>
      <c r="I9" s="17">
        <v>79693</v>
      </c>
      <c r="J9" s="19"/>
      <c r="K9" s="20">
        <f>M9-I9</f>
        <v>-29623</v>
      </c>
      <c r="L9" s="21"/>
      <c r="M9" s="17">
        <v>50070</v>
      </c>
      <c r="O9" s="22"/>
      <c r="Q9" s="3"/>
      <c r="R9" s="4"/>
      <c r="S9" s="5"/>
      <c r="T9" s="6"/>
    </row>
    <row r="10" spans="1:21" ht="13.8" thickBot="1" x14ac:dyDescent="0.3">
      <c r="A10" s="23" t="s">
        <v>13</v>
      </c>
      <c r="E10" s="24">
        <f>SUM(E9:E9)</f>
        <v>1696400</v>
      </c>
      <c r="F10" s="17" t="s">
        <v>14</v>
      </c>
      <c r="G10" s="24">
        <f>SUM(G9:G9)</f>
        <v>0</v>
      </c>
      <c r="H10" s="17" t="s">
        <v>14</v>
      </c>
      <c r="I10" s="24">
        <f>SUM(I9:I9)</f>
        <v>79693</v>
      </c>
      <c r="J10" s="17" t="s">
        <v>14</v>
      </c>
      <c r="K10" s="24">
        <f>SUM(K9:K9)</f>
        <v>-29623</v>
      </c>
      <c r="L10" s="17" t="s">
        <v>14</v>
      </c>
      <c r="M10" s="24">
        <f>SUM(M9:M9)</f>
        <v>50070</v>
      </c>
      <c r="Q10" s="3"/>
      <c r="R10" s="4"/>
      <c r="S10" s="5"/>
      <c r="T10" s="6"/>
    </row>
    <row r="11" spans="1:21" ht="13.8" thickTop="1" x14ac:dyDescent="0.25">
      <c r="E11" s="17"/>
      <c r="F11" s="17"/>
      <c r="G11" s="17"/>
      <c r="H11" s="17"/>
      <c r="I11" s="17"/>
      <c r="J11" s="17"/>
      <c r="K11" s="17"/>
      <c r="L11" s="17"/>
      <c r="M11" s="17"/>
      <c r="Q11" s="3"/>
      <c r="R11" s="4"/>
      <c r="S11" s="5"/>
      <c r="T11" s="6"/>
    </row>
    <row r="12" spans="1:21" x14ac:dyDescent="0.25">
      <c r="A12" s="15" t="s">
        <v>17</v>
      </c>
      <c r="E12" s="17"/>
      <c r="F12" s="17"/>
      <c r="G12" s="17"/>
      <c r="H12" s="17"/>
      <c r="I12" s="17"/>
      <c r="J12" s="17"/>
      <c r="K12" s="17"/>
      <c r="L12" s="17"/>
      <c r="M12" s="17"/>
      <c r="Q12" s="3"/>
      <c r="R12" s="4"/>
      <c r="S12" s="5"/>
      <c r="T12" s="6"/>
    </row>
    <row r="13" spans="1:21" x14ac:dyDescent="0.25">
      <c r="A13" s="2" t="s">
        <v>11</v>
      </c>
      <c r="C13" s="2" t="s">
        <v>12</v>
      </c>
      <c r="E13" s="17">
        <v>10478190</v>
      </c>
      <c r="F13" s="18"/>
      <c r="G13" s="17">
        <v>0</v>
      </c>
      <c r="H13" s="19"/>
      <c r="I13" s="17">
        <v>364035</v>
      </c>
      <c r="J13" s="19"/>
      <c r="K13" s="20">
        <f>M13-I13</f>
        <v>155307</v>
      </c>
      <c r="L13" s="21"/>
      <c r="M13" s="17">
        <v>519342</v>
      </c>
      <c r="N13" s="6"/>
      <c r="O13" s="22"/>
    </row>
    <row r="14" spans="1:21" ht="13.8" thickBot="1" x14ac:dyDescent="0.3">
      <c r="A14" s="23" t="s">
        <v>13</v>
      </c>
      <c r="E14" s="24">
        <f>SUM(E13:E13)</f>
        <v>10478190</v>
      </c>
      <c r="F14" s="17" t="s">
        <v>14</v>
      </c>
      <c r="G14" s="24">
        <f>SUM(G13:G13)</f>
        <v>0</v>
      </c>
      <c r="H14" s="17" t="s">
        <v>14</v>
      </c>
      <c r="I14" s="24">
        <f>SUM(I13:I13)</f>
        <v>364035</v>
      </c>
      <c r="J14" s="17" t="s">
        <v>14</v>
      </c>
      <c r="K14" s="24">
        <f>SUM(K13:K13)</f>
        <v>155307</v>
      </c>
      <c r="L14" s="17" t="s">
        <v>14</v>
      </c>
      <c r="M14" s="24">
        <f>SUM(M13:M13)</f>
        <v>519342</v>
      </c>
      <c r="N14" s="6"/>
    </row>
    <row r="15" spans="1:21" ht="13.8" thickTop="1" x14ac:dyDescent="0.25">
      <c r="A15" s="23"/>
      <c r="E15" s="17"/>
      <c r="F15" s="17"/>
      <c r="G15" s="17"/>
      <c r="H15" s="17"/>
      <c r="I15" s="17"/>
      <c r="J15" s="17"/>
      <c r="K15" s="17"/>
      <c r="L15" s="17"/>
      <c r="M15" s="17"/>
      <c r="N15" s="6"/>
    </row>
    <row r="16" spans="1:21" x14ac:dyDescent="0.25">
      <c r="A16" s="15" t="s">
        <v>18</v>
      </c>
      <c r="E16" s="17"/>
      <c r="F16" s="17"/>
      <c r="G16" s="17"/>
      <c r="H16" s="17"/>
      <c r="I16" s="17"/>
      <c r="J16" s="17"/>
      <c r="K16" s="17"/>
      <c r="L16" s="17"/>
      <c r="M16" s="17"/>
      <c r="N16" s="6"/>
    </row>
    <row r="17" spans="1:15" x14ac:dyDescent="0.25">
      <c r="A17" s="2" t="s">
        <v>11</v>
      </c>
      <c r="C17" s="2" t="s">
        <v>12</v>
      </c>
      <c r="E17" s="17">
        <v>27965880</v>
      </c>
      <c r="F17" s="18"/>
      <c r="G17" s="17">
        <v>0</v>
      </c>
      <c r="H17" s="19"/>
      <c r="I17" s="17">
        <v>934122</v>
      </c>
      <c r="J17" s="19"/>
      <c r="K17" s="20">
        <f>M17-I17</f>
        <v>486259</v>
      </c>
      <c r="L17" s="21"/>
      <c r="M17" s="17">
        <v>1420381</v>
      </c>
      <c r="N17" s="6"/>
      <c r="O17" s="22"/>
    </row>
    <row r="18" spans="1:15" ht="13.8" thickBot="1" x14ac:dyDescent="0.3">
      <c r="A18" s="23" t="s">
        <v>13</v>
      </c>
      <c r="E18" s="24">
        <f>SUM(E17:E17)</f>
        <v>27965880</v>
      </c>
      <c r="F18" s="17" t="s">
        <v>14</v>
      </c>
      <c r="G18" s="24">
        <f>SUM(G17:G17)</f>
        <v>0</v>
      </c>
      <c r="H18" s="17" t="s">
        <v>14</v>
      </c>
      <c r="I18" s="24">
        <f>SUM(I17:I17)</f>
        <v>934122</v>
      </c>
      <c r="J18" s="17" t="s">
        <v>14</v>
      </c>
      <c r="K18" s="24">
        <f>SUM(K17:K17)</f>
        <v>486259</v>
      </c>
      <c r="L18" s="17" t="s">
        <v>14</v>
      </c>
      <c r="M18" s="24">
        <f>SUM(M17:M17)</f>
        <v>1420381</v>
      </c>
      <c r="N18" s="6"/>
    </row>
    <row r="19" spans="1:15" ht="13.8" thickTop="1" x14ac:dyDescent="0.25">
      <c r="E19" s="17"/>
      <c r="F19" s="17"/>
      <c r="G19" s="17"/>
      <c r="H19" s="17"/>
      <c r="I19" s="17"/>
      <c r="J19" s="17"/>
      <c r="K19" s="17"/>
      <c r="L19" s="17"/>
      <c r="M19" s="17"/>
      <c r="N19" s="6"/>
    </row>
    <row r="20" spans="1:15" x14ac:dyDescent="0.25">
      <c r="A20" s="15" t="s">
        <v>19</v>
      </c>
      <c r="E20" s="17"/>
      <c r="F20" s="17"/>
      <c r="G20" s="17"/>
      <c r="H20" s="17"/>
      <c r="I20" s="17"/>
      <c r="J20" s="17"/>
      <c r="K20" s="17"/>
      <c r="L20" s="17"/>
      <c r="M20" s="17"/>
      <c r="N20" s="6"/>
    </row>
    <row r="21" spans="1:15" x14ac:dyDescent="0.25">
      <c r="A21" s="2" t="s">
        <v>11</v>
      </c>
      <c r="C21" s="2" t="s">
        <v>12</v>
      </c>
      <c r="E21" s="17">
        <v>13663960</v>
      </c>
      <c r="F21" s="18"/>
      <c r="G21" s="17">
        <v>0</v>
      </c>
      <c r="H21" s="19"/>
      <c r="I21" s="17">
        <v>465707</v>
      </c>
      <c r="J21" s="19"/>
      <c r="K21" s="20">
        <f>M21-I21</f>
        <v>324420</v>
      </c>
      <c r="L21" s="21"/>
      <c r="M21" s="17">
        <v>790127</v>
      </c>
      <c r="N21" s="6"/>
      <c r="O21" s="22"/>
    </row>
    <row r="22" spans="1:15" ht="13.8" thickBot="1" x14ac:dyDescent="0.3">
      <c r="A22" s="23" t="s">
        <v>13</v>
      </c>
      <c r="E22" s="24">
        <f>SUM(E21)</f>
        <v>13663960</v>
      </c>
      <c r="F22" s="17" t="s">
        <v>14</v>
      </c>
      <c r="G22" s="24">
        <f>SUM(G21)</f>
        <v>0</v>
      </c>
      <c r="H22" s="17" t="s">
        <v>14</v>
      </c>
      <c r="I22" s="24">
        <f>SUM(I21)</f>
        <v>465707</v>
      </c>
      <c r="J22" s="17" t="s">
        <v>14</v>
      </c>
      <c r="K22" s="24">
        <f>SUM(K21)</f>
        <v>324420</v>
      </c>
      <c r="L22" s="17" t="s">
        <v>14</v>
      </c>
      <c r="M22" s="24">
        <f>SUM(M21)</f>
        <v>790127</v>
      </c>
      <c r="N22" s="6"/>
    </row>
    <row r="23" spans="1:15" ht="13.8" thickTop="1" x14ac:dyDescent="0.25">
      <c r="E23" s="17"/>
      <c r="F23" s="17"/>
      <c r="G23" s="17"/>
      <c r="H23" s="17"/>
      <c r="I23" s="17"/>
      <c r="J23" s="17"/>
      <c r="K23" s="17"/>
      <c r="L23" s="17"/>
      <c r="M23" s="17"/>
      <c r="N23" s="6"/>
    </row>
    <row r="24" spans="1:15" x14ac:dyDescent="0.25">
      <c r="A24" s="15" t="s">
        <v>20</v>
      </c>
      <c r="E24" s="17"/>
      <c r="F24" s="17"/>
      <c r="G24" s="17"/>
      <c r="H24" s="17"/>
      <c r="I24" s="17"/>
      <c r="J24" s="17"/>
      <c r="K24" s="17"/>
      <c r="L24" s="17"/>
      <c r="M24" s="17"/>
      <c r="N24" s="6"/>
      <c r="O24" s="22"/>
    </row>
    <row r="25" spans="1:15" ht="15.6" x14ac:dyDescent="0.25">
      <c r="A25" s="2" t="s">
        <v>11</v>
      </c>
      <c r="C25" s="2" t="s">
        <v>12</v>
      </c>
      <c r="E25" s="17">
        <v>1411820</v>
      </c>
      <c r="F25" s="25" t="s">
        <v>22</v>
      </c>
      <c r="G25" s="17">
        <v>0</v>
      </c>
      <c r="H25" s="19"/>
      <c r="I25" s="17">
        <v>50918</v>
      </c>
      <c r="J25" s="19"/>
      <c r="K25" s="20">
        <f>M25-I25</f>
        <v>-23204</v>
      </c>
      <c r="L25" s="21"/>
      <c r="M25" s="17">
        <v>27714</v>
      </c>
      <c r="N25" s="6"/>
      <c r="O25" s="22"/>
    </row>
    <row r="26" spans="1:15" ht="13.8" thickBot="1" x14ac:dyDescent="0.3">
      <c r="A26" s="23" t="s">
        <v>13</v>
      </c>
      <c r="E26" s="24">
        <f>SUM(E25)</f>
        <v>1411820</v>
      </c>
      <c r="F26" s="17" t="s">
        <v>14</v>
      </c>
      <c r="G26" s="24">
        <f>SUM(G25)</f>
        <v>0</v>
      </c>
      <c r="H26" s="17" t="s">
        <v>14</v>
      </c>
      <c r="I26" s="24">
        <f>SUM(I25)</f>
        <v>50918</v>
      </c>
      <c r="J26" s="17" t="s">
        <v>14</v>
      </c>
      <c r="K26" s="24">
        <f>SUM(K25)</f>
        <v>-23204</v>
      </c>
      <c r="L26" s="17" t="s">
        <v>14</v>
      </c>
      <c r="M26" s="24">
        <f>SUM(M25)</f>
        <v>27714</v>
      </c>
      <c r="N26" s="6"/>
      <c r="O26" s="22"/>
    </row>
    <row r="27" spans="1:15" ht="13.8" thickTop="1" x14ac:dyDescent="0.25">
      <c r="E27" s="17"/>
      <c r="F27" s="17"/>
      <c r="G27" s="17"/>
      <c r="H27" s="17"/>
      <c r="I27" s="17"/>
      <c r="J27" s="17"/>
      <c r="K27" s="17"/>
      <c r="L27" s="17"/>
      <c r="M27" s="17"/>
      <c r="N27" s="6"/>
      <c r="O27" s="22"/>
    </row>
    <row r="28" spans="1:15" x14ac:dyDescent="0.25">
      <c r="A28" s="15" t="s">
        <v>21</v>
      </c>
      <c r="E28" s="17"/>
      <c r="F28" s="17"/>
      <c r="G28" s="17"/>
      <c r="H28" s="17"/>
      <c r="I28" s="17"/>
      <c r="J28" s="17"/>
      <c r="K28" s="17"/>
      <c r="L28" s="17"/>
      <c r="M28" s="17"/>
      <c r="N28" s="6"/>
      <c r="O28" s="22"/>
    </row>
    <row r="29" spans="1:15" ht="15.6" x14ac:dyDescent="0.25">
      <c r="A29" s="2" t="s">
        <v>11</v>
      </c>
      <c r="C29" s="2" t="s">
        <v>12</v>
      </c>
      <c r="E29" s="17">
        <v>0</v>
      </c>
      <c r="F29" s="25" t="s">
        <v>22</v>
      </c>
      <c r="G29" s="17">
        <v>0</v>
      </c>
      <c r="H29" s="19"/>
      <c r="I29" s="17">
        <v>113065</v>
      </c>
      <c r="J29" s="25" t="s">
        <v>25</v>
      </c>
      <c r="K29" s="20">
        <f>M29-I29</f>
        <v>-113065</v>
      </c>
      <c r="L29" s="25"/>
      <c r="M29" s="17">
        <v>0</v>
      </c>
      <c r="N29" s="6"/>
      <c r="O29" s="22"/>
    </row>
    <row r="30" spans="1:15" ht="13.8" thickBot="1" x14ac:dyDescent="0.3">
      <c r="A30" s="23" t="s">
        <v>13</v>
      </c>
      <c r="E30" s="24">
        <f>SUM(E29)</f>
        <v>0</v>
      </c>
      <c r="F30" s="17" t="s">
        <v>14</v>
      </c>
      <c r="G30" s="24">
        <f>SUM(G29)</f>
        <v>0</v>
      </c>
      <c r="H30" s="17" t="s">
        <v>14</v>
      </c>
      <c r="I30" s="24">
        <f>SUM(I29)</f>
        <v>113065</v>
      </c>
      <c r="J30" s="17" t="s">
        <v>14</v>
      </c>
      <c r="K30" s="24">
        <f>SUM(K29)</f>
        <v>-113065</v>
      </c>
      <c r="L30" s="17" t="s">
        <v>14</v>
      </c>
      <c r="M30" s="24">
        <f>SUM(M29)</f>
        <v>0</v>
      </c>
      <c r="N30" s="6"/>
    </row>
    <row r="31" spans="1:15" ht="13.8" thickTop="1" x14ac:dyDescent="0.25"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5" x14ac:dyDescent="0.25">
      <c r="A32" s="2" t="s">
        <v>23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15.6" x14ac:dyDescent="0.25">
      <c r="A33" s="26" t="s">
        <v>24</v>
      </c>
      <c r="E33" s="6"/>
      <c r="F33" s="6"/>
      <c r="G33" s="26"/>
      <c r="H33" s="6"/>
      <c r="I33" s="6"/>
      <c r="J33" s="6"/>
      <c r="K33" s="6"/>
      <c r="L33" s="6"/>
      <c r="M33" s="6"/>
    </row>
    <row r="34" spans="1:13" ht="15.6" x14ac:dyDescent="0.25">
      <c r="A34" s="26" t="s">
        <v>26</v>
      </c>
      <c r="E34" s="6"/>
      <c r="F34" s="6"/>
      <c r="G34" s="26"/>
      <c r="H34" s="6"/>
      <c r="I34" s="6"/>
      <c r="J34" s="6"/>
      <c r="K34" s="6"/>
      <c r="L34" s="6"/>
      <c r="M34" s="6"/>
    </row>
  </sheetData>
  <mergeCells count="1">
    <mergeCell ref="G6:M6"/>
  </mergeCells>
  <pageMargins left="1" right="0.7" top="0.94" bottom="0.75" header="0.4" footer="0.3"/>
  <pageSetup scale="53" orientation="landscape" r:id="rId1"/>
  <headerFooter>
    <oddHeader>&amp;R&amp;"Times New Roman,Bold"&amp;10KyPSC Case No. 2025-00342
STAFF-DR-01-013 Attachment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425CD46C6F54BA82D88FC181C8A07" ma:contentTypeVersion="4" ma:contentTypeDescription="Create a new document." ma:contentTypeScope="" ma:versionID="3dcc431a9b17e36aadf6f709057c55fb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Miller</Witness>
  </documentManagement>
</p:properties>
</file>

<file path=customXml/itemProps1.xml><?xml version="1.0" encoding="utf-8"?>
<ds:datastoreItem xmlns:ds="http://schemas.openxmlformats.org/officeDocument/2006/customXml" ds:itemID="{70E32068-9CD1-4DED-B81A-151295DA0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5D0719-A397-48BE-A9B6-D8007138D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6CF140-1744-46C9-B985-10FB23935C94}">
  <ds:schemaRefs>
    <ds:schemaRef ds:uri="http://purl.org/dc/elements/1.1/"/>
    <ds:schemaRef ds:uri="http://www.w3.org/XML/1998/namespace"/>
    <ds:schemaRef ds:uri="3c9d8c27-8a6d-4d9e-a15e-ef5d28c114af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2612a682-5ffb-4b9c-9555-0176189351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DR-01-013, Econ Sales</vt:lpstr>
      <vt:lpstr>MonthDesc</vt:lpstr>
      <vt:lpstr>'DR-01-013, Econ Sales'!Print_Area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Billing Sales Summary</dc:subject>
  <dc:creator>Miller, Libbie</dc:creator>
  <cp:lastModifiedBy>Sunderman, Minna</cp:lastModifiedBy>
  <cp:lastPrinted>2026-01-22T20:16:16Z</cp:lastPrinted>
  <dcterms:created xsi:type="dcterms:W3CDTF">2024-08-14T18:26:46Z</dcterms:created>
  <dcterms:modified xsi:type="dcterms:W3CDTF">2026-01-22T20:16:20Z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0x010100153425CD46C6F54BA82D88FC181C8A07</vt:lpwstr>
  </property>
</Properties>
</file>