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342 Fuel Adjustment Clause 112222103124/Discovery/STAFF's 1st Set Data Requests/"/>
    </mc:Choice>
  </mc:AlternateContent>
  <xr:revisionPtr revIDLastSave="0" documentId="13_ncr:20000001_{A4DB0945-3BC4-4649-9E96-6C6E4BC245F8}" xr6:coauthVersionLast="47" xr6:coauthVersionMax="47" xr10:uidLastSave="{00000000-0000-0000-0000-000000000000}"/>
  <bookViews>
    <workbookView xWindow="-120" yWindow="-120" windowWidth="29040" windowHeight="15720" xr2:uid="{2F1B6F81-7BE5-481E-BC92-437D26311A0D}"/>
  </bookViews>
  <sheets>
    <sheet name="DR-01-001 Coal Vendors" sheetId="8" r:id="rId1"/>
  </sheets>
  <externalReferences>
    <externalReference r:id="rId2"/>
  </externalReferences>
  <definedNames>
    <definedName name="Amount">'[1]Sup Data'!$K$2:$K$1259</definedName>
    <definedName name="BegDate" localSheetId="0">'DR-01-001 Coal Vendors'!#REF!</definedName>
    <definedName name="BegDate">#REF!</definedName>
    <definedName name="CoalSpecs">#REF!</definedName>
    <definedName name="Contract">'[1]Sup Data'!$G$2:$G$1259</definedName>
    <definedName name="Date">'[1]Sup Data'!$C$2:$C$1259</definedName>
    <definedName name="EndDate" localSheetId="0">'DR-01-001 Coal Vendors'!#REF!</definedName>
    <definedName name="EndDate">#REF!</definedName>
    <definedName name="MonthTable">'[1]DR-01-025, PJM Costs'!$E$1:$G$19</definedName>
    <definedName name="PJM_EnergyCost">'[1]DR-01-025, PJM Costs'!$B$2:$B$19</definedName>
    <definedName name="PJM_Month">'[1]DR-01-025, PJM Costs'!$E$2:$E$19</definedName>
    <definedName name="PJM_NonNative">'[1]DR-01-025, PJM Costs'!$D$2:$D$19</definedName>
    <definedName name="PJM_Type">'[1]DR-01-025, PJM Costs'!$A$2:$A$19</definedName>
    <definedName name="_xlnm.Print_Area" localSheetId="0">'DR-01-001 Coal Vendors'!$A$1:$L$19</definedName>
    <definedName name="PurchType" localSheetId="0">'DR-01-001 Coal Vendors'!#REF!</definedName>
    <definedName name="PurchType">#REF!</definedName>
    <definedName name="PurTons" localSheetId="0">'DR-01-001 Coal Vendors'!#REF!</definedName>
    <definedName name="PurTons">#REF!</definedName>
    <definedName name="Type">'[1]Sup Data'!$B$2:$B$1259</definedName>
    <definedName name="Vendor">'[1]Sup Data'!$E$2:$E$1259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8" l="1"/>
  <c r="C18" i="8" s="1"/>
  <c r="C17" i="8" l="1"/>
  <c r="C19" i="8" s="1"/>
</calcChain>
</file>

<file path=xl/sharedStrings.xml><?xml version="1.0" encoding="utf-8"?>
<sst xmlns="http://schemas.openxmlformats.org/spreadsheetml/2006/main" count="33" uniqueCount="26">
  <si>
    <t>Contract</t>
  </si>
  <si>
    <t>Purchase</t>
  </si>
  <si>
    <t>Type</t>
  </si>
  <si>
    <t>Iron Coal Sales</t>
  </si>
  <si>
    <t>Central Coal Co</t>
  </si>
  <si>
    <t>DEK 35197</t>
  </si>
  <si>
    <t>DEK 35366</t>
  </si>
  <si>
    <t>Duke Energy Kentucky</t>
  </si>
  <si>
    <t xml:space="preserve"> </t>
  </si>
  <si>
    <t>Filed with</t>
  </si>
  <si>
    <t>Expiration</t>
  </si>
  <si>
    <t>If no,</t>
  </si>
  <si>
    <t>Vendor</t>
  </si>
  <si>
    <t>Tonnage</t>
  </si>
  <si>
    <t>#</t>
  </si>
  <si>
    <t>Commission</t>
  </si>
  <si>
    <t>Dates</t>
  </si>
  <si>
    <t>Explain why</t>
  </si>
  <si>
    <t>Spot</t>
  </si>
  <si>
    <t>Total</t>
  </si>
  <si>
    <t>DEK 34815</t>
  </si>
  <si>
    <t>Coal purchased May 1, 2024 to October 31, 2024</t>
  </si>
  <si>
    <t>DEK 35746</t>
  </si>
  <si>
    <t>ACNR INC</t>
  </si>
  <si>
    <t>ALLIANCE COAL LLC</t>
  </si>
  <si>
    <t>Case No. 2025-00342- Staff First Set Data Requests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</si>
</sst>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3" fillId="0" borderId="0" xfId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/>
    <xf numFmtId="0" fontId="3" fillId="0" borderId="0" xfId="1" applyAlignment="1">
      <alignment horizontal="center"/>
    </xf>
    <xf numFmtId="0" fontId="10" fillId="0" borderId="0" xfId="1" applyFont="1" applyAlignment="1">
      <alignment horizontal="center"/>
    </xf>
    <xf numFmtId="0" fontId="3" fillId="0" borderId="1" xfId="1" applyBorder="1" applyAlignment="1">
      <alignment horizontal="center"/>
    </xf>
    <xf numFmtId="0" fontId="5" fillId="0" borderId="0" xfId="2" applyFont="1"/>
    <xf numFmtId="0" fontId="6" fillId="0" borderId="0" xfId="2" applyFont="1"/>
    <xf numFmtId="0" fontId="5" fillId="0" borderId="0" xfId="2" applyFont="1" applyAlignment="1">
      <alignment horizontal="center"/>
    </xf>
    <xf numFmtId="0" fontId="5" fillId="0" borderId="0" xfId="2" quotePrefix="1" applyFont="1"/>
    <xf numFmtId="0" fontId="6" fillId="0" borderId="0" xfId="1" applyFont="1"/>
    <xf numFmtId="0" fontId="11" fillId="0" borderId="0" xfId="1" applyFont="1"/>
    <xf numFmtId="3" fontId="3" fillId="0" borderId="0" xfId="1" applyNumberFormat="1" applyAlignment="1">
      <alignment horizontal="center"/>
    </xf>
    <xf numFmtId="14" fontId="3" fillId="0" borderId="0" xfId="1" applyNumberFormat="1" applyAlignment="1">
      <alignment horizontal="center"/>
    </xf>
    <xf numFmtId="14" fontId="3" fillId="0" borderId="0" xfId="1" applyNumberFormat="1"/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quotePrefix="1" applyFont="1"/>
    <xf numFmtId="0" fontId="4" fillId="0" borderId="0" xfId="3" applyAlignment="1">
      <alignment horizontal="right"/>
    </xf>
    <xf numFmtId="3" fontId="7" fillId="0" borderId="2" xfId="1" applyNumberFormat="1" applyFont="1" applyBorder="1" applyAlignment="1">
      <alignment horizontal="center"/>
    </xf>
    <xf numFmtId="0" fontId="4" fillId="0" borderId="0" xfId="3" applyAlignment="1">
      <alignment horizontal="center"/>
    </xf>
    <xf numFmtId="3" fontId="3" fillId="0" borderId="0" xfId="1" applyNumberFormat="1"/>
    <xf numFmtId="9" fontId="7" fillId="0" borderId="0" xfId="1" applyNumberFormat="1" applyFont="1" applyAlignment="1">
      <alignment horizontal="center"/>
    </xf>
    <xf numFmtId="0" fontId="7" fillId="0" borderId="0" xfId="1" applyFont="1"/>
    <xf numFmtId="0" fontId="4" fillId="0" borderId="0" xfId="3"/>
    <xf numFmtId="3" fontId="9" fillId="0" borderId="0" xfId="1" applyNumberFormat="1" applyFont="1" applyAlignment="1">
      <alignment horizontal="left"/>
    </xf>
    <xf numFmtId="3" fontId="12" fillId="0" borderId="0" xfId="1" applyNumberFormat="1" applyFont="1"/>
    <xf numFmtId="8" fontId="12" fillId="0" borderId="0" xfId="1" applyNumberFormat="1" applyFont="1" applyAlignment="1">
      <alignment horizontal="center"/>
    </xf>
    <xf numFmtId="38" fontId="12" fillId="0" borderId="0" xfId="1" applyNumberFormat="1" applyFont="1" applyAlignment="1">
      <alignment horizontal="center"/>
    </xf>
    <xf numFmtId="40" fontId="12" fillId="0" borderId="0" xfId="1" applyNumberFormat="1" applyFont="1" applyAlignment="1">
      <alignment horizontal="center"/>
    </xf>
    <xf numFmtId="164" fontId="12" fillId="0" borderId="0" xfId="1" applyNumberFormat="1" applyFont="1" applyAlignment="1">
      <alignment horizontal="center"/>
    </xf>
    <xf numFmtId="0" fontId="2" fillId="0" borderId="0" xfId="1" applyFont="1"/>
    <xf numFmtId="0" fontId="1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3" fillId="0" borderId="0" xfId="1"/>
    <xf numFmtId="0" fontId="7" fillId="0" borderId="0" xfId="1" applyFont="1" applyAlignment="1">
      <alignment horizontal="center"/>
    </xf>
  </cellXfs>
  <cellStyles count="4">
    <cellStyle name="Normal" xfId="0" builtinId="0"/>
    <cellStyle name="Normal 10" xfId="3" xr:uid="{84FEDEBE-A179-4DB3-98EF-93BC52D7622C}"/>
    <cellStyle name="Normal 2" xfId="1" xr:uid="{713BACEE-FDD9-4639-A824-CC342A234D5D}"/>
    <cellStyle name="Normal 2 2" xfId="2" xr:uid="{25298832-3B7D-424B-A664-BFBF8E4BC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murph\AppData\Local\Microsoft\Windows\Temporary%20Internet%20Files\Content.Outlook\VA3JU5SW\Rates%20-%20FAC%20audit%20prep%20(May15-Oct15)%20-%20Case%20No.%202016-000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-01-001 Coal Vendors"/>
      <sheetName val="Supp Pivot"/>
      <sheetName val="Sup Data"/>
      <sheetName val="DR-01-002 Nat Gas"/>
      <sheetName val="DR-01-004 Coal burned &amp; purch"/>
      <sheetName val="Gen Detail"/>
      <sheetName val="Coal Detail"/>
      <sheetName val="DR-01-006, Econ Sales"/>
      <sheetName val="DR-01-025, PJM Costs"/>
      <sheetName val="May 2015"/>
      <sheetName val="June 2015"/>
      <sheetName val="July 2015"/>
      <sheetName val="Aug 2015"/>
      <sheetName val="Sep 2015"/>
      <sheetName val="Oct 2015"/>
    </sheetNames>
    <sheetDataSet>
      <sheetData sheetId="0" refreshError="1"/>
      <sheetData sheetId="1" refreshError="1"/>
      <sheetData sheetId="2" refreshError="1">
        <row r="2">
          <cell r="B2" t="str">
            <v>Contract</v>
          </cell>
          <cell r="C2">
            <v>40512</v>
          </cell>
          <cell r="E2" t="str">
            <v xml:space="preserve">Charolais </v>
          </cell>
          <cell r="G2" t="str">
            <v>HC10053 Bellaire</v>
          </cell>
          <cell r="K2">
            <v>13546</v>
          </cell>
        </row>
        <row r="3">
          <cell r="B3" t="str">
            <v>Contract</v>
          </cell>
          <cell r="C3">
            <v>40512</v>
          </cell>
          <cell r="E3" t="str">
            <v>Knight Hawk</v>
          </cell>
          <cell r="G3" t="str">
            <v>HC10069</v>
          </cell>
          <cell r="K3">
            <v>14499</v>
          </cell>
        </row>
        <row r="4">
          <cell r="B4" t="str">
            <v>Contract</v>
          </cell>
          <cell r="C4">
            <v>40512</v>
          </cell>
          <cell r="E4" t="str">
            <v>Oxford Mining</v>
          </cell>
          <cell r="G4" t="str">
            <v>HC10199AR</v>
          </cell>
          <cell r="K4">
            <v>42279</v>
          </cell>
        </row>
        <row r="5">
          <cell r="B5" t="str">
            <v>Contract</v>
          </cell>
          <cell r="C5">
            <v>40512</v>
          </cell>
          <cell r="E5" t="str">
            <v>Patriot Coal Sales</v>
          </cell>
          <cell r="G5" t="str">
            <v>HC10049</v>
          </cell>
          <cell r="K5">
            <v>47630</v>
          </cell>
        </row>
        <row r="6">
          <cell r="B6" t="str">
            <v>Contract</v>
          </cell>
          <cell r="C6">
            <v>40512</v>
          </cell>
          <cell r="E6" t="str">
            <v>SMCC AGF Resource Sales</v>
          </cell>
          <cell r="G6" t="str">
            <v>HC10116</v>
          </cell>
          <cell r="K6">
            <v>22395</v>
          </cell>
        </row>
        <row r="7">
          <cell r="B7" t="str">
            <v>Spot</v>
          </cell>
          <cell r="C7">
            <v>40512</v>
          </cell>
          <cell r="E7" t="str">
            <v>Patriot Coal Sales</v>
          </cell>
          <cell r="G7" t="str">
            <v>HS10130</v>
          </cell>
          <cell r="K7">
            <v>14321</v>
          </cell>
        </row>
        <row r="8">
          <cell r="B8" t="str">
            <v>Spot</v>
          </cell>
          <cell r="C8">
            <v>40512</v>
          </cell>
          <cell r="E8" t="str">
            <v>Rhino Energy LLC</v>
          </cell>
          <cell r="G8" t="str">
            <v>HS10132</v>
          </cell>
          <cell r="K8">
            <v>8146</v>
          </cell>
        </row>
        <row r="9">
          <cell r="B9" t="str">
            <v>Contract</v>
          </cell>
          <cell r="C9">
            <v>40512</v>
          </cell>
          <cell r="E9" t="str">
            <v>American Coal Co C</v>
          </cell>
          <cell r="G9" t="str">
            <v>2673356</v>
          </cell>
          <cell r="K9">
            <v>20465</v>
          </cell>
        </row>
        <row r="10">
          <cell r="B10" t="str">
            <v>Spot</v>
          </cell>
          <cell r="C10">
            <v>40512</v>
          </cell>
          <cell r="E10" t="str">
            <v>Patriot Coal Sales</v>
          </cell>
          <cell r="G10" t="str">
            <v>2673104</v>
          </cell>
          <cell r="K10">
            <v>3568</v>
          </cell>
        </row>
        <row r="11">
          <cell r="B11" t="str">
            <v>Contract</v>
          </cell>
          <cell r="C11">
            <v>40543</v>
          </cell>
          <cell r="E11" t="str">
            <v xml:space="preserve">Charolais </v>
          </cell>
          <cell r="G11" t="str">
            <v>HC10053 Bellaire</v>
          </cell>
          <cell r="K11">
            <v>8485</v>
          </cell>
        </row>
        <row r="12">
          <cell r="B12" t="str">
            <v>Contract</v>
          </cell>
          <cell r="C12">
            <v>40543</v>
          </cell>
          <cell r="E12" t="str">
            <v>Knight Hawk</v>
          </cell>
          <cell r="G12" t="str">
            <v>HC10069</v>
          </cell>
          <cell r="K12">
            <v>35481</v>
          </cell>
        </row>
        <row r="13">
          <cell r="B13" t="str">
            <v>Contract</v>
          </cell>
          <cell r="C13">
            <v>40543</v>
          </cell>
          <cell r="E13" t="str">
            <v>Oxford Mining</v>
          </cell>
          <cell r="G13" t="str">
            <v>HC10199AR</v>
          </cell>
          <cell r="K13">
            <v>41830</v>
          </cell>
        </row>
        <row r="14">
          <cell r="B14" t="str">
            <v>Contract</v>
          </cell>
          <cell r="C14">
            <v>40543</v>
          </cell>
          <cell r="E14" t="str">
            <v>Patriot Coal Sales</v>
          </cell>
          <cell r="G14" t="str">
            <v>HC10049</v>
          </cell>
          <cell r="K14">
            <v>15855</v>
          </cell>
        </row>
        <row r="15">
          <cell r="B15" t="str">
            <v>Contract</v>
          </cell>
          <cell r="C15">
            <v>40543</v>
          </cell>
          <cell r="E15" t="str">
            <v>SMCC AGF Resource Sales</v>
          </cell>
          <cell r="G15" t="str">
            <v>HC10116</v>
          </cell>
          <cell r="K15">
            <v>39986</v>
          </cell>
        </row>
        <row r="16">
          <cell r="B16" t="str">
            <v>Spot</v>
          </cell>
          <cell r="C16">
            <v>40543</v>
          </cell>
          <cell r="E16" t="str">
            <v>Foresight Energy</v>
          </cell>
          <cell r="G16" t="str">
            <v>HS10138</v>
          </cell>
          <cell r="K16">
            <v>1544</v>
          </cell>
        </row>
        <row r="17">
          <cell r="B17" t="str">
            <v>Contract</v>
          </cell>
          <cell r="C17">
            <v>40543</v>
          </cell>
          <cell r="E17" t="str">
            <v>American Coal Co C</v>
          </cell>
          <cell r="G17" t="str">
            <v>2673356</v>
          </cell>
          <cell r="K17">
            <v>14912</v>
          </cell>
        </row>
        <row r="18">
          <cell r="B18" t="str">
            <v>Spot</v>
          </cell>
          <cell r="C18">
            <v>40543</v>
          </cell>
          <cell r="E18" t="str">
            <v>Patriot Coal Sales</v>
          </cell>
          <cell r="G18" t="str">
            <v>2673104</v>
          </cell>
          <cell r="K18">
            <v>16298</v>
          </cell>
        </row>
        <row r="19">
          <cell r="B19" t="str">
            <v>Contract</v>
          </cell>
          <cell r="C19">
            <v>40544</v>
          </cell>
          <cell r="E19" t="str">
            <v xml:space="preserve">Charolais </v>
          </cell>
          <cell r="G19" t="str">
            <v>HC10053</v>
          </cell>
          <cell r="K19">
            <v>9417</v>
          </cell>
        </row>
        <row r="20">
          <cell r="B20" t="str">
            <v>Contract</v>
          </cell>
          <cell r="C20">
            <v>40544</v>
          </cell>
          <cell r="E20" t="str">
            <v xml:space="preserve">Charolais </v>
          </cell>
          <cell r="G20" t="str">
            <v>HC10053 Bellaire</v>
          </cell>
          <cell r="K20">
            <v>3353</v>
          </cell>
        </row>
        <row r="21">
          <cell r="B21" t="str">
            <v>Contract</v>
          </cell>
          <cell r="C21">
            <v>40544</v>
          </cell>
          <cell r="E21" t="str">
            <v>Knight Hawk</v>
          </cell>
          <cell r="G21" t="str">
            <v>HC10069</v>
          </cell>
          <cell r="K21">
            <v>12230</v>
          </cell>
        </row>
        <row r="22">
          <cell r="B22" t="str">
            <v>Contract</v>
          </cell>
          <cell r="C22">
            <v>40544</v>
          </cell>
          <cell r="E22" t="str">
            <v>Oxford Mining</v>
          </cell>
          <cell r="G22" t="str">
            <v>HC10199AR</v>
          </cell>
          <cell r="K22">
            <v>17148</v>
          </cell>
        </row>
        <row r="23">
          <cell r="B23" t="str">
            <v>Contract</v>
          </cell>
          <cell r="C23">
            <v>40544</v>
          </cell>
          <cell r="E23" t="str">
            <v>Oxford Mining</v>
          </cell>
          <cell r="G23" t="str">
            <v>HC10121</v>
          </cell>
          <cell r="K23">
            <v>17295</v>
          </cell>
        </row>
        <row r="24">
          <cell r="B24" t="str">
            <v>Contract</v>
          </cell>
          <cell r="C24">
            <v>40544</v>
          </cell>
          <cell r="E24" t="str">
            <v>Patriot Coal Sales</v>
          </cell>
          <cell r="G24" t="str">
            <v>HC10049</v>
          </cell>
          <cell r="K24">
            <v>8074</v>
          </cell>
        </row>
        <row r="25">
          <cell r="B25" t="str">
            <v>Contract</v>
          </cell>
          <cell r="C25">
            <v>40544</v>
          </cell>
          <cell r="E25" t="str">
            <v>Patriot Coal Sales</v>
          </cell>
          <cell r="G25" t="str">
            <v>HC10037</v>
          </cell>
          <cell r="K25">
            <v>3013</v>
          </cell>
        </row>
        <row r="26">
          <cell r="B26" t="str">
            <v>Contract</v>
          </cell>
          <cell r="C26">
            <v>40544</v>
          </cell>
          <cell r="E26" t="str">
            <v>Patriot Coal Sales</v>
          </cell>
          <cell r="G26" t="str">
            <v>HC10036</v>
          </cell>
          <cell r="K26">
            <v>14354</v>
          </cell>
        </row>
        <row r="27">
          <cell r="B27" t="str">
            <v>Contract</v>
          </cell>
          <cell r="C27">
            <v>40544</v>
          </cell>
          <cell r="E27" t="str">
            <v>Rhino Energy LLC</v>
          </cell>
          <cell r="G27" t="str">
            <v>HC10128</v>
          </cell>
          <cell r="K27">
            <v>14782</v>
          </cell>
        </row>
        <row r="28">
          <cell r="B28" t="str">
            <v>Contract</v>
          </cell>
          <cell r="C28">
            <v>40544</v>
          </cell>
          <cell r="E28" t="str">
            <v>SMCC AGF Resource Sales</v>
          </cell>
          <cell r="G28" t="str">
            <v>HC10116</v>
          </cell>
          <cell r="K28">
            <v>27280</v>
          </cell>
        </row>
        <row r="29">
          <cell r="B29" t="str">
            <v>Spot</v>
          </cell>
          <cell r="C29">
            <v>40544</v>
          </cell>
          <cell r="E29" t="str">
            <v>Foresight Energy</v>
          </cell>
          <cell r="G29" t="str">
            <v>HS10138</v>
          </cell>
          <cell r="K29">
            <v>17089</v>
          </cell>
        </row>
        <row r="30">
          <cell r="B30" t="str">
            <v>Spot</v>
          </cell>
          <cell r="C30">
            <v>40544</v>
          </cell>
          <cell r="E30" t="str">
            <v>River View</v>
          </cell>
          <cell r="G30" t="str">
            <v>HS10135</v>
          </cell>
          <cell r="K30">
            <v>19457</v>
          </cell>
        </row>
        <row r="31">
          <cell r="B31" t="str">
            <v>Spot</v>
          </cell>
          <cell r="C31">
            <v>40544</v>
          </cell>
          <cell r="E31" t="str">
            <v>SMCC AGF Resource Sales</v>
          </cell>
          <cell r="G31" t="str">
            <v>HS10140</v>
          </cell>
          <cell r="K31">
            <v>9623</v>
          </cell>
        </row>
        <row r="32">
          <cell r="B32" t="str">
            <v>Contract</v>
          </cell>
          <cell r="C32">
            <v>40544</v>
          </cell>
          <cell r="E32" t="str">
            <v>American Coal Co C</v>
          </cell>
          <cell r="G32" t="str">
            <v>2673356</v>
          </cell>
          <cell r="K32">
            <v>45777</v>
          </cell>
        </row>
        <row r="33">
          <cell r="B33" t="str">
            <v>Contract</v>
          </cell>
          <cell r="C33">
            <v>40575</v>
          </cell>
          <cell r="E33" t="str">
            <v xml:space="preserve">Charolais </v>
          </cell>
          <cell r="G33" t="str">
            <v>HC10053</v>
          </cell>
          <cell r="K33">
            <v>12221</v>
          </cell>
        </row>
        <row r="34">
          <cell r="B34" t="str">
            <v>Contract</v>
          </cell>
          <cell r="C34">
            <v>40575</v>
          </cell>
          <cell r="E34" t="str">
            <v xml:space="preserve">Charolais </v>
          </cell>
          <cell r="G34" t="str">
            <v>HC10053 Bellaire</v>
          </cell>
          <cell r="K34">
            <v>8445</v>
          </cell>
        </row>
        <row r="35">
          <cell r="B35" t="str">
            <v>Contract</v>
          </cell>
          <cell r="C35">
            <v>40575</v>
          </cell>
          <cell r="E35" t="str">
            <v>Oxford Mining</v>
          </cell>
          <cell r="G35" t="str">
            <v>HC10199AR</v>
          </cell>
          <cell r="K35">
            <v>5185</v>
          </cell>
        </row>
        <row r="36">
          <cell r="B36" t="str">
            <v>Contract</v>
          </cell>
          <cell r="C36">
            <v>40575</v>
          </cell>
          <cell r="E36" t="str">
            <v>Oxford Mining</v>
          </cell>
          <cell r="G36" t="str">
            <v>HC10121</v>
          </cell>
          <cell r="K36">
            <v>23644</v>
          </cell>
        </row>
        <row r="37">
          <cell r="B37" t="str">
            <v>Contract</v>
          </cell>
          <cell r="C37">
            <v>40575</v>
          </cell>
          <cell r="E37" t="str">
            <v>Patriot Coal Sales</v>
          </cell>
          <cell r="G37" t="str">
            <v>HC10137</v>
          </cell>
          <cell r="K37">
            <v>20866</v>
          </cell>
        </row>
        <row r="38">
          <cell r="B38" t="str">
            <v>Contract</v>
          </cell>
          <cell r="C38">
            <v>40575</v>
          </cell>
          <cell r="E38" t="str">
            <v>Patriot Coal Sales</v>
          </cell>
          <cell r="G38" t="str">
            <v>HC10136</v>
          </cell>
          <cell r="K38">
            <v>25608</v>
          </cell>
        </row>
        <row r="39">
          <cell r="B39" t="str">
            <v>Contract</v>
          </cell>
          <cell r="C39">
            <v>40575</v>
          </cell>
          <cell r="E39" t="str">
            <v>Rhino Energy LLC</v>
          </cell>
          <cell r="G39" t="str">
            <v>HC10128</v>
          </cell>
          <cell r="K39">
            <v>13082</v>
          </cell>
        </row>
        <row r="40">
          <cell r="B40" t="str">
            <v>Contract</v>
          </cell>
          <cell r="C40">
            <v>40575</v>
          </cell>
          <cell r="E40" t="str">
            <v>SMCC AGF Resource Sales</v>
          </cell>
          <cell r="G40" t="str">
            <v>HC10116</v>
          </cell>
          <cell r="K40">
            <v>20885</v>
          </cell>
        </row>
        <row r="41">
          <cell r="B41" t="str">
            <v>Spot</v>
          </cell>
          <cell r="C41">
            <v>40575</v>
          </cell>
          <cell r="E41" t="str">
            <v>Alpha Coal Sales</v>
          </cell>
          <cell r="G41" t="str">
            <v>HS10145</v>
          </cell>
          <cell r="K41">
            <v>9550</v>
          </cell>
        </row>
        <row r="42">
          <cell r="B42" t="str">
            <v>Spot</v>
          </cell>
          <cell r="C42">
            <v>40575</v>
          </cell>
          <cell r="E42" t="str">
            <v>River View</v>
          </cell>
          <cell r="G42" t="str">
            <v>HS10135</v>
          </cell>
          <cell r="K42">
            <v>12738</v>
          </cell>
        </row>
        <row r="43">
          <cell r="B43" t="str">
            <v>Spot</v>
          </cell>
          <cell r="C43">
            <v>40575</v>
          </cell>
          <cell r="E43" t="str">
            <v>SMCC AGF Resource Sales</v>
          </cell>
          <cell r="G43" t="str">
            <v>HS10140</v>
          </cell>
          <cell r="K43">
            <v>12770</v>
          </cell>
        </row>
        <row r="44">
          <cell r="B44" t="str">
            <v>Contract</v>
          </cell>
          <cell r="C44">
            <v>40575</v>
          </cell>
          <cell r="E44" t="str">
            <v>American Coal Co C</v>
          </cell>
          <cell r="G44" t="str">
            <v>2673356</v>
          </cell>
          <cell r="K44">
            <v>37880</v>
          </cell>
        </row>
        <row r="45">
          <cell r="B45" t="str">
            <v>Contract</v>
          </cell>
          <cell r="C45">
            <v>40603</v>
          </cell>
          <cell r="E45" t="str">
            <v xml:space="preserve">Charolais </v>
          </cell>
          <cell r="G45" t="str">
            <v>HC10053</v>
          </cell>
          <cell r="K45">
            <v>8253</v>
          </cell>
        </row>
        <row r="46">
          <cell r="B46" t="str">
            <v>Contract</v>
          </cell>
          <cell r="C46">
            <v>40603</v>
          </cell>
          <cell r="E46" t="str">
            <v xml:space="preserve">Charolais </v>
          </cell>
          <cell r="G46" t="str">
            <v>HC10053 Bellaire</v>
          </cell>
          <cell r="K46">
            <v>3334</v>
          </cell>
        </row>
        <row r="47">
          <cell r="B47" t="str">
            <v>Contract</v>
          </cell>
          <cell r="C47">
            <v>40603</v>
          </cell>
          <cell r="E47" t="str">
            <v>Oxford Mining</v>
          </cell>
          <cell r="G47" t="str">
            <v>HC10199AR</v>
          </cell>
          <cell r="K47">
            <v>3434</v>
          </cell>
        </row>
        <row r="48">
          <cell r="B48" t="str">
            <v>Contract</v>
          </cell>
          <cell r="C48">
            <v>40603</v>
          </cell>
          <cell r="E48" t="str">
            <v>Oxford Mining</v>
          </cell>
          <cell r="G48" t="str">
            <v>HC10121</v>
          </cell>
          <cell r="K48">
            <v>20467</v>
          </cell>
        </row>
        <row r="49">
          <cell r="B49" t="str">
            <v>Contract</v>
          </cell>
          <cell r="C49">
            <v>40603</v>
          </cell>
          <cell r="E49" t="str">
            <v>Patriot Coal Sales</v>
          </cell>
          <cell r="G49" t="str">
            <v>HC10137</v>
          </cell>
          <cell r="K49">
            <v>24080</v>
          </cell>
        </row>
        <row r="50">
          <cell r="B50" t="str">
            <v>Contract</v>
          </cell>
          <cell r="C50">
            <v>40603</v>
          </cell>
          <cell r="E50" t="str">
            <v>Patriot Coal Sales</v>
          </cell>
          <cell r="G50" t="str">
            <v>HC10136</v>
          </cell>
          <cell r="K50">
            <v>25297</v>
          </cell>
        </row>
        <row r="51">
          <cell r="B51" t="str">
            <v>Contract</v>
          </cell>
          <cell r="C51">
            <v>40603</v>
          </cell>
          <cell r="E51" t="str">
            <v>River View</v>
          </cell>
          <cell r="G51" t="str">
            <v>HC10146</v>
          </cell>
          <cell r="K51">
            <v>6209</v>
          </cell>
        </row>
        <row r="52">
          <cell r="B52" t="str">
            <v>Contract</v>
          </cell>
          <cell r="C52">
            <v>40603</v>
          </cell>
          <cell r="E52" t="str">
            <v>SMCC AGF Resource Sales</v>
          </cell>
          <cell r="G52" t="str">
            <v>HC10116</v>
          </cell>
          <cell r="K52">
            <v>19276</v>
          </cell>
        </row>
        <row r="53">
          <cell r="B53" t="str">
            <v>Spot</v>
          </cell>
          <cell r="C53">
            <v>40603</v>
          </cell>
          <cell r="E53" t="str">
            <v>Alpha Coal Sales</v>
          </cell>
          <cell r="G53" t="str">
            <v>HS10145</v>
          </cell>
          <cell r="K53">
            <v>9345</v>
          </cell>
        </row>
        <row r="54">
          <cell r="B54" t="str">
            <v>Spot</v>
          </cell>
          <cell r="C54">
            <v>40603</v>
          </cell>
          <cell r="E54" t="str">
            <v>River View</v>
          </cell>
          <cell r="G54" t="str">
            <v>HS10135</v>
          </cell>
          <cell r="K54">
            <v>6252</v>
          </cell>
        </row>
        <row r="55">
          <cell r="B55" t="str">
            <v>Spot</v>
          </cell>
          <cell r="C55">
            <v>40603</v>
          </cell>
          <cell r="E55" t="str">
            <v>SMCC AGF Resource Sales</v>
          </cell>
          <cell r="G55" t="str">
            <v>HS10140</v>
          </cell>
          <cell r="K55">
            <v>6386</v>
          </cell>
        </row>
        <row r="56">
          <cell r="B56" t="str">
            <v>Contract</v>
          </cell>
          <cell r="C56">
            <v>40603</v>
          </cell>
          <cell r="E56" t="str">
            <v>American Coal Co C</v>
          </cell>
          <cell r="G56" t="str">
            <v>2673356</v>
          </cell>
          <cell r="K56">
            <v>23181</v>
          </cell>
        </row>
        <row r="57">
          <cell r="B57" t="str">
            <v>Contract</v>
          </cell>
          <cell r="C57">
            <v>40634</v>
          </cell>
          <cell r="E57" t="str">
            <v xml:space="preserve">Charolais </v>
          </cell>
          <cell r="G57" t="str">
            <v>HC10053</v>
          </cell>
          <cell r="K57">
            <v>18894</v>
          </cell>
        </row>
        <row r="58">
          <cell r="B58" t="str">
            <v>Contract</v>
          </cell>
          <cell r="C58">
            <v>40634</v>
          </cell>
          <cell r="E58" t="str">
            <v xml:space="preserve">Charolais </v>
          </cell>
          <cell r="G58" t="str">
            <v>HC10053 Bellaire</v>
          </cell>
          <cell r="K58">
            <v>1626</v>
          </cell>
        </row>
        <row r="59">
          <cell r="B59" t="str">
            <v>Contract</v>
          </cell>
          <cell r="C59">
            <v>40634</v>
          </cell>
          <cell r="E59" t="str">
            <v>Oxford Mining</v>
          </cell>
          <cell r="G59" t="str">
            <v>HC10199AR</v>
          </cell>
          <cell r="K59">
            <v>8455</v>
          </cell>
        </row>
        <row r="60">
          <cell r="B60" t="str">
            <v>Contract</v>
          </cell>
          <cell r="C60">
            <v>40634</v>
          </cell>
          <cell r="E60" t="str">
            <v>Oxford Mining</v>
          </cell>
          <cell r="G60" t="str">
            <v>HC10121</v>
          </cell>
          <cell r="K60">
            <v>25009</v>
          </cell>
        </row>
        <row r="61">
          <cell r="B61" t="str">
            <v>Contract</v>
          </cell>
          <cell r="C61">
            <v>40634</v>
          </cell>
          <cell r="E61" t="str">
            <v>Patriot Coal Sales</v>
          </cell>
          <cell r="G61" t="str">
            <v>HC10049</v>
          </cell>
          <cell r="K61">
            <v>6674</v>
          </cell>
        </row>
        <row r="62">
          <cell r="B62" t="str">
            <v>Contract</v>
          </cell>
          <cell r="C62">
            <v>40634</v>
          </cell>
          <cell r="E62" t="str">
            <v>Patriot Coal Sales</v>
          </cell>
          <cell r="G62" t="str">
            <v>HC10137</v>
          </cell>
          <cell r="K62">
            <v>17473</v>
          </cell>
        </row>
        <row r="63">
          <cell r="B63" t="str">
            <v>Contract</v>
          </cell>
          <cell r="C63">
            <v>40634</v>
          </cell>
          <cell r="E63" t="str">
            <v>Patriot Coal Sales</v>
          </cell>
          <cell r="G63" t="str">
            <v>HC10136</v>
          </cell>
          <cell r="K63">
            <v>23850</v>
          </cell>
        </row>
        <row r="64">
          <cell r="B64" t="str">
            <v>Contract</v>
          </cell>
          <cell r="C64">
            <v>40634</v>
          </cell>
          <cell r="E64" t="str">
            <v>Rhino Energy LLC</v>
          </cell>
          <cell r="G64" t="str">
            <v>HC10128</v>
          </cell>
          <cell r="K64">
            <v>8425</v>
          </cell>
        </row>
        <row r="65">
          <cell r="B65" t="str">
            <v>Contract</v>
          </cell>
          <cell r="C65">
            <v>40634</v>
          </cell>
          <cell r="E65" t="str">
            <v>River View</v>
          </cell>
          <cell r="G65" t="str">
            <v>HC10146</v>
          </cell>
          <cell r="K65">
            <v>11143</v>
          </cell>
        </row>
        <row r="66">
          <cell r="B66" t="str">
            <v>Contract</v>
          </cell>
          <cell r="C66">
            <v>40634</v>
          </cell>
          <cell r="E66" t="str">
            <v>SMCC AGF Resource Sales</v>
          </cell>
          <cell r="G66" t="str">
            <v>HC10116</v>
          </cell>
          <cell r="K66">
            <v>9587</v>
          </cell>
        </row>
        <row r="67">
          <cell r="B67" t="str">
            <v>Spot</v>
          </cell>
          <cell r="C67">
            <v>40634</v>
          </cell>
          <cell r="E67" t="str">
            <v>SMCC AGF Resource Sales</v>
          </cell>
          <cell r="G67" t="str">
            <v>HS10140</v>
          </cell>
          <cell r="K67">
            <v>16026</v>
          </cell>
        </row>
        <row r="68">
          <cell r="B68" t="str">
            <v>Contract</v>
          </cell>
          <cell r="C68">
            <v>40634</v>
          </cell>
          <cell r="E68" t="str">
            <v>American Coal Co C</v>
          </cell>
          <cell r="G68" t="str">
            <v>2673356</v>
          </cell>
          <cell r="K68">
            <v>45478</v>
          </cell>
        </row>
        <row r="69">
          <cell r="B69" t="str">
            <v>Contract</v>
          </cell>
          <cell r="C69">
            <v>40664</v>
          </cell>
          <cell r="E69" t="str">
            <v xml:space="preserve">Charolais </v>
          </cell>
          <cell r="G69" t="str">
            <v>HC10053</v>
          </cell>
          <cell r="K69">
            <v>17378</v>
          </cell>
        </row>
        <row r="70">
          <cell r="B70" t="str">
            <v>Contract</v>
          </cell>
          <cell r="C70">
            <v>40664</v>
          </cell>
          <cell r="E70" t="str">
            <v xml:space="preserve">Charolais </v>
          </cell>
          <cell r="G70" t="str">
            <v>HC10053 Bellaire</v>
          </cell>
          <cell r="K70">
            <v>12078</v>
          </cell>
        </row>
        <row r="71">
          <cell r="B71" t="str">
            <v>Contract</v>
          </cell>
          <cell r="C71">
            <v>40664</v>
          </cell>
          <cell r="E71" t="str">
            <v>Oxford Mining - KY LLC</v>
          </cell>
          <cell r="G71" t="str">
            <v>HC10121</v>
          </cell>
          <cell r="K71">
            <v>11001</v>
          </cell>
        </row>
        <row r="72">
          <cell r="B72" t="str">
            <v>Contract</v>
          </cell>
          <cell r="C72">
            <v>40664</v>
          </cell>
          <cell r="E72" t="str">
            <v>Patriot Coal Sales</v>
          </cell>
          <cell r="G72" t="str">
            <v>HC10137</v>
          </cell>
          <cell r="K72">
            <v>14514</v>
          </cell>
        </row>
        <row r="73">
          <cell r="B73" t="str">
            <v>Contract</v>
          </cell>
          <cell r="C73">
            <v>40664</v>
          </cell>
          <cell r="E73" t="str">
            <v>Patriot Coal Sales</v>
          </cell>
          <cell r="G73" t="str">
            <v>HC10136</v>
          </cell>
          <cell r="K73">
            <v>28616</v>
          </cell>
        </row>
        <row r="74">
          <cell r="B74" t="str">
            <v>Contract</v>
          </cell>
          <cell r="C74">
            <v>40664</v>
          </cell>
          <cell r="E74" t="str">
            <v>Rhino Energy LLC</v>
          </cell>
          <cell r="G74" t="str">
            <v>HC10128</v>
          </cell>
          <cell r="K74">
            <v>23114</v>
          </cell>
        </row>
        <row r="75">
          <cell r="B75" t="str">
            <v>Contract</v>
          </cell>
          <cell r="C75">
            <v>40664</v>
          </cell>
          <cell r="E75" t="str">
            <v>River View</v>
          </cell>
          <cell r="G75" t="str">
            <v>HC10146</v>
          </cell>
          <cell r="K75">
            <v>31691</v>
          </cell>
        </row>
        <row r="76">
          <cell r="B76" t="str">
            <v>Contract</v>
          </cell>
          <cell r="C76">
            <v>40664</v>
          </cell>
          <cell r="E76" t="str">
            <v>SMCC AGF Resource Sales</v>
          </cell>
          <cell r="G76" t="str">
            <v>HC10116</v>
          </cell>
          <cell r="K76">
            <v>39978</v>
          </cell>
        </row>
        <row r="77">
          <cell r="B77" t="str">
            <v>Spot</v>
          </cell>
          <cell r="C77">
            <v>40664</v>
          </cell>
          <cell r="E77" t="str">
            <v>Alpha Coal Sales</v>
          </cell>
          <cell r="G77" t="str">
            <v>HS10145</v>
          </cell>
          <cell r="K77">
            <v>17452</v>
          </cell>
        </row>
        <row r="78">
          <cell r="B78" t="str">
            <v>Spot</v>
          </cell>
          <cell r="C78">
            <v>40664</v>
          </cell>
          <cell r="E78" t="str">
            <v>Alpha Coal Sales</v>
          </cell>
          <cell r="G78" t="str">
            <v>HS10149</v>
          </cell>
          <cell r="K78">
            <v>10973</v>
          </cell>
        </row>
        <row r="79">
          <cell r="B79" t="str">
            <v>Contract</v>
          </cell>
          <cell r="C79">
            <v>40664</v>
          </cell>
          <cell r="E79" t="str">
            <v>American Coal Co C</v>
          </cell>
          <cell r="G79" t="str">
            <v>2673356</v>
          </cell>
          <cell r="K79">
            <v>43918</v>
          </cell>
        </row>
        <row r="80">
          <cell r="B80" t="str">
            <v>Spot</v>
          </cell>
          <cell r="C80">
            <v>40664</v>
          </cell>
          <cell r="E80" t="str">
            <v>Alpha Coal Sales C</v>
          </cell>
          <cell r="G80" t="str">
            <v>2792937</v>
          </cell>
          <cell r="K80">
            <v>12943</v>
          </cell>
        </row>
        <row r="81">
          <cell r="B81" t="str">
            <v>Spot</v>
          </cell>
          <cell r="C81">
            <v>40664</v>
          </cell>
          <cell r="E81" t="str">
            <v>Alpha Coal Sales C</v>
          </cell>
          <cell r="G81" t="str">
            <v>2789777</v>
          </cell>
          <cell r="K81">
            <v>9247</v>
          </cell>
        </row>
        <row r="82">
          <cell r="B82" t="str">
            <v>Contract</v>
          </cell>
          <cell r="C82">
            <v>40695</v>
          </cell>
          <cell r="E82" t="str">
            <v>Alliance Coal LLC</v>
          </cell>
          <cell r="G82" t="str">
            <v>HC10146</v>
          </cell>
          <cell r="K82">
            <v>25379</v>
          </cell>
        </row>
        <row r="83">
          <cell r="B83" t="str">
            <v>Contract</v>
          </cell>
          <cell r="C83">
            <v>40695</v>
          </cell>
          <cell r="E83" t="str">
            <v xml:space="preserve">Charolais </v>
          </cell>
          <cell r="G83" t="str">
            <v>HC10053</v>
          </cell>
          <cell r="K83">
            <v>15643</v>
          </cell>
        </row>
        <row r="84">
          <cell r="B84" t="str">
            <v>Contract</v>
          </cell>
          <cell r="C84">
            <v>40695</v>
          </cell>
          <cell r="E84" t="str">
            <v>Oxford Mining - KY LLC</v>
          </cell>
          <cell r="G84" t="str">
            <v>HC10121</v>
          </cell>
          <cell r="K84">
            <v>31488</v>
          </cell>
        </row>
        <row r="85">
          <cell r="B85" t="str">
            <v>Contract</v>
          </cell>
          <cell r="C85">
            <v>40695</v>
          </cell>
          <cell r="E85" t="str">
            <v>Patriot Coal Sales</v>
          </cell>
          <cell r="G85" t="str">
            <v>HC10137</v>
          </cell>
          <cell r="K85">
            <v>42155</v>
          </cell>
        </row>
        <row r="86">
          <cell r="B86" t="str">
            <v>Contract</v>
          </cell>
          <cell r="C86">
            <v>40695</v>
          </cell>
          <cell r="E86" t="str">
            <v>Patriot Coal Sales</v>
          </cell>
          <cell r="G86" t="str">
            <v>HC10136</v>
          </cell>
          <cell r="K86">
            <v>28742</v>
          </cell>
        </row>
        <row r="87">
          <cell r="B87" t="str">
            <v>Contract</v>
          </cell>
          <cell r="C87">
            <v>40695</v>
          </cell>
          <cell r="E87" t="str">
            <v>Rhino Energy LLC</v>
          </cell>
          <cell r="G87" t="str">
            <v>HC10128</v>
          </cell>
          <cell r="K87">
            <v>19948</v>
          </cell>
        </row>
        <row r="88">
          <cell r="B88" t="str">
            <v>Contract</v>
          </cell>
          <cell r="C88">
            <v>40695</v>
          </cell>
          <cell r="E88" t="str">
            <v>SMCC AGF Resource Sales</v>
          </cell>
          <cell r="G88" t="str">
            <v>HC10116</v>
          </cell>
          <cell r="K88">
            <v>38590</v>
          </cell>
        </row>
        <row r="89">
          <cell r="B89" t="str">
            <v>Spot</v>
          </cell>
          <cell r="C89">
            <v>40695</v>
          </cell>
          <cell r="E89" t="str">
            <v>Smokey Mountain Highland</v>
          </cell>
          <cell r="G89" t="str">
            <v>HS10150</v>
          </cell>
          <cell r="K89">
            <v>14612</v>
          </cell>
        </row>
        <row r="90">
          <cell r="B90" t="str">
            <v>Contract</v>
          </cell>
          <cell r="C90">
            <v>40695</v>
          </cell>
          <cell r="E90" t="str">
            <v>American Coal Co C</v>
          </cell>
          <cell r="G90" t="str">
            <v>2673356</v>
          </cell>
          <cell r="K90">
            <v>30505.300000020001</v>
          </cell>
        </row>
        <row r="91">
          <cell r="B91" t="str">
            <v>Spot</v>
          </cell>
          <cell r="C91">
            <v>40695</v>
          </cell>
          <cell r="E91" t="str">
            <v>American Coal Co C</v>
          </cell>
          <cell r="G91" t="str">
            <v>2792502</v>
          </cell>
          <cell r="K91">
            <v>25441.900000019992</v>
          </cell>
        </row>
        <row r="92">
          <cell r="B92" t="str">
            <v>Contract</v>
          </cell>
          <cell r="C92">
            <v>40725</v>
          </cell>
          <cell r="E92" t="str">
            <v>Alliance Coal LLC</v>
          </cell>
          <cell r="G92" t="str">
            <v>HC10146</v>
          </cell>
          <cell r="K92">
            <v>31716</v>
          </cell>
        </row>
        <row r="93">
          <cell r="B93" t="str">
            <v>Contract</v>
          </cell>
          <cell r="C93">
            <v>40725</v>
          </cell>
          <cell r="E93" t="str">
            <v xml:space="preserve">Charolais </v>
          </cell>
          <cell r="G93" t="str">
            <v>HC10053</v>
          </cell>
          <cell r="K93">
            <v>17234</v>
          </cell>
        </row>
        <row r="94">
          <cell r="B94" t="str">
            <v>Contract</v>
          </cell>
          <cell r="C94">
            <v>40725</v>
          </cell>
          <cell r="E94" t="str">
            <v>Oxford Mining - KY LLC</v>
          </cell>
          <cell r="G94" t="str">
            <v>HC10121</v>
          </cell>
          <cell r="K94">
            <v>21940</v>
          </cell>
        </row>
        <row r="95">
          <cell r="B95" t="str">
            <v>Contract</v>
          </cell>
          <cell r="C95">
            <v>40725</v>
          </cell>
          <cell r="E95" t="str">
            <v>Patriot Coal Sales</v>
          </cell>
          <cell r="G95" t="str">
            <v>HC10049</v>
          </cell>
          <cell r="K95">
            <v>8013</v>
          </cell>
        </row>
        <row r="96">
          <cell r="B96" t="str">
            <v>Contract</v>
          </cell>
          <cell r="C96">
            <v>40725</v>
          </cell>
          <cell r="E96" t="str">
            <v>Patriot Coal Sales</v>
          </cell>
          <cell r="G96" t="str">
            <v>HC10137</v>
          </cell>
          <cell r="K96">
            <v>15894</v>
          </cell>
        </row>
        <row r="97">
          <cell r="B97" t="str">
            <v>Contract</v>
          </cell>
          <cell r="C97">
            <v>40725</v>
          </cell>
          <cell r="E97" t="str">
            <v>Patriot Coal Sales</v>
          </cell>
          <cell r="G97" t="str">
            <v>HC10136</v>
          </cell>
          <cell r="K97">
            <v>31561</v>
          </cell>
        </row>
        <row r="98">
          <cell r="B98" t="str">
            <v>Contract</v>
          </cell>
          <cell r="C98">
            <v>40725</v>
          </cell>
          <cell r="E98" t="str">
            <v>Rhino Energy LLC</v>
          </cell>
          <cell r="G98" t="str">
            <v>HC10128</v>
          </cell>
          <cell r="K98">
            <v>22079</v>
          </cell>
        </row>
        <row r="99">
          <cell r="B99" t="str">
            <v>Contract</v>
          </cell>
          <cell r="C99">
            <v>40725</v>
          </cell>
          <cell r="E99" t="str">
            <v>SMCC AGF Resource Sales</v>
          </cell>
          <cell r="G99" t="str">
            <v>HC10116</v>
          </cell>
          <cell r="K99">
            <v>24045</v>
          </cell>
        </row>
        <row r="100">
          <cell r="B100" t="str">
            <v>Spot</v>
          </cell>
          <cell r="C100">
            <v>40725</v>
          </cell>
          <cell r="E100" t="str">
            <v>Smokey Mountain Highland</v>
          </cell>
          <cell r="G100" t="str">
            <v>HS10150</v>
          </cell>
          <cell r="K100">
            <v>9541</v>
          </cell>
        </row>
        <row r="101">
          <cell r="B101" t="str">
            <v>Contract</v>
          </cell>
          <cell r="C101">
            <v>40725</v>
          </cell>
          <cell r="E101" t="str">
            <v>American Coal Co C</v>
          </cell>
          <cell r="G101" t="str">
            <v>2673356</v>
          </cell>
          <cell r="K101">
            <v>4795</v>
          </cell>
        </row>
        <row r="102">
          <cell r="B102" t="str">
            <v>Spot</v>
          </cell>
          <cell r="C102">
            <v>40725</v>
          </cell>
          <cell r="E102" t="str">
            <v>American Coal Co C</v>
          </cell>
          <cell r="G102" t="str">
            <v>2792502</v>
          </cell>
          <cell r="K102">
            <v>36980</v>
          </cell>
        </row>
        <row r="103">
          <cell r="B103" t="str">
            <v>Contract</v>
          </cell>
          <cell r="C103">
            <v>40756</v>
          </cell>
          <cell r="E103" t="str">
            <v>Alliance Coal LLC</v>
          </cell>
          <cell r="G103" t="str">
            <v>HC10146</v>
          </cell>
          <cell r="K103">
            <v>9466</v>
          </cell>
        </row>
        <row r="104">
          <cell r="B104" t="str">
            <v>Contract</v>
          </cell>
          <cell r="C104">
            <v>40756</v>
          </cell>
          <cell r="E104" t="str">
            <v xml:space="preserve">Charolais </v>
          </cell>
          <cell r="G104" t="str">
            <v>HC10053</v>
          </cell>
          <cell r="K104">
            <v>6195</v>
          </cell>
        </row>
        <row r="105">
          <cell r="B105" t="str">
            <v>Contract</v>
          </cell>
          <cell r="C105">
            <v>40756</v>
          </cell>
          <cell r="E105" t="str">
            <v>Oxford Mining - KY LLC</v>
          </cell>
          <cell r="G105" t="str">
            <v>HC10121</v>
          </cell>
          <cell r="K105">
            <v>21907</v>
          </cell>
        </row>
        <row r="106">
          <cell r="B106" t="str">
            <v>Contract</v>
          </cell>
          <cell r="C106">
            <v>40756</v>
          </cell>
          <cell r="E106" t="str">
            <v>Patriot Coal Sales</v>
          </cell>
          <cell r="G106" t="str">
            <v>HC10049</v>
          </cell>
          <cell r="K106">
            <v>-8013</v>
          </cell>
        </row>
        <row r="107">
          <cell r="B107" t="str">
            <v>Contract</v>
          </cell>
          <cell r="C107">
            <v>40756</v>
          </cell>
          <cell r="E107" t="str">
            <v>Patriot Coal Sales</v>
          </cell>
          <cell r="G107" t="str">
            <v>HC10137</v>
          </cell>
          <cell r="K107">
            <v>19269</v>
          </cell>
        </row>
        <row r="108">
          <cell r="B108" t="str">
            <v>Contract</v>
          </cell>
          <cell r="C108">
            <v>40756</v>
          </cell>
          <cell r="E108" t="str">
            <v>Patriot Coal Sales</v>
          </cell>
          <cell r="G108" t="str">
            <v>HC10136</v>
          </cell>
          <cell r="K108">
            <v>11235</v>
          </cell>
        </row>
        <row r="109">
          <cell r="B109" t="str">
            <v>Contract</v>
          </cell>
          <cell r="C109">
            <v>40756</v>
          </cell>
          <cell r="E109" t="str">
            <v>Rhino Energy LLC</v>
          </cell>
          <cell r="G109" t="str">
            <v>HC10128</v>
          </cell>
          <cell r="K109">
            <v>18587</v>
          </cell>
        </row>
        <row r="110">
          <cell r="B110" t="str">
            <v>Contract</v>
          </cell>
          <cell r="C110">
            <v>40756</v>
          </cell>
          <cell r="E110" t="str">
            <v>SMCC AGF Resource Sales</v>
          </cell>
          <cell r="G110" t="str">
            <v>HC10116</v>
          </cell>
          <cell r="K110">
            <v>11191</v>
          </cell>
        </row>
        <row r="111">
          <cell r="B111" t="str">
            <v>Spot</v>
          </cell>
          <cell r="C111">
            <v>40756</v>
          </cell>
          <cell r="E111" t="str">
            <v>Smokey Mountain Highland</v>
          </cell>
          <cell r="G111" t="str">
            <v>HS10150</v>
          </cell>
          <cell r="K111">
            <v>24212</v>
          </cell>
        </row>
        <row r="112">
          <cell r="B112" t="str">
            <v>Contract</v>
          </cell>
          <cell r="C112">
            <v>40756</v>
          </cell>
          <cell r="E112" t="str">
            <v>American Coal Co C</v>
          </cell>
          <cell r="G112" t="str">
            <v>2673356</v>
          </cell>
          <cell r="K112">
            <v>17900</v>
          </cell>
        </row>
        <row r="113">
          <cell r="B113" t="str">
            <v>Spot</v>
          </cell>
          <cell r="C113">
            <v>40756</v>
          </cell>
          <cell r="E113" t="str">
            <v>American Coal Co C</v>
          </cell>
          <cell r="G113" t="str">
            <v>2792502</v>
          </cell>
          <cell r="K113">
            <v>27162</v>
          </cell>
        </row>
        <row r="114">
          <cell r="B114" t="str">
            <v>Contract</v>
          </cell>
          <cell r="C114">
            <v>40787</v>
          </cell>
          <cell r="E114" t="str">
            <v>Alliance Coal LLC</v>
          </cell>
          <cell r="G114" t="str">
            <v>HC10146</v>
          </cell>
          <cell r="K114">
            <v>7885</v>
          </cell>
        </row>
        <row r="115">
          <cell r="B115" t="str">
            <v>Contract</v>
          </cell>
          <cell r="C115">
            <v>40787</v>
          </cell>
          <cell r="E115" t="str">
            <v xml:space="preserve">Charolais </v>
          </cell>
          <cell r="G115" t="str">
            <v>HC10053</v>
          </cell>
          <cell r="K115">
            <v>17088</v>
          </cell>
        </row>
        <row r="116">
          <cell r="B116" t="str">
            <v>Contract</v>
          </cell>
          <cell r="C116">
            <v>40787</v>
          </cell>
          <cell r="E116" t="str">
            <v>Oxford Mining - KY LLC</v>
          </cell>
          <cell r="G116" t="str">
            <v>HC10121</v>
          </cell>
          <cell r="K116">
            <v>24794</v>
          </cell>
        </row>
        <row r="117">
          <cell r="B117" t="str">
            <v>Contract</v>
          </cell>
          <cell r="C117">
            <v>40787</v>
          </cell>
          <cell r="E117" t="str">
            <v>Patriot Coal Sales</v>
          </cell>
          <cell r="G117" t="str">
            <v>HC10137</v>
          </cell>
          <cell r="K117">
            <v>20829</v>
          </cell>
        </row>
        <row r="118">
          <cell r="B118" t="str">
            <v>Contract</v>
          </cell>
          <cell r="C118">
            <v>40787</v>
          </cell>
          <cell r="E118" t="str">
            <v>Patriot Coal Sales</v>
          </cell>
          <cell r="G118" t="str">
            <v>HC10136</v>
          </cell>
          <cell r="K118">
            <v>27089</v>
          </cell>
        </row>
        <row r="119">
          <cell r="B119" t="str">
            <v>Contract</v>
          </cell>
          <cell r="C119">
            <v>40787</v>
          </cell>
          <cell r="E119" t="str">
            <v>Rhino Energy LLC</v>
          </cell>
          <cell r="G119" t="str">
            <v>HC10128</v>
          </cell>
          <cell r="K119">
            <v>10030</v>
          </cell>
        </row>
        <row r="120">
          <cell r="B120" t="str">
            <v>Contract</v>
          </cell>
          <cell r="C120">
            <v>40787</v>
          </cell>
          <cell r="E120" t="str">
            <v>SMCC AGF Resource Sales</v>
          </cell>
          <cell r="G120" t="str">
            <v>HC10116</v>
          </cell>
          <cell r="K120">
            <v>16534</v>
          </cell>
        </row>
        <row r="121">
          <cell r="B121" t="str">
            <v>Spot</v>
          </cell>
          <cell r="C121">
            <v>40787</v>
          </cell>
          <cell r="E121" t="str">
            <v>Smokey Mountain Highland</v>
          </cell>
          <cell r="G121" t="str">
            <v>HS10150</v>
          </cell>
          <cell r="K121">
            <v>20416</v>
          </cell>
        </row>
        <row r="122">
          <cell r="B122" t="str">
            <v>Contract</v>
          </cell>
          <cell r="C122">
            <v>40787</v>
          </cell>
          <cell r="E122" t="str">
            <v>American Coal Co C</v>
          </cell>
          <cell r="G122" t="str">
            <v>2673356</v>
          </cell>
          <cell r="K122">
            <v>15506.100000030001</v>
          </cell>
        </row>
        <row r="123">
          <cell r="B123" t="str">
            <v>Spot</v>
          </cell>
          <cell r="C123">
            <v>40787</v>
          </cell>
          <cell r="E123" t="str">
            <v>American Coal Co C</v>
          </cell>
          <cell r="G123" t="str">
            <v>2792502</v>
          </cell>
          <cell r="K123">
            <v>8221.7999999999993</v>
          </cell>
        </row>
        <row r="124">
          <cell r="B124" t="str">
            <v>Spot</v>
          </cell>
          <cell r="C124">
            <v>40787</v>
          </cell>
          <cell r="E124" t="str">
            <v>DE Ohio E</v>
          </cell>
          <cell r="G124" t="str">
            <v>2859581</v>
          </cell>
          <cell r="K124">
            <v>915.04</v>
          </cell>
        </row>
        <row r="125">
          <cell r="B125" t="str">
            <v>Spot</v>
          </cell>
          <cell r="C125">
            <v>40787</v>
          </cell>
          <cell r="E125" t="str">
            <v>DE Indiana E</v>
          </cell>
          <cell r="G125" t="str">
            <v>2857351</v>
          </cell>
          <cell r="K125">
            <v>4866</v>
          </cell>
        </row>
        <row r="126">
          <cell r="B126" t="str">
            <v>Spot</v>
          </cell>
          <cell r="C126">
            <v>40787</v>
          </cell>
          <cell r="E126" t="str">
            <v>Koch Carbon, LLC C</v>
          </cell>
          <cell r="G126" t="str">
            <v>2855152</v>
          </cell>
          <cell r="K126">
            <v>4915.9000000000005</v>
          </cell>
        </row>
        <row r="127">
          <cell r="B127" t="str">
            <v>Contract</v>
          </cell>
          <cell r="C127">
            <v>40817</v>
          </cell>
          <cell r="E127" t="str">
            <v>Alliance Coal LLC</v>
          </cell>
          <cell r="G127" t="str">
            <v>HC10146</v>
          </cell>
          <cell r="K127">
            <v>26865</v>
          </cell>
        </row>
        <row r="128">
          <cell r="B128" t="str">
            <v>Contract</v>
          </cell>
          <cell r="C128">
            <v>40817</v>
          </cell>
          <cell r="E128" t="str">
            <v xml:space="preserve">Charolais </v>
          </cell>
          <cell r="G128" t="str">
            <v>HC10053</v>
          </cell>
          <cell r="K128">
            <v>21676</v>
          </cell>
        </row>
        <row r="129">
          <cell r="B129" t="str">
            <v>Contract</v>
          </cell>
          <cell r="C129">
            <v>40817</v>
          </cell>
          <cell r="E129" t="str">
            <v>Oxford Mining - KY LLC</v>
          </cell>
          <cell r="G129" t="str">
            <v>HC10121</v>
          </cell>
          <cell r="K129">
            <v>26314</v>
          </cell>
        </row>
        <row r="130">
          <cell r="B130" t="str">
            <v>Contract</v>
          </cell>
          <cell r="C130">
            <v>40817</v>
          </cell>
          <cell r="E130" t="str">
            <v>Patriot Coal Sales</v>
          </cell>
          <cell r="G130" t="str">
            <v>HC10137</v>
          </cell>
          <cell r="K130">
            <v>22469</v>
          </cell>
        </row>
        <row r="131">
          <cell r="B131" t="str">
            <v>Contract</v>
          </cell>
          <cell r="C131">
            <v>40817</v>
          </cell>
          <cell r="E131" t="str">
            <v>Patriot Coal Sales</v>
          </cell>
          <cell r="G131" t="str">
            <v>HC10136</v>
          </cell>
          <cell r="K131">
            <v>22359</v>
          </cell>
        </row>
        <row r="132">
          <cell r="B132" t="str">
            <v>Contract</v>
          </cell>
          <cell r="C132">
            <v>40817</v>
          </cell>
          <cell r="E132" t="str">
            <v>Rhino Energy LLC</v>
          </cell>
          <cell r="G132" t="str">
            <v>HC10128</v>
          </cell>
          <cell r="K132">
            <v>22271</v>
          </cell>
        </row>
        <row r="133">
          <cell r="B133" t="str">
            <v>Contract</v>
          </cell>
          <cell r="C133">
            <v>40817</v>
          </cell>
          <cell r="E133" t="str">
            <v>SMCC AGF Resource Sales</v>
          </cell>
          <cell r="G133" t="str">
            <v>HC10116</v>
          </cell>
          <cell r="K133">
            <v>17946</v>
          </cell>
        </row>
        <row r="134">
          <cell r="B134" t="str">
            <v>Spot</v>
          </cell>
          <cell r="C134">
            <v>40817</v>
          </cell>
          <cell r="E134" t="str">
            <v>Smokey Mountain Highland</v>
          </cell>
          <cell r="G134" t="str">
            <v>HS10150</v>
          </cell>
          <cell r="K134">
            <v>27032</v>
          </cell>
        </row>
        <row r="135">
          <cell r="B135" t="str">
            <v>Contract</v>
          </cell>
          <cell r="C135">
            <v>40817</v>
          </cell>
          <cell r="E135" t="str">
            <v>American Coal Co C</v>
          </cell>
          <cell r="G135" t="str">
            <v>2673356</v>
          </cell>
          <cell r="K135">
            <v>5328</v>
          </cell>
        </row>
        <row r="136">
          <cell r="B136" t="str">
            <v>Spot</v>
          </cell>
          <cell r="C136">
            <v>40817</v>
          </cell>
          <cell r="E136" t="str">
            <v>American Coal Co C</v>
          </cell>
          <cell r="G136" t="str">
            <v>2792502</v>
          </cell>
          <cell r="K136">
            <v>1895</v>
          </cell>
        </row>
        <row r="137">
          <cell r="B137" t="str">
            <v>Spot</v>
          </cell>
          <cell r="C137">
            <v>40817</v>
          </cell>
          <cell r="E137" t="str">
            <v>DE Indiana E</v>
          </cell>
          <cell r="G137" t="str">
            <v>2867007</v>
          </cell>
          <cell r="K137">
            <v>11353</v>
          </cell>
        </row>
        <row r="138">
          <cell r="B138" t="str">
            <v>Contract</v>
          </cell>
          <cell r="C138">
            <v>40848</v>
          </cell>
          <cell r="E138" t="str">
            <v>Alliance Coal LLC</v>
          </cell>
          <cell r="G138" t="str">
            <v>HC10146</v>
          </cell>
          <cell r="K138">
            <v>23581</v>
          </cell>
        </row>
        <row r="139">
          <cell r="B139" t="str">
            <v>Contract</v>
          </cell>
          <cell r="C139">
            <v>40848</v>
          </cell>
          <cell r="E139" t="str">
            <v xml:space="preserve">Charolais </v>
          </cell>
          <cell r="G139" t="str">
            <v>HC10053</v>
          </cell>
          <cell r="K139">
            <v>12435</v>
          </cell>
        </row>
        <row r="140">
          <cell r="B140" t="str">
            <v>Contract</v>
          </cell>
          <cell r="C140">
            <v>40848</v>
          </cell>
          <cell r="E140" t="str">
            <v>Oxford Mining - KY LLC</v>
          </cell>
          <cell r="G140" t="str">
            <v>HC10121</v>
          </cell>
          <cell r="K140">
            <v>27933</v>
          </cell>
        </row>
        <row r="141">
          <cell r="B141" t="str">
            <v>Contract</v>
          </cell>
          <cell r="C141">
            <v>40848</v>
          </cell>
          <cell r="E141" t="str">
            <v>Patriot Coal Sales</v>
          </cell>
          <cell r="G141" t="str">
            <v>HC10137</v>
          </cell>
          <cell r="K141">
            <v>9661</v>
          </cell>
        </row>
        <row r="142">
          <cell r="B142" t="str">
            <v>Contract</v>
          </cell>
          <cell r="C142">
            <v>40848</v>
          </cell>
          <cell r="E142" t="str">
            <v>Patriot Coal Sales</v>
          </cell>
          <cell r="G142" t="str">
            <v>HC10136</v>
          </cell>
          <cell r="K142">
            <v>33433</v>
          </cell>
        </row>
        <row r="143">
          <cell r="B143" t="str">
            <v>Contract</v>
          </cell>
          <cell r="C143">
            <v>40848</v>
          </cell>
          <cell r="E143" t="str">
            <v>Rhino Energy LLC</v>
          </cell>
          <cell r="G143" t="str">
            <v>HC10128</v>
          </cell>
          <cell r="K143">
            <v>13150</v>
          </cell>
        </row>
        <row r="144">
          <cell r="B144" t="str">
            <v>Contract</v>
          </cell>
          <cell r="C144">
            <v>40848</v>
          </cell>
          <cell r="E144" t="str">
            <v>SMCC AGF Resource Sales</v>
          </cell>
          <cell r="G144" t="str">
            <v>HC10116</v>
          </cell>
          <cell r="K144">
            <v>23496</v>
          </cell>
        </row>
        <row r="145">
          <cell r="B145" t="str">
            <v>Spot</v>
          </cell>
          <cell r="C145">
            <v>40848</v>
          </cell>
          <cell r="E145" t="str">
            <v>Smokey Mountain Highland</v>
          </cell>
          <cell r="G145" t="str">
            <v>HS10150</v>
          </cell>
          <cell r="K145">
            <v>22384</v>
          </cell>
        </row>
        <row r="146">
          <cell r="B146" t="str">
            <v>Spot</v>
          </cell>
          <cell r="C146">
            <v>40848</v>
          </cell>
          <cell r="E146" t="str">
            <v>Tunnel Ridge, LLC</v>
          </cell>
          <cell r="G146" t="str">
            <v>HS10157</v>
          </cell>
          <cell r="K146">
            <v>9520</v>
          </cell>
        </row>
        <row r="147">
          <cell r="B147" t="str">
            <v>Contract</v>
          </cell>
          <cell r="C147">
            <v>40848</v>
          </cell>
          <cell r="E147" t="str">
            <v>American Coal Co C</v>
          </cell>
          <cell r="G147" t="str">
            <v>2673356</v>
          </cell>
          <cell r="K147">
            <v>4694</v>
          </cell>
        </row>
        <row r="148">
          <cell r="B148" t="str">
            <v>Spot</v>
          </cell>
          <cell r="C148">
            <v>40848</v>
          </cell>
          <cell r="E148" t="str">
            <v>American Coal Co C</v>
          </cell>
          <cell r="G148" t="str">
            <v>2792502</v>
          </cell>
          <cell r="K148">
            <v>10237</v>
          </cell>
        </row>
        <row r="149">
          <cell r="B149" t="str">
            <v>Spot</v>
          </cell>
          <cell r="C149">
            <v>40848</v>
          </cell>
          <cell r="E149" t="str">
            <v>Koch Carbon, LLC C</v>
          </cell>
          <cell r="G149" t="str">
            <v>2878338</v>
          </cell>
          <cell r="K149">
            <v>17190</v>
          </cell>
        </row>
        <row r="150">
          <cell r="B150" t="str">
            <v>Contract</v>
          </cell>
          <cell r="C150">
            <v>40878</v>
          </cell>
          <cell r="E150" t="str">
            <v>Alliance Coal LLC</v>
          </cell>
          <cell r="G150" t="str">
            <v>HC10146</v>
          </cell>
          <cell r="K150">
            <v>6307</v>
          </cell>
        </row>
        <row r="151">
          <cell r="B151" t="str">
            <v>Contract</v>
          </cell>
          <cell r="C151">
            <v>40878</v>
          </cell>
          <cell r="E151" t="str">
            <v xml:space="preserve">Charolais </v>
          </cell>
          <cell r="G151" t="str">
            <v>HC10053</v>
          </cell>
          <cell r="K151">
            <v>3099</v>
          </cell>
        </row>
        <row r="152">
          <cell r="B152" t="str">
            <v>Contract</v>
          </cell>
          <cell r="C152">
            <v>40878</v>
          </cell>
          <cell r="E152" t="str">
            <v xml:space="preserve">Charolais </v>
          </cell>
          <cell r="G152" t="str">
            <v>HC10053 Bellaire</v>
          </cell>
          <cell r="K152">
            <v>1693</v>
          </cell>
        </row>
        <row r="153">
          <cell r="B153" t="str">
            <v>Contract</v>
          </cell>
          <cell r="C153">
            <v>40878</v>
          </cell>
          <cell r="E153" t="str">
            <v>Oxford Mining - KY LLC</v>
          </cell>
          <cell r="G153" t="str">
            <v>HC10121</v>
          </cell>
          <cell r="K153">
            <v>18573</v>
          </cell>
        </row>
        <row r="154">
          <cell r="B154" t="str">
            <v>Contract</v>
          </cell>
          <cell r="C154">
            <v>40878</v>
          </cell>
          <cell r="E154" t="str">
            <v>Patriot Coal Sales</v>
          </cell>
          <cell r="G154" t="str">
            <v>HC10137</v>
          </cell>
          <cell r="K154">
            <v>22179</v>
          </cell>
        </row>
        <row r="155">
          <cell r="B155" t="str">
            <v>Contract</v>
          </cell>
          <cell r="C155">
            <v>40878</v>
          </cell>
          <cell r="E155" t="str">
            <v>Patriot Coal Sales</v>
          </cell>
          <cell r="G155" t="str">
            <v>HC10136</v>
          </cell>
          <cell r="K155">
            <v>25766</v>
          </cell>
        </row>
        <row r="156">
          <cell r="B156" t="str">
            <v>Contract</v>
          </cell>
          <cell r="C156">
            <v>40878</v>
          </cell>
          <cell r="E156" t="str">
            <v>Rhino Energy LLC</v>
          </cell>
          <cell r="G156" t="str">
            <v>HC10128</v>
          </cell>
          <cell r="K156">
            <v>15090</v>
          </cell>
        </row>
        <row r="157">
          <cell r="B157" t="str">
            <v>Contract</v>
          </cell>
          <cell r="C157">
            <v>40878</v>
          </cell>
          <cell r="E157" t="str">
            <v>SMCC AGF Resource Sales</v>
          </cell>
          <cell r="G157" t="str">
            <v>HC10116</v>
          </cell>
          <cell r="K157">
            <v>39173</v>
          </cell>
        </row>
        <row r="158">
          <cell r="B158" t="str">
            <v>Spot</v>
          </cell>
          <cell r="C158">
            <v>40878</v>
          </cell>
          <cell r="E158" t="str">
            <v>Smokey Mountain Highland</v>
          </cell>
          <cell r="G158" t="str">
            <v>HS10150</v>
          </cell>
          <cell r="K158">
            <v>29110</v>
          </cell>
        </row>
        <row r="159">
          <cell r="B159" t="str">
            <v>Spot</v>
          </cell>
          <cell r="C159">
            <v>40878</v>
          </cell>
          <cell r="E159" t="str">
            <v>Tunnel Ridge, LLC</v>
          </cell>
          <cell r="G159" t="str">
            <v>HS10157</v>
          </cell>
          <cell r="K159">
            <v>19956</v>
          </cell>
        </row>
        <row r="160">
          <cell r="B160" t="str">
            <v>Contract</v>
          </cell>
          <cell r="C160">
            <v>40878</v>
          </cell>
          <cell r="E160" t="str">
            <v>American Coal Co C</v>
          </cell>
          <cell r="G160" t="str">
            <v>2673356</v>
          </cell>
          <cell r="K160">
            <v>32391.400000009995</v>
          </cell>
        </row>
        <row r="161">
          <cell r="B161" t="str">
            <v>Spot</v>
          </cell>
          <cell r="C161">
            <v>40878</v>
          </cell>
          <cell r="E161" t="str">
            <v>American Coal Co C</v>
          </cell>
          <cell r="G161" t="str">
            <v>2792502</v>
          </cell>
          <cell r="K161">
            <v>11270</v>
          </cell>
        </row>
        <row r="162">
          <cell r="B162" t="str">
            <v>Spot</v>
          </cell>
          <cell r="C162">
            <v>40878</v>
          </cell>
          <cell r="E162" t="str">
            <v>Koch Carbon, LLC C</v>
          </cell>
          <cell r="G162" t="str">
            <v>2878338</v>
          </cell>
          <cell r="K162">
            <v>8495</v>
          </cell>
        </row>
        <row r="163">
          <cell r="B163" t="str">
            <v>Spot</v>
          </cell>
          <cell r="C163">
            <v>40878</v>
          </cell>
          <cell r="E163" t="str">
            <v>Koch Carbon, LLC C</v>
          </cell>
          <cell r="G163" t="str">
            <v>2888551</v>
          </cell>
          <cell r="K163">
            <v>8523</v>
          </cell>
        </row>
        <row r="164">
          <cell r="B164" t="str">
            <v>Contract</v>
          </cell>
          <cell r="C164">
            <v>40909</v>
          </cell>
          <cell r="E164" t="str">
            <v>Alliance Coal LLC</v>
          </cell>
          <cell r="G164" t="str">
            <v>HC10146</v>
          </cell>
          <cell r="K164">
            <v>18915</v>
          </cell>
        </row>
        <row r="165">
          <cell r="B165" t="str">
            <v>Contract</v>
          </cell>
          <cell r="C165">
            <v>40909</v>
          </cell>
          <cell r="E165" t="str">
            <v xml:space="preserve">Charolais </v>
          </cell>
          <cell r="G165" t="str">
            <v>HC10053</v>
          </cell>
          <cell r="K165">
            <v>12420</v>
          </cell>
        </row>
        <row r="166">
          <cell r="B166" t="str">
            <v>Contract</v>
          </cell>
          <cell r="C166">
            <v>40909</v>
          </cell>
          <cell r="E166" t="str">
            <v xml:space="preserve">Charolais </v>
          </cell>
          <cell r="G166" t="str">
            <v>HC10053 Bellaire</v>
          </cell>
          <cell r="K166">
            <v>10147</v>
          </cell>
        </row>
        <row r="167">
          <cell r="B167" t="str">
            <v>Contract</v>
          </cell>
          <cell r="C167">
            <v>40909</v>
          </cell>
          <cell r="E167" t="str">
            <v>Oxford Mining - KY LLC</v>
          </cell>
          <cell r="G167" t="str">
            <v>HC10121</v>
          </cell>
          <cell r="K167">
            <v>12355</v>
          </cell>
        </row>
        <row r="168">
          <cell r="B168" t="str">
            <v>Contract</v>
          </cell>
          <cell r="C168">
            <v>40909</v>
          </cell>
          <cell r="E168" t="str">
            <v>Patriot Coal Sales</v>
          </cell>
          <cell r="G168" t="str">
            <v>HC10137</v>
          </cell>
          <cell r="K168">
            <v>39815</v>
          </cell>
        </row>
        <row r="169">
          <cell r="B169" t="str">
            <v>Contract</v>
          </cell>
          <cell r="C169">
            <v>40909</v>
          </cell>
          <cell r="E169" t="str">
            <v>Patriot Coal Sales</v>
          </cell>
          <cell r="G169" t="str">
            <v>HC10136</v>
          </cell>
          <cell r="K169">
            <v>20424</v>
          </cell>
        </row>
        <row r="170">
          <cell r="B170" t="str">
            <v>Contract</v>
          </cell>
          <cell r="C170">
            <v>40909</v>
          </cell>
          <cell r="E170" t="str">
            <v>Patriot Coal Sales</v>
          </cell>
          <cell r="G170" t="str">
            <v>HC10148</v>
          </cell>
          <cell r="K170">
            <v>14509</v>
          </cell>
        </row>
        <row r="171">
          <cell r="B171" t="str">
            <v>Contract</v>
          </cell>
          <cell r="C171">
            <v>40909</v>
          </cell>
          <cell r="E171" t="str">
            <v>Rhino Energy LLC</v>
          </cell>
          <cell r="G171" t="str">
            <v>HC10128</v>
          </cell>
          <cell r="K171">
            <v>13743</v>
          </cell>
        </row>
        <row r="172">
          <cell r="B172" t="str">
            <v>Contract</v>
          </cell>
          <cell r="C172">
            <v>40909</v>
          </cell>
          <cell r="E172" t="str">
            <v>SMCC AGF Resource Sales</v>
          </cell>
          <cell r="G172" t="str">
            <v>HC10116</v>
          </cell>
          <cell r="K172">
            <v>6264</v>
          </cell>
        </row>
        <row r="173">
          <cell r="B173" t="str">
            <v>Spot</v>
          </cell>
          <cell r="C173">
            <v>40909</v>
          </cell>
          <cell r="E173" t="str">
            <v>Smokey Mountain Highland</v>
          </cell>
          <cell r="G173" t="str">
            <v>HS10150</v>
          </cell>
          <cell r="K173">
            <v>3307</v>
          </cell>
        </row>
        <row r="174">
          <cell r="B174" t="str">
            <v>Spot</v>
          </cell>
          <cell r="C174">
            <v>40909</v>
          </cell>
          <cell r="E174" t="str">
            <v>Tunnel Ridge, LLC</v>
          </cell>
          <cell r="G174" t="str">
            <v>HS10157</v>
          </cell>
          <cell r="K174">
            <v>10277</v>
          </cell>
        </row>
        <row r="175">
          <cell r="B175" t="str">
            <v>Contract</v>
          </cell>
          <cell r="C175">
            <v>40909</v>
          </cell>
          <cell r="E175" t="str">
            <v>American Coal Co C</v>
          </cell>
          <cell r="G175" t="str">
            <v>2673356</v>
          </cell>
          <cell r="K175">
            <v>27405</v>
          </cell>
        </row>
        <row r="176">
          <cell r="B176" t="str">
            <v>Spot</v>
          </cell>
          <cell r="C176">
            <v>40909</v>
          </cell>
          <cell r="E176" t="str">
            <v>Koch Carbon, LLC C</v>
          </cell>
          <cell r="G176" t="str">
            <v>2888551</v>
          </cell>
          <cell r="K176">
            <v>8568</v>
          </cell>
        </row>
        <row r="177">
          <cell r="B177" t="str">
            <v>Contract</v>
          </cell>
          <cell r="C177">
            <v>40940</v>
          </cell>
          <cell r="E177" t="str">
            <v>Alliance Coal LLC</v>
          </cell>
          <cell r="G177" t="str">
            <v>HC10146</v>
          </cell>
          <cell r="K177">
            <v>34604</v>
          </cell>
        </row>
        <row r="178">
          <cell r="B178" t="str">
            <v>Contract</v>
          </cell>
          <cell r="C178">
            <v>40940</v>
          </cell>
          <cell r="E178" t="str">
            <v xml:space="preserve">Charolais </v>
          </cell>
          <cell r="G178" t="str">
            <v>HC10053</v>
          </cell>
          <cell r="K178">
            <v>12393</v>
          </cell>
        </row>
        <row r="179">
          <cell r="B179" t="str">
            <v>Contract</v>
          </cell>
          <cell r="C179">
            <v>40940</v>
          </cell>
          <cell r="E179" t="str">
            <v xml:space="preserve">Charolais </v>
          </cell>
          <cell r="G179" t="str">
            <v>HC10053 Bellaire</v>
          </cell>
          <cell r="K179">
            <v>5025</v>
          </cell>
        </row>
        <row r="180">
          <cell r="B180" t="str">
            <v>Contract</v>
          </cell>
          <cell r="C180">
            <v>40940</v>
          </cell>
          <cell r="E180" t="str">
            <v>Oxford Mining - KY LLC</v>
          </cell>
          <cell r="G180" t="str">
            <v>HC10121</v>
          </cell>
          <cell r="K180">
            <v>15543</v>
          </cell>
        </row>
        <row r="181">
          <cell r="B181" t="str">
            <v>Contract</v>
          </cell>
          <cell r="C181">
            <v>40940</v>
          </cell>
          <cell r="E181" t="str">
            <v>Patriot Coal Sales</v>
          </cell>
          <cell r="G181" t="str">
            <v>HC10137</v>
          </cell>
          <cell r="K181">
            <v>27019</v>
          </cell>
        </row>
        <row r="182">
          <cell r="B182" t="str">
            <v>Contract</v>
          </cell>
          <cell r="C182">
            <v>40940</v>
          </cell>
          <cell r="E182" t="str">
            <v>Patriot Coal Sales</v>
          </cell>
          <cell r="G182" t="str">
            <v>HC10136</v>
          </cell>
          <cell r="K182">
            <v>36020</v>
          </cell>
        </row>
        <row r="183">
          <cell r="B183" t="str">
            <v>Contract</v>
          </cell>
          <cell r="C183">
            <v>40940</v>
          </cell>
          <cell r="E183" t="str">
            <v>Patriot Coal Sales</v>
          </cell>
          <cell r="G183" t="str">
            <v>HC10148</v>
          </cell>
          <cell r="K183">
            <v>6233</v>
          </cell>
        </row>
        <row r="184">
          <cell r="B184" t="str">
            <v>Contract</v>
          </cell>
          <cell r="C184">
            <v>40940</v>
          </cell>
          <cell r="E184" t="str">
            <v>Rhino Energy LLC</v>
          </cell>
          <cell r="G184" t="str">
            <v>HC10128</v>
          </cell>
          <cell r="K184">
            <v>15118</v>
          </cell>
        </row>
        <row r="185">
          <cell r="B185" t="str">
            <v>Contract</v>
          </cell>
          <cell r="C185">
            <v>40940</v>
          </cell>
          <cell r="E185" t="str">
            <v>SMCC AGF Resource Sales</v>
          </cell>
          <cell r="G185" t="str">
            <v>HC10116</v>
          </cell>
          <cell r="K185">
            <v>26603</v>
          </cell>
        </row>
        <row r="186">
          <cell r="B186" t="str">
            <v>Contract</v>
          </cell>
          <cell r="C186">
            <v>40940</v>
          </cell>
          <cell r="E186" t="str">
            <v>American Coal Co C</v>
          </cell>
          <cell r="G186" t="str">
            <v>2673356</v>
          </cell>
          <cell r="K186">
            <v>1888.3</v>
          </cell>
        </row>
        <row r="187">
          <cell r="B187" t="str">
            <v>Contract</v>
          </cell>
          <cell r="C187">
            <v>40969</v>
          </cell>
          <cell r="E187" t="str">
            <v>Alliance Coal LLC</v>
          </cell>
          <cell r="G187" t="str">
            <v>HC10146</v>
          </cell>
          <cell r="K187">
            <v>3204</v>
          </cell>
        </row>
        <row r="188">
          <cell r="B188" t="str">
            <v>Contract</v>
          </cell>
          <cell r="C188">
            <v>40969</v>
          </cell>
          <cell r="E188" t="str">
            <v xml:space="preserve">Charolais </v>
          </cell>
          <cell r="G188" t="str">
            <v>HC10053 Bellaire</v>
          </cell>
          <cell r="K188">
            <v>1711</v>
          </cell>
        </row>
        <row r="189">
          <cell r="B189" t="str">
            <v>Contract</v>
          </cell>
          <cell r="C189">
            <v>40969</v>
          </cell>
          <cell r="E189" t="str">
            <v>Oxford Mining - KY LLC</v>
          </cell>
          <cell r="G189" t="str">
            <v>HC10121</v>
          </cell>
          <cell r="K189">
            <v>1566</v>
          </cell>
        </row>
        <row r="190">
          <cell r="B190" t="str">
            <v>Contract</v>
          </cell>
          <cell r="C190">
            <v>40969</v>
          </cell>
          <cell r="E190" t="str">
            <v>Patriot Coal Sales</v>
          </cell>
          <cell r="G190" t="str">
            <v>HC10136</v>
          </cell>
          <cell r="K190">
            <v>7147</v>
          </cell>
        </row>
        <row r="191">
          <cell r="B191" t="str">
            <v>Contract</v>
          </cell>
          <cell r="C191">
            <v>40969</v>
          </cell>
          <cell r="E191" t="str">
            <v>Patriot Coal Sales</v>
          </cell>
          <cell r="G191" t="str">
            <v>HC10148</v>
          </cell>
          <cell r="K191">
            <v>3224</v>
          </cell>
        </row>
        <row r="192">
          <cell r="B192" t="str">
            <v>Contract</v>
          </cell>
          <cell r="C192">
            <v>40969</v>
          </cell>
          <cell r="E192" t="str">
            <v>Rhino Energy LLC</v>
          </cell>
          <cell r="G192" t="str">
            <v>HC10128</v>
          </cell>
          <cell r="K192">
            <v>4956</v>
          </cell>
        </row>
        <row r="193">
          <cell r="B193" t="str">
            <v>Contract</v>
          </cell>
          <cell r="C193">
            <v>40969</v>
          </cell>
          <cell r="E193" t="str">
            <v>SMCC AGF Resource Sales</v>
          </cell>
          <cell r="G193" t="str">
            <v>HC10116</v>
          </cell>
          <cell r="K193">
            <v>-4</v>
          </cell>
        </row>
        <row r="194">
          <cell r="B194" t="str">
            <v>Contract</v>
          </cell>
          <cell r="C194">
            <v>40969</v>
          </cell>
          <cell r="E194" t="str">
            <v>American Coal Co C</v>
          </cell>
          <cell r="G194" t="str">
            <v>2673356</v>
          </cell>
          <cell r="K194">
            <v>25717</v>
          </cell>
        </row>
        <row r="195">
          <cell r="B195" t="str">
            <v>Contract</v>
          </cell>
          <cell r="C195">
            <v>41000</v>
          </cell>
          <cell r="E195" t="str">
            <v>Alliance Coal LLC</v>
          </cell>
          <cell r="G195" t="str">
            <v>HC10146</v>
          </cell>
          <cell r="K195">
            <v>16006</v>
          </cell>
        </row>
        <row r="196">
          <cell r="B196" t="str">
            <v>Contract</v>
          </cell>
          <cell r="C196">
            <v>41000</v>
          </cell>
          <cell r="E196" t="str">
            <v xml:space="preserve">Charolais </v>
          </cell>
          <cell r="G196" t="str">
            <v>HC10053</v>
          </cell>
          <cell r="K196">
            <v>12446</v>
          </cell>
        </row>
        <row r="197">
          <cell r="B197" t="str">
            <v>Contract</v>
          </cell>
          <cell r="C197">
            <v>41000</v>
          </cell>
          <cell r="E197" t="str">
            <v xml:space="preserve">Charolais </v>
          </cell>
          <cell r="G197" t="str">
            <v>HC10053 Bellaire</v>
          </cell>
          <cell r="K197">
            <v>14931</v>
          </cell>
        </row>
        <row r="198">
          <cell r="B198" t="str">
            <v>Contract</v>
          </cell>
          <cell r="C198">
            <v>41000</v>
          </cell>
          <cell r="E198" t="str">
            <v>Patriot Coal Sales</v>
          </cell>
          <cell r="G198" t="str">
            <v>HC10137</v>
          </cell>
          <cell r="K198">
            <v>8180</v>
          </cell>
        </row>
        <row r="199">
          <cell r="B199" t="str">
            <v>Contract</v>
          </cell>
          <cell r="C199">
            <v>41000</v>
          </cell>
          <cell r="E199" t="str">
            <v>Patriot Coal Sales</v>
          </cell>
          <cell r="G199" t="str">
            <v>HC10136</v>
          </cell>
          <cell r="K199">
            <v>11146</v>
          </cell>
        </row>
        <row r="200">
          <cell r="B200" t="str">
            <v>Contract</v>
          </cell>
          <cell r="C200">
            <v>41000</v>
          </cell>
          <cell r="E200" t="str">
            <v>Patriot Coal Sales</v>
          </cell>
          <cell r="G200" t="str">
            <v>HC10148</v>
          </cell>
          <cell r="K200">
            <v>20640</v>
          </cell>
        </row>
        <row r="201">
          <cell r="B201" t="str">
            <v>Contract</v>
          </cell>
          <cell r="C201">
            <v>41000</v>
          </cell>
          <cell r="E201" t="str">
            <v>Rhino Energy LLC</v>
          </cell>
          <cell r="G201" t="str">
            <v>HC10128</v>
          </cell>
          <cell r="K201">
            <v>10447</v>
          </cell>
        </row>
        <row r="202">
          <cell r="B202" t="str">
            <v>Contract</v>
          </cell>
          <cell r="C202">
            <v>41000</v>
          </cell>
          <cell r="E202" t="str">
            <v>SMCC AGF Resource Sales</v>
          </cell>
          <cell r="G202" t="str">
            <v>HC10116</v>
          </cell>
          <cell r="K202">
            <v>1581</v>
          </cell>
        </row>
        <row r="203">
          <cell r="B203" t="str">
            <v>Contract</v>
          </cell>
          <cell r="C203">
            <v>41000</v>
          </cell>
          <cell r="E203" t="str">
            <v>American Coal Co C</v>
          </cell>
          <cell r="G203" t="str">
            <v>2673356</v>
          </cell>
          <cell r="K203">
            <v>25948.300000020001</v>
          </cell>
        </row>
        <row r="204">
          <cell r="B204" t="str">
            <v>Spot</v>
          </cell>
          <cell r="C204">
            <v>41000</v>
          </cell>
          <cell r="E204" t="str">
            <v>Koch Carbon, LLC C</v>
          </cell>
          <cell r="G204" t="str">
            <v>2940540</v>
          </cell>
          <cell r="K204">
            <v>3632</v>
          </cell>
        </row>
        <row r="205">
          <cell r="B205" t="str">
            <v>Contract</v>
          </cell>
          <cell r="C205">
            <v>41030</v>
          </cell>
          <cell r="E205" t="str">
            <v>Alliance Coal LLC</v>
          </cell>
          <cell r="G205" t="str">
            <v>HC10146</v>
          </cell>
          <cell r="K205">
            <v>9459</v>
          </cell>
        </row>
        <row r="206">
          <cell r="B206" t="str">
            <v>Contract</v>
          </cell>
          <cell r="C206">
            <v>41030</v>
          </cell>
          <cell r="E206" t="str">
            <v xml:space="preserve">Charolais </v>
          </cell>
          <cell r="G206" t="str">
            <v>HC10053 Bellaire</v>
          </cell>
          <cell r="K206">
            <v>20424</v>
          </cell>
        </row>
        <row r="207">
          <cell r="B207" t="str">
            <v>Contract</v>
          </cell>
          <cell r="C207">
            <v>41030</v>
          </cell>
          <cell r="E207" t="str">
            <v>Foresight Coal Sales, LLC</v>
          </cell>
          <cell r="G207" t="str">
            <v>HC10162</v>
          </cell>
          <cell r="K207">
            <v>5084</v>
          </cell>
        </row>
        <row r="208">
          <cell r="B208" t="str">
            <v>Contract</v>
          </cell>
          <cell r="C208">
            <v>41030</v>
          </cell>
          <cell r="E208" t="str">
            <v>Patriot Coal Sales</v>
          </cell>
          <cell r="G208" t="str">
            <v>HC10137</v>
          </cell>
          <cell r="K208">
            <v>16157</v>
          </cell>
        </row>
        <row r="209">
          <cell r="B209" t="str">
            <v>Contract</v>
          </cell>
          <cell r="C209">
            <v>41030</v>
          </cell>
          <cell r="E209" t="str">
            <v>Patriot Coal Sales</v>
          </cell>
          <cell r="G209" t="str">
            <v>HC10136</v>
          </cell>
          <cell r="K209">
            <v>17455</v>
          </cell>
        </row>
        <row r="210">
          <cell r="B210" t="str">
            <v>Contract</v>
          </cell>
          <cell r="C210">
            <v>41030</v>
          </cell>
          <cell r="E210" t="str">
            <v>Patriot Coal Sales</v>
          </cell>
          <cell r="G210" t="str">
            <v>HC10148</v>
          </cell>
          <cell r="K210">
            <v>25474</v>
          </cell>
        </row>
        <row r="211">
          <cell r="B211" t="str">
            <v>Contract</v>
          </cell>
          <cell r="C211">
            <v>41030</v>
          </cell>
          <cell r="E211" t="str">
            <v>Rhino Energy LLC</v>
          </cell>
          <cell r="G211" t="str">
            <v>HC10128</v>
          </cell>
          <cell r="K211">
            <v>16847</v>
          </cell>
        </row>
        <row r="212">
          <cell r="B212" t="str">
            <v>Contract</v>
          </cell>
          <cell r="C212">
            <v>41030</v>
          </cell>
          <cell r="E212" t="str">
            <v>SMCC AGF Resource Sales</v>
          </cell>
          <cell r="G212" t="str">
            <v>HC10116</v>
          </cell>
          <cell r="K212">
            <v>4811</v>
          </cell>
        </row>
        <row r="213">
          <cell r="B213" t="str">
            <v>Spot</v>
          </cell>
          <cell r="C213">
            <v>41030</v>
          </cell>
          <cell r="E213" t="str">
            <v>Tunnel Ridge, LLC</v>
          </cell>
          <cell r="G213" t="str">
            <v>HS10157</v>
          </cell>
          <cell r="K213">
            <v>26035</v>
          </cell>
        </row>
        <row r="214">
          <cell r="B214" t="str">
            <v>Contract</v>
          </cell>
          <cell r="C214">
            <v>41030</v>
          </cell>
          <cell r="E214" t="str">
            <v>American Coal Co C</v>
          </cell>
          <cell r="G214" t="str">
            <v>2673356</v>
          </cell>
          <cell r="K214">
            <v>36055</v>
          </cell>
        </row>
        <row r="215">
          <cell r="B215" t="str">
            <v>Spot</v>
          </cell>
          <cell r="C215">
            <v>41030</v>
          </cell>
          <cell r="E215" t="str">
            <v>Koch Carbon, LLC C</v>
          </cell>
          <cell r="G215" t="str">
            <v>2940540</v>
          </cell>
          <cell r="K215">
            <v>18082</v>
          </cell>
        </row>
        <row r="216">
          <cell r="B216" t="str">
            <v>Contract</v>
          </cell>
          <cell r="C216">
            <v>41061</v>
          </cell>
          <cell r="E216" t="str">
            <v>Alliance Coal LLC</v>
          </cell>
          <cell r="G216" t="str">
            <v>HC10146</v>
          </cell>
          <cell r="K216">
            <v>4747</v>
          </cell>
        </row>
        <row r="217">
          <cell r="B217" t="str">
            <v>Contract</v>
          </cell>
          <cell r="C217">
            <v>41061</v>
          </cell>
          <cell r="E217" t="str">
            <v xml:space="preserve">Charolais </v>
          </cell>
          <cell r="G217" t="str">
            <v>HC10053 Bellaire</v>
          </cell>
          <cell r="K217">
            <v>32185</v>
          </cell>
        </row>
        <row r="218">
          <cell r="B218" t="str">
            <v>Contract</v>
          </cell>
          <cell r="C218">
            <v>41061</v>
          </cell>
          <cell r="E218" t="str">
            <v>Foresight Coal Sales, LLC</v>
          </cell>
          <cell r="G218" t="str">
            <v>HC10162</v>
          </cell>
          <cell r="K218">
            <v>9918</v>
          </cell>
        </row>
        <row r="219">
          <cell r="B219" t="str">
            <v>Contract</v>
          </cell>
          <cell r="C219">
            <v>41061</v>
          </cell>
          <cell r="E219" t="str">
            <v>Patriot Coal Sales</v>
          </cell>
          <cell r="G219" t="str">
            <v>HC10137</v>
          </cell>
          <cell r="K219">
            <v>31879</v>
          </cell>
        </row>
        <row r="220">
          <cell r="B220" t="str">
            <v>Contract</v>
          </cell>
          <cell r="C220">
            <v>41061</v>
          </cell>
          <cell r="E220" t="str">
            <v>Patriot Coal Sales</v>
          </cell>
          <cell r="G220" t="str">
            <v>HC10136</v>
          </cell>
          <cell r="K220">
            <v>35341</v>
          </cell>
        </row>
        <row r="221">
          <cell r="B221" t="str">
            <v>Contract</v>
          </cell>
          <cell r="C221">
            <v>41061</v>
          </cell>
          <cell r="E221" t="str">
            <v>Patriot Coal Sales</v>
          </cell>
          <cell r="G221" t="str">
            <v>HC10148</v>
          </cell>
          <cell r="K221">
            <v>1594</v>
          </cell>
        </row>
        <row r="222">
          <cell r="B222" t="str">
            <v>Contract</v>
          </cell>
          <cell r="C222">
            <v>41061</v>
          </cell>
          <cell r="E222" t="str">
            <v>Rhino Energy LLC</v>
          </cell>
          <cell r="G222" t="str">
            <v>HC10128</v>
          </cell>
          <cell r="K222">
            <v>14851</v>
          </cell>
        </row>
        <row r="223">
          <cell r="B223" t="str">
            <v>Contract</v>
          </cell>
          <cell r="C223">
            <v>41061</v>
          </cell>
          <cell r="E223" t="str">
            <v>SMCC AGF Resource Sales</v>
          </cell>
          <cell r="G223" t="str">
            <v>HC10116</v>
          </cell>
          <cell r="K223">
            <v>9407</v>
          </cell>
        </row>
        <row r="224">
          <cell r="B224" t="str">
            <v>Spot</v>
          </cell>
          <cell r="C224">
            <v>41061</v>
          </cell>
          <cell r="E224" t="str">
            <v>Tunnel Ridge, LLC</v>
          </cell>
          <cell r="G224" t="str">
            <v>HS10157</v>
          </cell>
          <cell r="K224">
            <v>21638</v>
          </cell>
        </row>
        <row r="225">
          <cell r="B225" t="str">
            <v>Contract</v>
          </cell>
          <cell r="C225">
            <v>41061</v>
          </cell>
          <cell r="E225" t="str">
            <v>American Coal Co C</v>
          </cell>
          <cell r="G225" t="str">
            <v>2673356</v>
          </cell>
          <cell r="K225">
            <v>36276</v>
          </cell>
        </row>
        <row r="226">
          <cell r="B226" t="str">
            <v>Contract</v>
          </cell>
          <cell r="C226">
            <v>41091</v>
          </cell>
          <cell r="E226" t="str">
            <v>Alliance Coal LLC</v>
          </cell>
          <cell r="G226" t="str">
            <v>HC10146</v>
          </cell>
          <cell r="K226">
            <v>31672</v>
          </cell>
        </row>
        <row r="227">
          <cell r="B227" t="str">
            <v>Contract</v>
          </cell>
          <cell r="C227">
            <v>41091</v>
          </cell>
          <cell r="E227" t="str">
            <v xml:space="preserve">Charolais </v>
          </cell>
          <cell r="G227" t="str">
            <v xml:space="preserve">HC10053  </v>
          </cell>
          <cell r="K227">
            <v>6092</v>
          </cell>
        </row>
        <row r="228">
          <cell r="B228" t="str">
            <v>Contract</v>
          </cell>
          <cell r="C228">
            <v>41091</v>
          </cell>
          <cell r="E228" t="str">
            <v xml:space="preserve">Charolais </v>
          </cell>
          <cell r="G228" t="str">
            <v>HC10053 Bellaire</v>
          </cell>
          <cell r="K228">
            <v>8526</v>
          </cell>
        </row>
        <row r="229">
          <cell r="B229" t="str">
            <v>Contract</v>
          </cell>
          <cell r="C229">
            <v>41091</v>
          </cell>
          <cell r="E229" t="str">
            <v>Foresight Coal Sales, LLC</v>
          </cell>
          <cell r="G229" t="str">
            <v>HC10162</v>
          </cell>
          <cell r="K229">
            <v>4589</v>
          </cell>
        </row>
        <row r="230">
          <cell r="B230" t="str">
            <v>Contract</v>
          </cell>
          <cell r="C230">
            <v>41091</v>
          </cell>
          <cell r="E230" t="str">
            <v>Patriot Coal Sales</v>
          </cell>
          <cell r="G230" t="str">
            <v>HC10137</v>
          </cell>
          <cell r="K230">
            <v>24602</v>
          </cell>
        </row>
        <row r="231">
          <cell r="B231" t="str">
            <v>Contract</v>
          </cell>
          <cell r="C231">
            <v>41091</v>
          </cell>
          <cell r="E231" t="str">
            <v>Patriot Coal Sales</v>
          </cell>
          <cell r="G231" t="str">
            <v>HC10136</v>
          </cell>
          <cell r="K231">
            <v>26662</v>
          </cell>
        </row>
        <row r="232">
          <cell r="B232" t="str">
            <v>Contract</v>
          </cell>
          <cell r="C232">
            <v>41091</v>
          </cell>
          <cell r="E232" t="str">
            <v>Rhino Energy LLC</v>
          </cell>
          <cell r="G232" t="str">
            <v>HC10128</v>
          </cell>
          <cell r="K232">
            <v>18244</v>
          </cell>
        </row>
        <row r="233">
          <cell r="B233" t="str">
            <v>Contract</v>
          </cell>
          <cell r="C233">
            <v>41091</v>
          </cell>
          <cell r="E233" t="str">
            <v>SMCC AGF Resource Sales</v>
          </cell>
          <cell r="G233" t="str">
            <v>HC10116</v>
          </cell>
          <cell r="K233">
            <v>4637</v>
          </cell>
        </row>
        <row r="234">
          <cell r="B234" t="str">
            <v>Spot</v>
          </cell>
          <cell r="C234">
            <v>41091</v>
          </cell>
          <cell r="E234" t="str">
            <v>Tunnel Ridge, LLC</v>
          </cell>
          <cell r="G234" t="str">
            <v>HS10157</v>
          </cell>
          <cell r="K234">
            <v>14842</v>
          </cell>
        </row>
        <row r="235">
          <cell r="B235" t="str">
            <v>Contract</v>
          </cell>
          <cell r="C235">
            <v>41091</v>
          </cell>
          <cell r="E235" t="str">
            <v>American Coal Co C</v>
          </cell>
          <cell r="G235" t="str">
            <v>2673356</v>
          </cell>
          <cell r="K235">
            <v>37886</v>
          </cell>
        </row>
        <row r="236">
          <cell r="B236" t="str">
            <v>Contract</v>
          </cell>
          <cell r="C236">
            <v>41122</v>
          </cell>
          <cell r="E236" t="str">
            <v>Alliance Coal LLC</v>
          </cell>
          <cell r="G236" t="str">
            <v>HC10146</v>
          </cell>
          <cell r="K236">
            <v>20580</v>
          </cell>
        </row>
        <row r="237">
          <cell r="B237" t="str">
            <v>Contract</v>
          </cell>
          <cell r="C237">
            <v>41122</v>
          </cell>
          <cell r="E237" t="str">
            <v xml:space="preserve">Charolais </v>
          </cell>
          <cell r="G237" t="str">
            <v xml:space="preserve">HC10053  </v>
          </cell>
          <cell r="K237">
            <v>12002</v>
          </cell>
        </row>
        <row r="238">
          <cell r="B238" t="str">
            <v>Contract</v>
          </cell>
          <cell r="C238">
            <v>41122</v>
          </cell>
          <cell r="E238" t="str">
            <v xml:space="preserve">Charolais </v>
          </cell>
          <cell r="G238" t="str">
            <v>HC10053 Bellaire</v>
          </cell>
          <cell r="K238">
            <v>13837</v>
          </cell>
        </row>
        <row r="239">
          <cell r="B239" t="str">
            <v>Contract</v>
          </cell>
          <cell r="C239">
            <v>41122</v>
          </cell>
          <cell r="E239" t="str">
            <v>Foresight Coal Sales, LLC</v>
          </cell>
          <cell r="G239" t="str">
            <v>HC10162</v>
          </cell>
          <cell r="K239">
            <v>9522</v>
          </cell>
        </row>
        <row r="240">
          <cell r="B240" t="str">
            <v>Contract</v>
          </cell>
          <cell r="C240">
            <v>41122</v>
          </cell>
          <cell r="E240" t="str">
            <v>Patriot Coal Sales</v>
          </cell>
          <cell r="G240" t="str">
            <v>HC10137</v>
          </cell>
          <cell r="K240">
            <v>27708</v>
          </cell>
        </row>
        <row r="241">
          <cell r="B241" t="str">
            <v>Contract</v>
          </cell>
          <cell r="C241">
            <v>41122</v>
          </cell>
          <cell r="E241" t="str">
            <v>Patriot Coal Sales</v>
          </cell>
          <cell r="G241" t="str">
            <v>HC10136</v>
          </cell>
          <cell r="K241">
            <v>21727</v>
          </cell>
        </row>
        <row r="242">
          <cell r="B242" t="str">
            <v>Contract</v>
          </cell>
          <cell r="C242">
            <v>41122</v>
          </cell>
          <cell r="E242" t="str">
            <v>Rhino Energy LLC</v>
          </cell>
          <cell r="G242" t="str">
            <v>HC10128</v>
          </cell>
          <cell r="K242">
            <v>16449</v>
          </cell>
        </row>
        <row r="243">
          <cell r="B243" t="str">
            <v>Contract</v>
          </cell>
          <cell r="C243">
            <v>41122</v>
          </cell>
          <cell r="E243" t="str">
            <v>SMCC AGF Resource Sales</v>
          </cell>
          <cell r="G243" t="str">
            <v>HC10116</v>
          </cell>
          <cell r="K243">
            <v>13308</v>
          </cell>
        </row>
        <row r="244">
          <cell r="B244" t="str">
            <v>Spot</v>
          </cell>
          <cell r="C244">
            <v>41122</v>
          </cell>
          <cell r="E244" t="str">
            <v>Tunnel Ridge, LLC</v>
          </cell>
          <cell r="G244" t="str">
            <v>HS10157</v>
          </cell>
          <cell r="K244">
            <v>35080</v>
          </cell>
        </row>
        <row r="245">
          <cell r="B245" t="str">
            <v>Contract</v>
          </cell>
          <cell r="C245">
            <v>41122</v>
          </cell>
          <cell r="E245" t="str">
            <v>American Coal Co C</v>
          </cell>
          <cell r="G245" t="str">
            <v>2673356</v>
          </cell>
          <cell r="K245">
            <v>29989</v>
          </cell>
        </row>
        <row r="246">
          <cell r="B246" t="str">
            <v>Contract</v>
          </cell>
          <cell r="C246">
            <v>41153</v>
          </cell>
          <cell r="E246" t="str">
            <v>Alliance Coal LLC</v>
          </cell>
          <cell r="G246" t="str">
            <v>HC10146</v>
          </cell>
          <cell r="K246">
            <v>12751</v>
          </cell>
        </row>
        <row r="247">
          <cell r="B247" t="str">
            <v>Contract</v>
          </cell>
          <cell r="C247">
            <v>41153</v>
          </cell>
          <cell r="E247" t="str">
            <v xml:space="preserve">Charolais </v>
          </cell>
          <cell r="G247" t="str">
            <v xml:space="preserve">HC10053  </v>
          </cell>
          <cell r="K247">
            <v>4572</v>
          </cell>
        </row>
        <row r="248">
          <cell r="B248" t="str">
            <v>Contract</v>
          </cell>
          <cell r="C248">
            <v>41153</v>
          </cell>
          <cell r="E248" t="str">
            <v xml:space="preserve">Charolais </v>
          </cell>
          <cell r="G248" t="str">
            <v>HC10053 Bellaire</v>
          </cell>
          <cell r="K248">
            <v>15505</v>
          </cell>
        </row>
        <row r="249">
          <cell r="B249" t="str">
            <v>Contract</v>
          </cell>
          <cell r="C249">
            <v>41153</v>
          </cell>
          <cell r="E249" t="str">
            <v>Foresight Coal Sales, LLC</v>
          </cell>
          <cell r="G249" t="str">
            <v>HC10162</v>
          </cell>
          <cell r="K249">
            <v>1591</v>
          </cell>
        </row>
        <row r="250">
          <cell r="B250" t="str">
            <v>Contract</v>
          </cell>
          <cell r="C250">
            <v>41153</v>
          </cell>
          <cell r="E250" t="str">
            <v>Patriot Coal Sales</v>
          </cell>
          <cell r="G250" t="str">
            <v>HC10137</v>
          </cell>
          <cell r="K250">
            <v>24712</v>
          </cell>
        </row>
        <row r="251">
          <cell r="B251" t="str">
            <v>Contract</v>
          </cell>
          <cell r="C251">
            <v>41153</v>
          </cell>
          <cell r="E251" t="str">
            <v>Patriot Coal Sales</v>
          </cell>
          <cell r="G251" t="str">
            <v>HC10136</v>
          </cell>
          <cell r="K251">
            <v>21771</v>
          </cell>
        </row>
        <row r="252">
          <cell r="B252" t="str">
            <v>Contract</v>
          </cell>
          <cell r="C252">
            <v>41153</v>
          </cell>
          <cell r="E252" t="str">
            <v>Rhino Energy LLC</v>
          </cell>
          <cell r="G252" t="str">
            <v>HC10128</v>
          </cell>
          <cell r="K252">
            <v>10169</v>
          </cell>
        </row>
        <row r="253">
          <cell r="B253" t="str">
            <v>Contract</v>
          </cell>
          <cell r="C253">
            <v>41153</v>
          </cell>
          <cell r="E253" t="str">
            <v>SMCC AGF Resource Sales</v>
          </cell>
          <cell r="G253" t="str">
            <v>HC10116</v>
          </cell>
          <cell r="K253">
            <v>11209</v>
          </cell>
        </row>
        <row r="254">
          <cell r="B254" t="str">
            <v>Spot</v>
          </cell>
          <cell r="C254">
            <v>41153</v>
          </cell>
          <cell r="E254" t="str">
            <v>Tunnel Ridge, LLC</v>
          </cell>
          <cell r="G254" t="str">
            <v>HS10157</v>
          </cell>
          <cell r="K254">
            <v>4969</v>
          </cell>
        </row>
        <row r="255">
          <cell r="B255" t="str">
            <v>Contract</v>
          </cell>
          <cell r="C255">
            <v>41153</v>
          </cell>
          <cell r="E255" t="str">
            <v>American Coal Co C</v>
          </cell>
          <cell r="G255" t="str">
            <v>2673356</v>
          </cell>
          <cell r="K255">
            <v>35114</v>
          </cell>
        </row>
        <row r="256">
          <cell r="B256" t="str">
            <v>Spot</v>
          </cell>
          <cell r="C256">
            <v>41153</v>
          </cell>
          <cell r="E256" t="str">
            <v>Tunnel Ridge, LLC</v>
          </cell>
          <cell r="G256" t="str">
            <v>3008884</v>
          </cell>
          <cell r="K256">
            <v>1727</v>
          </cell>
        </row>
        <row r="257">
          <cell r="B257" t="str">
            <v>Contract</v>
          </cell>
          <cell r="C257">
            <v>41183</v>
          </cell>
          <cell r="E257" t="str">
            <v>Alliance Coal LLC</v>
          </cell>
          <cell r="G257" t="str">
            <v>HC10146</v>
          </cell>
          <cell r="K257">
            <v>20851</v>
          </cell>
        </row>
        <row r="258">
          <cell r="B258" t="str">
            <v>Contract</v>
          </cell>
          <cell r="C258">
            <v>41183</v>
          </cell>
          <cell r="E258" t="str">
            <v xml:space="preserve">Charolais </v>
          </cell>
          <cell r="G258" t="str">
            <v>HC10053 Bellaire</v>
          </cell>
          <cell r="K258">
            <v>11935</v>
          </cell>
        </row>
        <row r="259">
          <cell r="B259" t="str">
            <v>Contract</v>
          </cell>
          <cell r="C259">
            <v>41183</v>
          </cell>
          <cell r="E259" t="str">
            <v>Foresight Coal Sales, LLC</v>
          </cell>
          <cell r="G259" t="str">
            <v>HC10162</v>
          </cell>
          <cell r="K259">
            <v>8056</v>
          </cell>
        </row>
        <row r="260">
          <cell r="B260" t="str">
            <v>Contract</v>
          </cell>
          <cell r="C260">
            <v>41183</v>
          </cell>
          <cell r="E260" t="str">
            <v>Patriot Coal Sales</v>
          </cell>
          <cell r="G260" t="str">
            <v>HC10137</v>
          </cell>
          <cell r="K260">
            <v>10848</v>
          </cell>
        </row>
        <row r="261">
          <cell r="B261" t="str">
            <v>Contract</v>
          </cell>
          <cell r="C261">
            <v>41183</v>
          </cell>
          <cell r="E261" t="str">
            <v>Patriot Coal Sales</v>
          </cell>
          <cell r="G261" t="str">
            <v>HC10136</v>
          </cell>
          <cell r="K261">
            <v>26348</v>
          </cell>
        </row>
        <row r="262">
          <cell r="B262" t="str">
            <v>Contract</v>
          </cell>
          <cell r="C262">
            <v>41183</v>
          </cell>
          <cell r="E262" t="str">
            <v>Patriot Coal Sales</v>
          </cell>
          <cell r="G262" t="str">
            <v>HC10148</v>
          </cell>
          <cell r="K262">
            <v>23969</v>
          </cell>
        </row>
        <row r="263">
          <cell r="B263" t="str">
            <v>Contract</v>
          </cell>
          <cell r="C263">
            <v>41183</v>
          </cell>
          <cell r="E263" t="str">
            <v>Rhino Energy LLC</v>
          </cell>
          <cell r="G263" t="str">
            <v>HC10128</v>
          </cell>
          <cell r="K263">
            <v>18225</v>
          </cell>
        </row>
        <row r="264">
          <cell r="B264" t="str">
            <v>Contract</v>
          </cell>
          <cell r="C264">
            <v>41183</v>
          </cell>
          <cell r="E264" t="str">
            <v>SMCC AGF Resource Sales</v>
          </cell>
          <cell r="G264" t="str">
            <v>HC10116</v>
          </cell>
          <cell r="K264">
            <v>14169</v>
          </cell>
        </row>
        <row r="265">
          <cell r="B265" t="str">
            <v>Spot</v>
          </cell>
          <cell r="C265">
            <v>41183</v>
          </cell>
          <cell r="E265" t="str">
            <v>Tunnel Ridge, LLC</v>
          </cell>
          <cell r="G265" t="str">
            <v>HS10157</v>
          </cell>
          <cell r="K265">
            <v>3361</v>
          </cell>
        </row>
        <row r="266">
          <cell r="B266" t="str">
            <v>Contract</v>
          </cell>
          <cell r="C266">
            <v>41183</v>
          </cell>
          <cell r="E266" t="str">
            <v>Tunnel Ridge, LLC</v>
          </cell>
          <cell r="G266" t="str">
            <v>3008884</v>
          </cell>
          <cell r="K266">
            <v>3461</v>
          </cell>
        </row>
        <row r="267">
          <cell r="B267" t="str">
            <v>Contract</v>
          </cell>
          <cell r="C267">
            <v>41183</v>
          </cell>
          <cell r="E267" t="str">
            <v>CNRG CAO E</v>
          </cell>
          <cell r="G267" t="str">
            <v>2994261</v>
          </cell>
          <cell r="K267">
            <v>38000</v>
          </cell>
        </row>
        <row r="268">
          <cell r="B268" t="str">
            <v>Contract</v>
          </cell>
          <cell r="C268">
            <v>41214</v>
          </cell>
          <cell r="E268" t="str">
            <v>Alliance Coal LLC</v>
          </cell>
          <cell r="G268" t="str">
            <v>HC10146</v>
          </cell>
          <cell r="K268">
            <v>14372</v>
          </cell>
        </row>
        <row r="269">
          <cell r="B269" t="str">
            <v>Contract</v>
          </cell>
          <cell r="C269">
            <v>41214</v>
          </cell>
          <cell r="E269" t="str">
            <v xml:space="preserve">Charolais </v>
          </cell>
          <cell r="G269" t="str">
            <v>HC10053 Bellaire</v>
          </cell>
          <cell r="K269">
            <v>13515</v>
          </cell>
        </row>
        <row r="270">
          <cell r="B270" t="str">
            <v>Contract</v>
          </cell>
          <cell r="C270">
            <v>41214</v>
          </cell>
          <cell r="E270" t="str">
            <v>Foresight Coal Sales, LLC</v>
          </cell>
          <cell r="G270" t="str">
            <v>HC10162</v>
          </cell>
          <cell r="K270">
            <v>12918</v>
          </cell>
        </row>
        <row r="271">
          <cell r="B271" t="str">
            <v>Contract</v>
          </cell>
          <cell r="C271">
            <v>41214</v>
          </cell>
          <cell r="E271" t="str">
            <v>Patriot Coal Sales</v>
          </cell>
          <cell r="G271" t="str">
            <v>HC10137</v>
          </cell>
          <cell r="K271">
            <v>14201</v>
          </cell>
        </row>
        <row r="272">
          <cell r="B272" t="str">
            <v>Contract</v>
          </cell>
          <cell r="C272">
            <v>41214</v>
          </cell>
          <cell r="E272" t="str">
            <v>Patriot Coal Sales</v>
          </cell>
          <cell r="G272" t="str">
            <v>HC10136</v>
          </cell>
          <cell r="K272">
            <v>22242</v>
          </cell>
        </row>
        <row r="273">
          <cell r="B273" t="str">
            <v>Contract</v>
          </cell>
          <cell r="C273">
            <v>41214</v>
          </cell>
          <cell r="E273" t="str">
            <v>Patriot Coal Sales</v>
          </cell>
          <cell r="G273" t="str">
            <v>HC10148</v>
          </cell>
          <cell r="K273">
            <v>18565</v>
          </cell>
        </row>
        <row r="274">
          <cell r="B274" t="str">
            <v>Contract</v>
          </cell>
          <cell r="C274">
            <v>41214</v>
          </cell>
          <cell r="E274" t="str">
            <v>Rhino Energy LLC</v>
          </cell>
          <cell r="G274" t="str">
            <v>HC10128</v>
          </cell>
          <cell r="K274">
            <v>21780</v>
          </cell>
        </row>
        <row r="275">
          <cell r="B275" t="str">
            <v>Contract</v>
          </cell>
          <cell r="C275">
            <v>41214</v>
          </cell>
          <cell r="E275" t="str">
            <v>SMCC AGF Resource Sales</v>
          </cell>
          <cell r="G275" t="str">
            <v>HC10116</v>
          </cell>
          <cell r="K275">
            <v>15407</v>
          </cell>
        </row>
        <row r="276">
          <cell r="B276" t="str">
            <v>Contract</v>
          </cell>
          <cell r="C276">
            <v>41214</v>
          </cell>
          <cell r="E276" t="str">
            <v>American Coal Co C</v>
          </cell>
          <cell r="G276" t="str">
            <v>2673356</v>
          </cell>
          <cell r="K276">
            <v>31968</v>
          </cell>
        </row>
        <row r="277">
          <cell r="B277" t="str">
            <v>Contract</v>
          </cell>
          <cell r="C277">
            <v>41244</v>
          </cell>
          <cell r="E277" t="str">
            <v>Alliance Coal LLC</v>
          </cell>
          <cell r="G277" t="str">
            <v>HC10146</v>
          </cell>
          <cell r="K277">
            <v>22543</v>
          </cell>
        </row>
        <row r="278">
          <cell r="B278" t="str">
            <v>Contract</v>
          </cell>
          <cell r="C278">
            <v>41244</v>
          </cell>
          <cell r="E278" t="str">
            <v xml:space="preserve">Charolais </v>
          </cell>
          <cell r="G278" t="str">
            <v>HC10053 Bellaire</v>
          </cell>
          <cell r="K278">
            <v>13326</v>
          </cell>
        </row>
        <row r="279">
          <cell r="B279" t="str">
            <v>Contract</v>
          </cell>
          <cell r="C279">
            <v>41244</v>
          </cell>
          <cell r="E279" t="str">
            <v>Foresight Coal Sales, LLC</v>
          </cell>
          <cell r="G279" t="str">
            <v>HC10162</v>
          </cell>
          <cell r="K279">
            <v>4600</v>
          </cell>
        </row>
        <row r="280">
          <cell r="B280" t="str">
            <v>Contract</v>
          </cell>
          <cell r="C280">
            <v>41244</v>
          </cell>
          <cell r="E280" t="str">
            <v>Patriot Coal Sales</v>
          </cell>
          <cell r="G280" t="str">
            <v>HC10137</v>
          </cell>
          <cell r="K280">
            <v>20526</v>
          </cell>
        </row>
        <row r="281">
          <cell r="B281" t="str">
            <v>Contract</v>
          </cell>
          <cell r="C281">
            <v>41244</v>
          </cell>
          <cell r="E281" t="str">
            <v>Patriot Coal Sales</v>
          </cell>
          <cell r="G281" t="str">
            <v>HC10136</v>
          </cell>
          <cell r="K281">
            <v>32833</v>
          </cell>
        </row>
        <row r="282">
          <cell r="B282" t="str">
            <v>Contract</v>
          </cell>
          <cell r="C282">
            <v>41244</v>
          </cell>
          <cell r="E282" t="str">
            <v>Patriot Coal Sales</v>
          </cell>
          <cell r="G282" t="str">
            <v>HC10148</v>
          </cell>
          <cell r="K282">
            <v>27972</v>
          </cell>
        </row>
        <row r="283">
          <cell r="B283" t="str">
            <v>Contract</v>
          </cell>
          <cell r="C283">
            <v>41244</v>
          </cell>
          <cell r="E283" t="str">
            <v>Rhino Energy LLC</v>
          </cell>
          <cell r="G283" t="str">
            <v>HC10128</v>
          </cell>
          <cell r="K283">
            <v>18252</v>
          </cell>
        </row>
        <row r="284">
          <cell r="B284" t="str">
            <v>Contract</v>
          </cell>
          <cell r="C284">
            <v>41244</v>
          </cell>
          <cell r="E284" t="str">
            <v>SMCC AGF Resource Sales</v>
          </cell>
          <cell r="G284" t="str">
            <v>HC10116</v>
          </cell>
          <cell r="K284">
            <v>9555</v>
          </cell>
        </row>
        <row r="285">
          <cell r="B285" t="str">
            <v>Contract</v>
          </cell>
          <cell r="C285">
            <v>41244</v>
          </cell>
          <cell r="E285" t="str">
            <v>American Coal Co C</v>
          </cell>
          <cell r="G285" t="str">
            <v>2673356</v>
          </cell>
          <cell r="K285">
            <v>32407</v>
          </cell>
        </row>
        <row r="286">
          <cell r="B286" t="str">
            <v>Spot</v>
          </cell>
          <cell r="C286">
            <v>41244</v>
          </cell>
          <cell r="E286" t="str">
            <v>Patriot Coal E</v>
          </cell>
          <cell r="G286" t="str">
            <v>3034410</v>
          </cell>
          <cell r="K286">
            <v>2087</v>
          </cell>
        </row>
        <row r="287">
          <cell r="B287" t="str">
            <v>Contract</v>
          </cell>
          <cell r="C287">
            <v>41275</v>
          </cell>
          <cell r="E287" t="str">
            <v>Alliance Coal LLC</v>
          </cell>
          <cell r="G287" t="str">
            <v>HC10146</v>
          </cell>
          <cell r="K287">
            <v>36729</v>
          </cell>
        </row>
        <row r="288">
          <cell r="B288" t="str">
            <v>Contract</v>
          </cell>
          <cell r="C288">
            <v>41275</v>
          </cell>
          <cell r="E288" t="str">
            <v xml:space="preserve">Charolais </v>
          </cell>
          <cell r="G288" t="str">
            <v>HC10053 Bellaire</v>
          </cell>
          <cell r="K288">
            <v>11716</v>
          </cell>
        </row>
        <row r="289">
          <cell r="B289" t="str">
            <v>Contract</v>
          </cell>
          <cell r="C289">
            <v>41275</v>
          </cell>
          <cell r="E289" t="str">
            <v>Foresight Coal Sales, LLC</v>
          </cell>
          <cell r="G289" t="str">
            <v>HC10162</v>
          </cell>
          <cell r="K289">
            <v>17633</v>
          </cell>
        </row>
        <row r="290">
          <cell r="B290" t="str">
            <v>Contract</v>
          </cell>
          <cell r="C290">
            <v>41275</v>
          </cell>
          <cell r="E290" t="str">
            <v>Patriot Coal Sales</v>
          </cell>
          <cell r="G290" t="str">
            <v>HC10137</v>
          </cell>
          <cell r="K290">
            <v>1581</v>
          </cell>
        </row>
        <row r="291">
          <cell r="B291" t="str">
            <v>Contract</v>
          </cell>
          <cell r="C291">
            <v>41275</v>
          </cell>
          <cell r="E291" t="str">
            <v>Patriot Coal Sales</v>
          </cell>
          <cell r="G291" t="str">
            <v>HC10136</v>
          </cell>
          <cell r="K291">
            <v>13994</v>
          </cell>
        </row>
        <row r="292">
          <cell r="B292" t="str">
            <v>Contract</v>
          </cell>
          <cell r="C292">
            <v>41275</v>
          </cell>
          <cell r="E292" t="str">
            <v>Patriot Coal Sales</v>
          </cell>
          <cell r="G292" t="str">
            <v>HC10148</v>
          </cell>
          <cell r="K292">
            <v>32185</v>
          </cell>
        </row>
        <row r="293">
          <cell r="B293" t="str">
            <v>Contract</v>
          </cell>
          <cell r="C293">
            <v>41275</v>
          </cell>
          <cell r="E293" t="str">
            <v>Rhino Energy LLC</v>
          </cell>
          <cell r="G293" t="str">
            <v>HC10128</v>
          </cell>
          <cell r="K293">
            <v>1708</v>
          </cell>
        </row>
        <row r="294">
          <cell r="B294" t="str">
            <v>Contract</v>
          </cell>
          <cell r="C294">
            <v>41275</v>
          </cell>
          <cell r="E294" t="str">
            <v>SMCC AGF Resource Sales</v>
          </cell>
          <cell r="G294" t="str">
            <v>HC10116</v>
          </cell>
          <cell r="K294">
            <v>30117</v>
          </cell>
        </row>
        <row r="295">
          <cell r="B295" t="str">
            <v>Spot</v>
          </cell>
          <cell r="C295">
            <v>41275</v>
          </cell>
          <cell r="E295" t="str">
            <v>Patriot Coal E</v>
          </cell>
          <cell r="G295" t="str">
            <v>3034410</v>
          </cell>
          <cell r="K295">
            <v>14907</v>
          </cell>
        </row>
        <row r="296">
          <cell r="B296" t="str">
            <v>Spot</v>
          </cell>
          <cell r="C296">
            <v>41275</v>
          </cell>
          <cell r="E296" t="str">
            <v>American Coal Co C</v>
          </cell>
          <cell r="G296" t="str">
            <v>3045512</v>
          </cell>
          <cell r="K296">
            <v>3217</v>
          </cell>
        </row>
        <row r="297">
          <cell r="B297" t="str">
            <v>Spot</v>
          </cell>
          <cell r="C297">
            <v>41275</v>
          </cell>
          <cell r="E297" t="str">
            <v>Vitol Inc.</v>
          </cell>
          <cell r="G297" t="str">
            <v>3035528</v>
          </cell>
          <cell r="K297">
            <v>17514</v>
          </cell>
        </row>
        <row r="298">
          <cell r="B298" t="str">
            <v>Contract</v>
          </cell>
          <cell r="C298">
            <v>41306</v>
          </cell>
          <cell r="E298" t="str">
            <v>Alliance Coal LLC</v>
          </cell>
          <cell r="G298" t="str">
            <v>HC10146</v>
          </cell>
          <cell r="K298">
            <v>35740</v>
          </cell>
        </row>
        <row r="299">
          <cell r="B299" t="str">
            <v>Contract</v>
          </cell>
          <cell r="C299">
            <v>41306</v>
          </cell>
          <cell r="E299" t="str">
            <v xml:space="preserve">Charolais </v>
          </cell>
          <cell r="G299" t="str">
            <v>HC10053 Bellaire</v>
          </cell>
          <cell r="K299">
            <v>6777</v>
          </cell>
        </row>
        <row r="300">
          <cell r="B300" t="str">
            <v>Contract</v>
          </cell>
          <cell r="C300">
            <v>41306</v>
          </cell>
          <cell r="E300" t="str">
            <v>Foresight Coal Sales, LLC</v>
          </cell>
          <cell r="G300" t="str">
            <v>HC10162</v>
          </cell>
          <cell r="K300">
            <v>17891</v>
          </cell>
        </row>
        <row r="301">
          <cell r="B301" t="str">
            <v>Contract</v>
          </cell>
          <cell r="C301">
            <v>41306</v>
          </cell>
          <cell r="E301" t="str">
            <v>Peabody CoalSales LLC</v>
          </cell>
          <cell r="G301" t="str">
            <v>DEK 28362</v>
          </cell>
          <cell r="K301">
            <v>16450</v>
          </cell>
        </row>
        <row r="302">
          <cell r="B302" t="str">
            <v>Contract</v>
          </cell>
          <cell r="C302">
            <v>41306</v>
          </cell>
          <cell r="E302" t="str">
            <v>Patriot Coal Sales</v>
          </cell>
          <cell r="G302" t="str">
            <v>HC10148</v>
          </cell>
          <cell r="K302">
            <v>17779</v>
          </cell>
        </row>
        <row r="303">
          <cell r="B303" t="str">
            <v>Contract</v>
          </cell>
          <cell r="C303">
            <v>41306</v>
          </cell>
          <cell r="E303" t="str">
            <v>SMCC AGF Resource Sales</v>
          </cell>
          <cell r="G303" t="str">
            <v>HC10116</v>
          </cell>
          <cell r="K303">
            <v>28566</v>
          </cell>
        </row>
        <row r="304">
          <cell r="B304" t="str">
            <v>Spot</v>
          </cell>
          <cell r="C304">
            <v>41306</v>
          </cell>
          <cell r="E304" t="str">
            <v>Tunnel Ridge, LLC</v>
          </cell>
          <cell r="G304" t="str">
            <v>DEK28368</v>
          </cell>
          <cell r="K304">
            <v>6452</v>
          </cell>
        </row>
        <row r="305">
          <cell r="B305" t="str">
            <v>Spot</v>
          </cell>
          <cell r="C305">
            <v>41306</v>
          </cell>
          <cell r="E305" t="str">
            <v>American Coal Co C</v>
          </cell>
          <cell r="G305" t="str">
            <v>3045512</v>
          </cell>
          <cell r="K305">
            <v>30978</v>
          </cell>
        </row>
        <row r="306">
          <cell r="B306" t="str">
            <v>Contract</v>
          </cell>
          <cell r="C306">
            <v>41334</v>
          </cell>
          <cell r="E306" t="str">
            <v>Alliance Coal LLC</v>
          </cell>
          <cell r="G306" t="str">
            <v>HC10146</v>
          </cell>
          <cell r="K306">
            <v>15534</v>
          </cell>
        </row>
        <row r="307">
          <cell r="B307" t="str">
            <v>Contract</v>
          </cell>
          <cell r="C307">
            <v>41334</v>
          </cell>
          <cell r="E307" t="str">
            <v xml:space="preserve">Charolais </v>
          </cell>
          <cell r="G307" t="str">
            <v>HC10053 Bellaire</v>
          </cell>
          <cell r="K307">
            <v>3365</v>
          </cell>
        </row>
        <row r="308">
          <cell r="B308" t="str">
            <v>Contract</v>
          </cell>
          <cell r="C308">
            <v>41334</v>
          </cell>
          <cell r="E308" t="str">
            <v>Foresight Coal Sales, LLC</v>
          </cell>
          <cell r="G308" t="str">
            <v>HC10162</v>
          </cell>
          <cell r="K308">
            <v>21092</v>
          </cell>
        </row>
        <row r="309">
          <cell r="B309" t="str">
            <v>Contract</v>
          </cell>
          <cell r="C309">
            <v>41334</v>
          </cell>
          <cell r="E309" t="str">
            <v>Peabody CoalSales LLC</v>
          </cell>
          <cell r="G309" t="str">
            <v>DEK 28362</v>
          </cell>
          <cell r="K309">
            <v>15710</v>
          </cell>
        </row>
        <row r="310">
          <cell r="B310" t="str">
            <v>Contract</v>
          </cell>
          <cell r="C310">
            <v>41334</v>
          </cell>
          <cell r="E310" t="str">
            <v>Patriot Coal Sales</v>
          </cell>
          <cell r="G310" t="str">
            <v>HC10148</v>
          </cell>
          <cell r="K310">
            <v>23544</v>
          </cell>
        </row>
        <row r="311">
          <cell r="B311" t="str">
            <v>Contract</v>
          </cell>
          <cell r="C311">
            <v>41334</v>
          </cell>
          <cell r="E311" t="str">
            <v>River View</v>
          </cell>
          <cell r="G311" t="str">
            <v>DEK2013-2015</v>
          </cell>
          <cell r="K311">
            <v>36651</v>
          </cell>
        </row>
        <row r="312">
          <cell r="B312" t="str">
            <v>Contract</v>
          </cell>
          <cell r="C312">
            <v>41334</v>
          </cell>
          <cell r="E312" t="str">
            <v>SMCC AGF Resource Sales</v>
          </cell>
          <cell r="G312" t="str">
            <v>HC10116</v>
          </cell>
          <cell r="K312">
            <v>19124</v>
          </cell>
        </row>
        <row r="313">
          <cell r="B313" t="str">
            <v>Spot</v>
          </cell>
          <cell r="C313">
            <v>41334</v>
          </cell>
          <cell r="E313" t="str">
            <v>Tunnel Ridge, LLC</v>
          </cell>
          <cell r="G313" t="str">
            <v>DEK28368</v>
          </cell>
          <cell r="K313">
            <v>33664</v>
          </cell>
        </row>
        <row r="314">
          <cell r="B314" t="str">
            <v>Spot</v>
          </cell>
          <cell r="C314">
            <v>41334</v>
          </cell>
          <cell r="E314" t="str">
            <v>American Coal Co C</v>
          </cell>
          <cell r="G314" t="str">
            <v>3045512</v>
          </cell>
          <cell r="K314">
            <v>62701</v>
          </cell>
        </row>
        <row r="315">
          <cell r="B315" t="str">
            <v>Contract</v>
          </cell>
          <cell r="C315">
            <v>41365</v>
          </cell>
          <cell r="E315" t="str">
            <v xml:space="preserve">Charolais </v>
          </cell>
          <cell r="G315" t="str">
            <v>HC10053 Bellaire</v>
          </cell>
          <cell r="K315">
            <v>1732</v>
          </cell>
        </row>
        <row r="316">
          <cell r="B316" t="str">
            <v>Contract</v>
          </cell>
          <cell r="C316">
            <v>41365</v>
          </cell>
          <cell r="E316" t="str">
            <v>Foresight Coal Sales, LLC</v>
          </cell>
          <cell r="G316" t="str">
            <v>HC10162</v>
          </cell>
          <cell r="K316">
            <v>1609</v>
          </cell>
        </row>
        <row r="317">
          <cell r="B317" t="str">
            <v>Contract</v>
          </cell>
          <cell r="C317">
            <v>41365</v>
          </cell>
          <cell r="E317" t="str">
            <v>Peabody CoalSales LLC</v>
          </cell>
          <cell r="G317" t="str">
            <v>DEK 28362</v>
          </cell>
          <cell r="K317">
            <v>8196</v>
          </cell>
        </row>
        <row r="318">
          <cell r="B318" t="str">
            <v>Contract</v>
          </cell>
          <cell r="C318">
            <v>41365</v>
          </cell>
          <cell r="E318" t="str">
            <v>Patriot Coal Sales</v>
          </cell>
          <cell r="G318" t="str">
            <v>HC10148</v>
          </cell>
          <cell r="K318">
            <v>20805</v>
          </cell>
        </row>
        <row r="319">
          <cell r="B319" t="str">
            <v>Contract</v>
          </cell>
          <cell r="C319">
            <v>41365</v>
          </cell>
          <cell r="E319" t="str">
            <v>River View</v>
          </cell>
          <cell r="G319" t="str">
            <v>DEK2013-2015</v>
          </cell>
          <cell r="K319">
            <v>6486</v>
          </cell>
        </row>
        <row r="320">
          <cell r="B320" t="str">
            <v>Contract</v>
          </cell>
          <cell r="C320">
            <v>41365</v>
          </cell>
          <cell r="E320" t="str">
            <v>SMCC AGF Resource Sales</v>
          </cell>
          <cell r="G320" t="str">
            <v>HC10116</v>
          </cell>
          <cell r="K320">
            <v>6403</v>
          </cell>
        </row>
        <row r="321">
          <cell r="B321" t="str">
            <v>Spot</v>
          </cell>
          <cell r="C321">
            <v>41365</v>
          </cell>
          <cell r="E321" t="str">
            <v>Tunnel Ridge, LLC</v>
          </cell>
          <cell r="G321" t="str">
            <v>DEK28368</v>
          </cell>
          <cell r="K321">
            <v>9995</v>
          </cell>
        </row>
        <row r="322">
          <cell r="B322" t="str">
            <v>Spot</v>
          </cell>
          <cell r="C322">
            <v>41365</v>
          </cell>
          <cell r="E322" t="str">
            <v>American Coal Co C</v>
          </cell>
          <cell r="G322" t="str">
            <v>3045512</v>
          </cell>
          <cell r="K322">
            <v>43081</v>
          </cell>
        </row>
        <row r="323">
          <cell r="B323" t="str">
            <v>Contract</v>
          </cell>
          <cell r="C323">
            <v>41395</v>
          </cell>
          <cell r="E323" t="str">
            <v>Alliance Coal LLC</v>
          </cell>
          <cell r="G323" t="str">
            <v>HC10146</v>
          </cell>
          <cell r="K323">
            <v>8034</v>
          </cell>
        </row>
        <row r="324">
          <cell r="B324" t="str">
            <v>Contract</v>
          </cell>
          <cell r="C324">
            <v>41395</v>
          </cell>
          <cell r="E324" t="str">
            <v xml:space="preserve">Charolais </v>
          </cell>
          <cell r="G324" t="str">
            <v>HC10053 Bellaire</v>
          </cell>
          <cell r="K324">
            <v>3393</v>
          </cell>
        </row>
        <row r="325">
          <cell r="B325" t="str">
            <v>Contract</v>
          </cell>
          <cell r="C325">
            <v>41395</v>
          </cell>
          <cell r="E325" t="str">
            <v>Foresight Coal Sales, LLC</v>
          </cell>
          <cell r="G325" t="str">
            <v>HC10162</v>
          </cell>
          <cell r="K325">
            <v>18055</v>
          </cell>
        </row>
        <row r="326">
          <cell r="B326" t="str">
            <v>Contract</v>
          </cell>
          <cell r="C326">
            <v>41395</v>
          </cell>
          <cell r="E326" t="str">
            <v>Peabody CoalSales LLC</v>
          </cell>
          <cell r="G326" t="str">
            <v>DEK 28362</v>
          </cell>
          <cell r="K326">
            <v>34646</v>
          </cell>
        </row>
        <row r="327">
          <cell r="B327" t="str">
            <v>Contract</v>
          </cell>
          <cell r="C327">
            <v>41395</v>
          </cell>
          <cell r="E327" t="str">
            <v>Patriot Coal Sales</v>
          </cell>
          <cell r="G327" t="str">
            <v>HC10137</v>
          </cell>
          <cell r="K327">
            <v>8089</v>
          </cell>
        </row>
        <row r="328">
          <cell r="B328" t="str">
            <v>Contract</v>
          </cell>
          <cell r="C328">
            <v>41395</v>
          </cell>
          <cell r="E328" t="str">
            <v>River View</v>
          </cell>
          <cell r="G328" t="str">
            <v>DEK2013-2015</v>
          </cell>
          <cell r="K328">
            <v>69182</v>
          </cell>
        </row>
        <row r="329">
          <cell r="B329" t="str">
            <v>Contract</v>
          </cell>
          <cell r="C329">
            <v>41395</v>
          </cell>
          <cell r="E329" t="str">
            <v>SMCC AGF Resource Sales</v>
          </cell>
          <cell r="G329" t="str">
            <v>HC10116</v>
          </cell>
          <cell r="K329">
            <v>23919</v>
          </cell>
        </row>
        <row r="330">
          <cell r="B330" t="str">
            <v>Spot</v>
          </cell>
          <cell r="C330">
            <v>41395</v>
          </cell>
          <cell r="E330" t="str">
            <v>American Coal Co C</v>
          </cell>
          <cell r="G330" t="str">
            <v>3045512</v>
          </cell>
          <cell r="K330">
            <v>42677</v>
          </cell>
        </row>
        <row r="331">
          <cell r="B331" t="str">
            <v>Contract</v>
          </cell>
          <cell r="C331">
            <v>41426</v>
          </cell>
          <cell r="E331" t="str">
            <v>Alliance Coal LLC</v>
          </cell>
          <cell r="G331" t="str">
            <v>HC10146</v>
          </cell>
          <cell r="K331">
            <v>20876</v>
          </cell>
        </row>
        <row r="332">
          <cell r="B332" t="str">
            <v>Contract</v>
          </cell>
          <cell r="C332">
            <v>41426</v>
          </cell>
          <cell r="E332" t="str">
            <v>Foresight Coal Sales, LLC</v>
          </cell>
          <cell r="G332" t="str">
            <v>HC10162</v>
          </cell>
          <cell r="K332">
            <v>17912</v>
          </cell>
        </row>
        <row r="333">
          <cell r="B333" t="str">
            <v>Contract</v>
          </cell>
          <cell r="C333">
            <v>41426</v>
          </cell>
          <cell r="E333" t="str">
            <v>Peabody CoalSales LLC</v>
          </cell>
          <cell r="G333" t="str">
            <v>DEK 28362</v>
          </cell>
          <cell r="K333">
            <v>19393</v>
          </cell>
        </row>
        <row r="334">
          <cell r="B334" t="str">
            <v>Contract</v>
          </cell>
          <cell r="C334">
            <v>41426</v>
          </cell>
          <cell r="E334" t="str">
            <v>Patriot Coal Sales</v>
          </cell>
          <cell r="G334" t="str">
            <v>HC10137</v>
          </cell>
          <cell r="K334">
            <v>14431</v>
          </cell>
        </row>
        <row r="335">
          <cell r="B335" t="str">
            <v>Contract</v>
          </cell>
          <cell r="C335">
            <v>41426</v>
          </cell>
          <cell r="E335" t="str">
            <v>River View</v>
          </cell>
          <cell r="G335" t="str">
            <v>DEK2013-2015</v>
          </cell>
          <cell r="K335">
            <v>43152</v>
          </cell>
        </row>
        <row r="336">
          <cell r="B336" t="str">
            <v>Contract</v>
          </cell>
          <cell r="C336">
            <v>41426</v>
          </cell>
          <cell r="E336" t="str">
            <v>SMCC AGF Resource Sales</v>
          </cell>
          <cell r="G336" t="str">
            <v>HC10116</v>
          </cell>
          <cell r="K336">
            <v>31752</v>
          </cell>
        </row>
        <row r="337">
          <cell r="B337" t="str">
            <v>Spot</v>
          </cell>
          <cell r="C337">
            <v>41426</v>
          </cell>
          <cell r="E337" t="str">
            <v>American Coal Co C</v>
          </cell>
          <cell r="G337" t="str">
            <v>3045512</v>
          </cell>
          <cell r="K337">
            <v>19192</v>
          </cell>
        </row>
        <row r="338">
          <cell r="B338" t="str">
            <v>Contract</v>
          </cell>
          <cell r="C338">
            <v>41456</v>
          </cell>
          <cell r="E338" t="str">
            <v>Alliance Coal LLC</v>
          </cell>
          <cell r="G338" t="str">
            <v>HC10146</v>
          </cell>
          <cell r="K338">
            <v>6330</v>
          </cell>
        </row>
        <row r="339">
          <cell r="B339" t="str">
            <v>Contract</v>
          </cell>
          <cell r="C339">
            <v>41456</v>
          </cell>
          <cell r="E339" t="str">
            <v>Foresight Coal Sales, LLC</v>
          </cell>
          <cell r="G339" t="str">
            <v>HC10162</v>
          </cell>
          <cell r="K339">
            <v>17941</v>
          </cell>
        </row>
        <row r="340">
          <cell r="B340" t="str">
            <v>Contract</v>
          </cell>
          <cell r="C340">
            <v>41456</v>
          </cell>
          <cell r="E340" t="str">
            <v>Peabody CoalSales LLC</v>
          </cell>
          <cell r="G340" t="str">
            <v>DEK 28362</v>
          </cell>
          <cell r="K340">
            <v>26608</v>
          </cell>
        </row>
        <row r="341">
          <cell r="B341" t="str">
            <v>Contract</v>
          </cell>
          <cell r="C341">
            <v>41456</v>
          </cell>
          <cell r="E341" t="str">
            <v>Patriot Coal Sales</v>
          </cell>
          <cell r="G341" t="str">
            <v>HC10136</v>
          </cell>
          <cell r="K341">
            <v>3161</v>
          </cell>
        </row>
        <row r="342">
          <cell r="B342" t="str">
            <v>Contract</v>
          </cell>
          <cell r="C342">
            <v>41456</v>
          </cell>
          <cell r="E342" t="str">
            <v>River View</v>
          </cell>
          <cell r="G342" t="str">
            <v>DEK2013-2015</v>
          </cell>
          <cell r="K342">
            <v>44348</v>
          </cell>
        </row>
        <row r="343">
          <cell r="B343" t="str">
            <v>Contract</v>
          </cell>
          <cell r="C343">
            <v>41456</v>
          </cell>
          <cell r="E343" t="str">
            <v>SMCC AGF Resource Sales</v>
          </cell>
          <cell r="G343" t="str">
            <v>HC10116</v>
          </cell>
          <cell r="K343">
            <v>11108</v>
          </cell>
        </row>
        <row r="344">
          <cell r="B344" t="str">
            <v>Spot</v>
          </cell>
          <cell r="C344">
            <v>41456</v>
          </cell>
          <cell r="E344" t="str">
            <v>American Coal Co C</v>
          </cell>
          <cell r="G344" t="str">
            <v>3045512</v>
          </cell>
          <cell r="K344">
            <v>26222</v>
          </cell>
        </row>
        <row r="345">
          <cell r="B345" t="str">
            <v>Spot</v>
          </cell>
          <cell r="C345">
            <v>41456</v>
          </cell>
          <cell r="E345" t="str">
            <v>American Coal Co C</v>
          </cell>
          <cell r="G345" t="str">
            <v>3100062</v>
          </cell>
          <cell r="K345">
            <v>4869</v>
          </cell>
        </row>
        <row r="346">
          <cell r="B346" t="str">
            <v>Spot</v>
          </cell>
          <cell r="C346">
            <v>41456</v>
          </cell>
          <cell r="E346" t="str">
            <v>SM&amp;J, Inc.</v>
          </cell>
          <cell r="G346" t="str">
            <v>3100195</v>
          </cell>
          <cell r="K346">
            <v>14445</v>
          </cell>
        </row>
        <row r="347">
          <cell r="B347" t="str">
            <v>Contract</v>
          </cell>
          <cell r="C347">
            <v>41487</v>
          </cell>
          <cell r="E347" t="str">
            <v>Alliance Coal LLC</v>
          </cell>
          <cell r="G347" t="str">
            <v>HC10146</v>
          </cell>
          <cell r="K347">
            <v>8001</v>
          </cell>
        </row>
        <row r="348">
          <cell r="B348" t="str">
            <v>Contract</v>
          </cell>
          <cell r="C348">
            <v>41487</v>
          </cell>
          <cell r="E348" t="str">
            <v>Foresight Coal Sales, LLC</v>
          </cell>
          <cell r="G348" t="str">
            <v>HC10162</v>
          </cell>
          <cell r="K348">
            <v>30536</v>
          </cell>
        </row>
        <row r="349">
          <cell r="B349" t="str">
            <v>Contract</v>
          </cell>
          <cell r="C349">
            <v>41487</v>
          </cell>
          <cell r="E349" t="str">
            <v>Peabody CoalSales LLC</v>
          </cell>
          <cell r="G349" t="str">
            <v>DEK 28362</v>
          </cell>
          <cell r="K349">
            <v>38276</v>
          </cell>
        </row>
        <row r="350">
          <cell r="B350" t="str">
            <v>Contract</v>
          </cell>
          <cell r="C350">
            <v>41487</v>
          </cell>
          <cell r="E350" t="str">
            <v>Patriot Coal Sales</v>
          </cell>
          <cell r="G350" t="str">
            <v>HC10136</v>
          </cell>
          <cell r="K350">
            <v>41178</v>
          </cell>
        </row>
        <row r="351">
          <cell r="B351" t="str">
            <v>Contract</v>
          </cell>
          <cell r="C351">
            <v>41487</v>
          </cell>
          <cell r="E351" t="str">
            <v>River View</v>
          </cell>
          <cell r="G351" t="str">
            <v>DEK2013-2015</v>
          </cell>
          <cell r="K351">
            <v>28444</v>
          </cell>
        </row>
        <row r="352">
          <cell r="B352" t="str">
            <v>Contract</v>
          </cell>
          <cell r="C352">
            <v>41487</v>
          </cell>
          <cell r="E352" t="str">
            <v>SMCC AGF Resource Sales</v>
          </cell>
          <cell r="G352" t="str">
            <v>HC10116</v>
          </cell>
          <cell r="K352">
            <v>9412</v>
          </cell>
        </row>
        <row r="353">
          <cell r="B353" t="str">
            <v>Spot</v>
          </cell>
          <cell r="C353">
            <v>41487</v>
          </cell>
          <cell r="E353" t="str">
            <v>American Coal Co C</v>
          </cell>
          <cell r="G353" t="str">
            <v>3100062</v>
          </cell>
          <cell r="K353">
            <v>21256</v>
          </cell>
        </row>
        <row r="354">
          <cell r="B354" t="str">
            <v>Spot</v>
          </cell>
          <cell r="C354">
            <v>41487</v>
          </cell>
          <cell r="E354" t="str">
            <v>SM&amp;J, Inc.</v>
          </cell>
          <cell r="G354" t="str">
            <v>3100195</v>
          </cell>
          <cell r="K354">
            <v>12892</v>
          </cell>
        </row>
        <row r="355">
          <cell r="B355" t="str">
            <v>Spot</v>
          </cell>
          <cell r="C355">
            <v>41487</v>
          </cell>
          <cell r="E355" t="str">
            <v>Patriot Coal E</v>
          </cell>
          <cell r="G355" t="str">
            <v>3117467</v>
          </cell>
          <cell r="K355">
            <v>4760</v>
          </cell>
        </row>
        <row r="356">
          <cell r="B356" t="str">
            <v>Contract</v>
          </cell>
          <cell r="C356">
            <v>41518</v>
          </cell>
          <cell r="E356" t="str">
            <v>Alliance Coal LLC</v>
          </cell>
          <cell r="G356" t="str">
            <v>HC10146</v>
          </cell>
          <cell r="K356">
            <v>15585</v>
          </cell>
        </row>
        <row r="357">
          <cell r="B357" t="str">
            <v>Contract</v>
          </cell>
          <cell r="C357">
            <v>41518</v>
          </cell>
          <cell r="E357" t="str">
            <v>Foresight Coal Sales, LLC</v>
          </cell>
          <cell r="G357" t="str">
            <v>DEK 28584</v>
          </cell>
          <cell r="K357">
            <v>6441</v>
          </cell>
        </row>
        <row r="358">
          <cell r="B358" t="str">
            <v>Contract</v>
          </cell>
          <cell r="C358">
            <v>41518</v>
          </cell>
          <cell r="E358" t="str">
            <v>Foresight Coal Sales, LLC</v>
          </cell>
          <cell r="G358" t="str">
            <v>HC10162</v>
          </cell>
          <cell r="K358">
            <v>24503</v>
          </cell>
        </row>
        <row r="359">
          <cell r="B359" t="str">
            <v>Contract</v>
          </cell>
          <cell r="C359">
            <v>41518</v>
          </cell>
          <cell r="E359" t="str">
            <v>Peabody CoalSales LLC</v>
          </cell>
          <cell r="G359" t="str">
            <v>DEK 28362</v>
          </cell>
          <cell r="K359">
            <v>39191</v>
          </cell>
        </row>
        <row r="360">
          <cell r="B360" t="str">
            <v>Contract</v>
          </cell>
          <cell r="C360">
            <v>41518</v>
          </cell>
          <cell r="E360" t="str">
            <v>Patriot Coal Sales</v>
          </cell>
          <cell r="G360" t="str">
            <v>HC10136</v>
          </cell>
          <cell r="K360">
            <v>14303</v>
          </cell>
        </row>
        <row r="361">
          <cell r="B361" t="str">
            <v>Contract</v>
          </cell>
          <cell r="C361">
            <v>41518</v>
          </cell>
          <cell r="E361" t="str">
            <v>River View</v>
          </cell>
          <cell r="G361" t="str">
            <v>DEK2013-2015</v>
          </cell>
          <cell r="K361">
            <v>28288</v>
          </cell>
        </row>
        <row r="362">
          <cell r="B362" t="str">
            <v>Contract</v>
          </cell>
          <cell r="C362">
            <v>41518</v>
          </cell>
          <cell r="E362" t="str">
            <v>SMCC AGF Resource Sales</v>
          </cell>
          <cell r="G362" t="str">
            <v>HC10116</v>
          </cell>
          <cell r="K362">
            <v>30144</v>
          </cell>
        </row>
        <row r="363">
          <cell r="B363" t="str">
            <v>Spot</v>
          </cell>
          <cell r="C363">
            <v>41518</v>
          </cell>
          <cell r="E363" t="str">
            <v>American Coal Co C</v>
          </cell>
          <cell r="G363" t="str">
            <v>3100062</v>
          </cell>
          <cell r="K363">
            <v>22768</v>
          </cell>
        </row>
        <row r="364">
          <cell r="B364" t="str">
            <v>Spot</v>
          </cell>
          <cell r="C364">
            <v>41518</v>
          </cell>
          <cell r="E364" t="str">
            <v>SM&amp;J, Inc.</v>
          </cell>
          <cell r="G364" t="str">
            <v>3100195</v>
          </cell>
          <cell r="K364">
            <v>6394.9999999999991</v>
          </cell>
        </row>
        <row r="365">
          <cell r="B365" t="str">
            <v>Spot</v>
          </cell>
          <cell r="C365">
            <v>41518</v>
          </cell>
          <cell r="E365" t="str">
            <v>Patriot Coal E</v>
          </cell>
          <cell r="G365" t="str">
            <v>3117467</v>
          </cell>
          <cell r="K365">
            <v>15895</v>
          </cell>
        </row>
        <row r="366">
          <cell r="B366" t="str">
            <v>Contract</v>
          </cell>
          <cell r="C366">
            <v>41548</v>
          </cell>
          <cell r="E366" t="str">
            <v>Alliance Coal LLC</v>
          </cell>
          <cell r="G366" t="str">
            <v>HC10146</v>
          </cell>
          <cell r="K366">
            <v>15668</v>
          </cell>
        </row>
        <row r="367">
          <cell r="B367" t="str">
            <v>Contract</v>
          </cell>
          <cell r="C367">
            <v>41548</v>
          </cell>
          <cell r="E367" t="str">
            <v>Foresight Coal Sales, LLC</v>
          </cell>
          <cell r="G367" t="str">
            <v>DEK 28584</v>
          </cell>
          <cell r="K367">
            <v>22647</v>
          </cell>
        </row>
        <row r="368">
          <cell r="B368" t="str">
            <v>Contract</v>
          </cell>
          <cell r="C368">
            <v>41548</v>
          </cell>
          <cell r="E368" t="str">
            <v>Foresight Coal Sales, LLC</v>
          </cell>
          <cell r="G368" t="str">
            <v>HC10162</v>
          </cell>
          <cell r="K368">
            <v>22685</v>
          </cell>
        </row>
        <row r="369">
          <cell r="B369" t="str">
            <v>Contract</v>
          </cell>
          <cell r="C369">
            <v>41548</v>
          </cell>
          <cell r="E369" t="str">
            <v>Peabody CoalSales LLC</v>
          </cell>
          <cell r="G369" t="str">
            <v>DEK 28362</v>
          </cell>
          <cell r="K369">
            <v>41326</v>
          </cell>
        </row>
        <row r="370">
          <cell r="B370" t="str">
            <v>Contract</v>
          </cell>
          <cell r="C370">
            <v>41548</v>
          </cell>
          <cell r="E370" t="str">
            <v>Patriot Coal Sales</v>
          </cell>
          <cell r="G370" t="str">
            <v>HC10148</v>
          </cell>
          <cell r="K370">
            <v>12720</v>
          </cell>
        </row>
        <row r="371">
          <cell r="B371" t="str">
            <v>Contract</v>
          </cell>
          <cell r="C371">
            <v>41548</v>
          </cell>
          <cell r="E371" t="str">
            <v>River View</v>
          </cell>
          <cell r="G371" t="str">
            <v>DEK2013-2015</v>
          </cell>
          <cell r="K371">
            <v>34547</v>
          </cell>
        </row>
        <row r="372">
          <cell r="B372" t="str">
            <v>Contract</v>
          </cell>
          <cell r="C372">
            <v>41548</v>
          </cell>
          <cell r="E372" t="str">
            <v>SMCC AGF Resource Sales</v>
          </cell>
          <cell r="G372" t="str">
            <v>HC10116</v>
          </cell>
          <cell r="K372">
            <v>36536</v>
          </cell>
        </row>
        <row r="373">
          <cell r="B373" t="str">
            <v>Spot</v>
          </cell>
          <cell r="C373">
            <v>41548</v>
          </cell>
          <cell r="E373" t="str">
            <v>American Coal Co C</v>
          </cell>
          <cell r="G373" t="str">
            <v>3045512</v>
          </cell>
          <cell r="K373">
            <v>17963.900000000001</v>
          </cell>
        </row>
        <row r="374">
          <cell r="B374" t="str">
            <v>Spot</v>
          </cell>
          <cell r="C374">
            <v>41548</v>
          </cell>
          <cell r="E374" t="str">
            <v>American Coal Co C</v>
          </cell>
          <cell r="G374" t="str">
            <v>3100062</v>
          </cell>
          <cell r="K374">
            <v>9871</v>
          </cell>
        </row>
        <row r="375">
          <cell r="B375" t="str">
            <v>Spot</v>
          </cell>
          <cell r="C375">
            <v>41548</v>
          </cell>
          <cell r="E375" t="str">
            <v>SM&amp;J, Inc.</v>
          </cell>
          <cell r="G375" t="str">
            <v>3100195</v>
          </cell>
          <cell r="K375">
            <v>1627.77</v>
          </cell>
        </row>
        <row r="376">
          <cell r="B376" t="str">
            <v>Spot</v>
          </cell>
          <cell r="C376">
            <v>41548</v>
          </cell>
          <cell r="E376" t="str">
            <v>Patriot Coal E</v>
          </cell>
          <cell r="G376" t="str">
            <v>3117467</v>
          </cell>
          <cell r="K376">
            <v>22272.3</v>
          </cell>
        </row>
        <row r="377">
          <cell r="B377" t="str">
            <v>Contract</v>
          </cell>
          <cell r="C377">
            <v>41579</v>
          </cell>
          <cell r="E377" t="str">
            <v>Alliance Coal LLC</v>
          </cell>
          <cell r="G377" t="str">
            <v>HC10146</v>
          </cell>
          <cell r="K377">
            <v>22213</v>
          </cell>
        </row>
        <row r="378">
          <cell r="B378" t="str">
            <v>Contract</v>
          </cell>
          <cell r="C378">
            <v>41579</v>
          </cell>
          <cell r="E378" t="str">
            <v>Foresight Coal Sales, LLC</v>
          </cell>
          <cell r="G378" t="str">
            <v>DEK 28584</v>
          </cell>
          <cell r="K378">
            <v>9525</v>
          </cell>
        </row>
        <row r="379">
          <cell r="B379" t="str">
            <v>Contract</v>
          </cell>
          <cell r="C379">
            <v>41579</v>
          </cell>
          <cell r="E379" t="str">
            <v>Foresight Coal Sales, LLC</v>
          </cell>
          <cell r="G379" t="str">
            <v>HC10162</v>
          </cell>
          <cell r="K379">
            <v>27366</v>
          </cell>
        </row>
        <row r="380">
          <cell r="B380" t="str">
            <v>Contract</v>
          </cell>
          <cell r="C380">
            <v>41579</v>
          </cell>
          <cell r="E380" t="str">
            <v>Peabody Coal Sales, LLC</v>
          </cell>
          <cell r="G380" t="str">
            <v>DEK 28362</v>
          </cell>
          <cell r="K380">
            <v>32211</v>
          </cell>
        </row>
        <row r="381">
          <cell r="B381" t="str">
            <v>Contract</v>
          </cell>
          <cell r="C381">
            <v>41579</v>
          </cell>
          <cell r="E381" t="str">
            <v>Patriot Coal Sales</v>
          </cell>
          <cell r="G381" t="str">
            <v>HC10148</v>
          </cell>
          <cell r="K381">
            <v>6315</v>
          </cell>
        </row>
        <row r="382">
          <cell r="B382" t="str">
            <v>Contract</v>
          </cell>
          <cell r="C382">
            <v>41579</v>
          </cell>
          <cell r="E382" t="str">
            <v>River View</v>
          </cell>
          <cell r="G382" t="str">
            <v>DEK2013-2015</v>
          </cell>
          <cell r="K382">
            <v>37743</v>
          </cell>
        </row>
        <row r="383">
          <cell r="B383" t="str">
            <v>Contract</v>
          </cell>
          <cell r="C383">
            <v>41579</v>
          </cell>
          <cell r="E383" t="str">
            <v>SMCC AGF Resource Sales</v>
          </cell>
          <cell r="G383" t="str">
            <v>HC10116</v>
          </cell>
          <cell r="K383">
            <v>30092</v>
          </cell>
        </row>
        <row r="384">
          <cell r="B384" t="str">
            <v>Spot</v>
          </cell>
          <cell r="C384">
            <v>41579</v>
          </cell>
          <cell r="E384" t="str">
            <v>Eagle River Coal</v>
          </cell>
          <cell r="G384" t="str">
            <v>DEK 28611</v>
          </cell>
          <cell r="K384">
            <v>7925</v>
          </cell>
        </row>
        <row r="385">
          <cell r="B385" t="str">
            <v>Spot</v>
          </cell>
          <cell r="C385">
            <v>41579</v>
          </cell>
          <cell r="E385" t="str">
            <v>American Coal Co C</v>
          </cell>
          <cell r="G385" t="str">
            <v>3045512</v>
          </cell>
          <cell r="K385">
            <v>12961.999999999998</v>
          </cell>
        </row>
        <row r="386">
          <cell r="B386" t="str">
            <v>Spot</v>
          </cell>
          <cell r="C386">
            <v>41579</v>
          </cell>
          <cell r="E386" t="str">
            <v>Patriot Coal E</v>
          </cell>
          <cell r="G386" t="str">
            <v>3117467</v>
          </cell>
          <cell r="K386">
            <v>6379</v>
          </cell>
        </row>
        <row r="387">
          <cell r="B387" t="str">
            <v>Spot</v>
          </cell>
          <cell r="C387">
            <v>41579</v>
          </cell>
          <cell r="E387" t="str">
            <v>American Coal Co C</v>
          </cell>
          <cell r="G387" t="str">
            <v>3151819</v>
          </cell>
          <cell r="K387">
            <v>11501</v>
          </cell>
        </row>
        <row r="388">
          <cell r="B388" t="str">
            <v>Spot</v>
          </cell>
          <cell r="C388">
            <v>41579</v>
          </cell>
          <cell r="E388" t="str">
            <v>Producers Coal</v>
          </cell>
          <cell r="G388" t="str">
            <v>3155704</v>
          </cell>
          <cell r="K388">
            <v>3147</v>
          </cell>
        </row>
        <row r="389">
          <cell r="B389" t="str">
            <v>Contract</v>
          </cell>
          <cell r="C389">
            <v>41609</v>
          </cell>
          <cell r="E389" t="str">
            <v>Alliance Coal LLC</v>
          </cell>
          <cell r="G389" t="str">
            <v>HC10146</v>
          </cell>
          <cell r="K389">
            <v>14128</v>
          </cell>
        </row>
        <row r="390">
          <cell r="B390" t="str">
            <v>Contract</v>
          </cell>
          <cell r="C390">
            <v>41609</v>
          </cell>
          <cell r="E390" t="str">
            <v>Foresight Coal Sales, LLC</v>
          </cell>
          <cell r="G390" t="str">
            <v>DEK 28584</v>
          </cell>
          <cell r="K390">
            <v>11076</v>
          </cell>
        </row>
        <row r="391">
          <cell r="B391" t="str">
            <v>Contract</v>
          </cell>
          <cell r="C391">
            <v>41609</v>
          </cell>
          <cell r="E391" t="str">
            <v>Foresight Coal Sales, LLC</v>
          </cell>
          <cell r="G391" t="str">
            <v>HC10162</v>
          </cell>
          <cell r="K391">
            <v>14381</v>
          </cell>
        </row>
        <row r="392">
          <cell r="B392" t="str">
            <v>Contract</v>
          </cell>
          <cell r="C392">
            <v>41609</v>
          </cell>
          <cell r="E392" t="str">
            <v>Patriot Coal Sales</v>
          </cell>
          <cell r="G392" t="str">
            <v>HC10148</v>
          </cell>
          <cell r="K392">
            <v>23853</v>
          </cell>
        </row>
        <row r="393">
          <cell r="B393" t="str">
            <v>Contract</v>
          </cell>
          <cell r="C393">
            <v>41609</v>
          </cell>
          <cell r="E393" t="str">
            <v>River View</v>
          </cell>
          <cell r="G393" t="str">
            <v>DEK2013-2015</v>
          </cell>
          <cell r="K393">
            <v>18980</v>
          </cell>
        </row>
        <row r="394">
          <cell r="B394" t="str">
            <v>Contract</v>
          </cell>
          <cell r="C394">
            <v>41609</v>
          </cell>
          <cell r="E394" t="str">
            <v>SMCC AGF Resource Sales</v>
          </cell>
          <cell r="G394" t="str">
            <v>HC10116</v>
          </cell>
          <cell r="K394">
            <v>38234</v>
          </cell>
        </row>
        <row r="395">
          <cell r="B395" t="str">
            <v>Spot</v>
          </cell>
          <cell r="C395">
            <v>41609</v>
          </cell>
          <cell r="E395" t="str">
            <v>Central Coal</v>
          </cell>
          <cell r="G395" t="str">
            <v>DEK 28619</v>
          </cell>
          <cell r="K395">
            <v>17144</v>
          </cell>
        </row>
        <row r="396">
          <cell r="B396" t="str">
            <v>Spot</v>
          </cell>
          <cell r="C396">
            <v>41609</v>
          </cell>
          <cell r="E396" t="str">
            <v>Eagle River Coal</v>
          </cell>
          <cell r="G396" t="str">
            <v>DEK 28611</v>
          </cell>
          <cell r="K396">
            <v>8041</v>
          </cell>
        </row>
        <row r="397">
          <cell r="B397" t="str">
            <v>Spot</v>
          </cell>
          <cell r="C397">
            <v>41609</v>
          </cell>
          <cell r="E397" t="str">
            <v>American Coal Co C</v>
          </cell>
          <cell r="G397" t="str">
            <v>3045512</v>
          </cell>
          <cell r="K397">
            <v>4899</v>
          </cell>
        </row>
        <row r="398">
          <cell r="B398" t="str">
            <v>Spot</v>
          </cell>
          <cell r="C398">
            <v>41609</v>
          </cell>
          <cell r="E398" t="str">
            <v>American Coal Co C</v>
          </cell>
          <cell r="G398" t="str">
            <v>3151819</v>
          </cell>
          <cell r="K398">
            <v>27623</v>
          </cell>
        </row>
        <row r="399">
          <cell r="B399" t="str">
            <v>Spot</v>
          </cell>
          <cell r="C399">
            <v>41609</v>
          </cell>
          <cell r="E399" t="str">
            <v>Producers Coal</v>
          </cell>
          <cell r="G399" t="str">
            <v>3155704</v>
          </cell>
          <cell r="K399">
            <v>12498</v>
          </cell>
        </row>
        <row r="400">
          <cell r="B400" t="str">
            <v>Contract</v>
          </cell>
          <cell r="C400">
            <v>41640</v>
          </cell>
          <cell r="E400" t="str">
            <v>Alliance Coal LLC</v>
          </cell>
          <cell r="G400" t="str">
            <v>HC10146</v>
          </cell>
          <cell r="K400">
            <v>23454</v>
          </cell>
        </row>
        <row r="401">
          <cell r="B401" t="str">
            <v>Contract</v>
          </cell>
          <cell r="C401">
            <v>41640</v>
          </cell>
          <cell r="E401" t="str">
            <v>Foresight Coal Sales, LLC</v>
          </cell>
          <cell r="G401" t="str">
            <v>DEK 28584</v>
          </cell>
          <cell r="K401">
            <v>11217</v>
          </cell>
        </row>
        <row r="402">
          <cell r="B402" t="str">
            <v>Contract</v>
          </cell>
          <cell r="C402">
            <v>41640</v>
          </cell>
          <cell r="E402" t="str">
            <v>Foresight Coal Sales, LLC</v>
          </cell>
          <cell r="G402" t="str">
            <v>HC10162</v>
          </cell>
          <cell r="K402">
            <v>22863</v>
          </cell>
        </row>
        <row r="403">
          <cell r="B403" t="str">
            <v>Contract</v>
          </cell>
          <cell r="C403">
            <v>41640</v>
          </cell>
          <cell r="E403" t="str">
            <v>Peabody Coal Sales, LLC</v>
          </cell>
          <cell r="G403" t="str">
            <v>DEK 28362</v>
          </cell>
          <cell r="K403">
            <v>3159</v>
          </cell>
        </row>
        <row r="404">
          <cell r="B404" t="str">
            <v>Contract</v>
          </cell>
          <cell r="C404">
            <v>41640</v>
          </cell>
          <cell r="E404" t="str">
            <v>Patriot Coal Sales</v>
          </cell>
          <cell r="G404" t="str">
            <v>HC10148</v>
          </cell>
          <cell r="K404">
            <v>12870</v>
          </cell>
        </row>
        <row r="405">
          <cell r="B405" t="str">
            <v>Contract</v>
          </cell>
          <cell r="C405">
            <v>41640</v>
          </cell>
          <cell r="E405" t="str">
            <v>River View</v>
          </cell>
          <cell r="G405" t="str">
            <v>DEK2013-2015</v>
          </cell>
          <cell r="K405">
            <v>34563</v>
          </cell>
        </row>
        <row r="406">
          <cell r="B406" t="str">
            <v>Contract</v>
          </cell>
          <cell r="C406">
            <v>41640</v>
          </cell>
          <cell r="E406" t="str">
            <v>SMCC AGF Resource Sales</v>
          </cell>
          <cell r="G406" t="str">
            <v>HC10116</v>
          </cell>
          <cell r="K406">
            <v>22257</v>
          </cell>
        </row>
        <row r="407">
          <cell r="B407" t="str">
            <v>Spot</v>
          </cell>
          <cell r="C407">
            <v>41640</v>
          </cell>
          <cell r="E407" t="str">
            <v>Alpha Coal Sales</v>
          </cell>
          <cell r="G407" t="str">
            <v>DEK 28694</v>
          </cell>
          <cell r="K407">
            <v>13993</v>
          </cell>
        </row>
        <row r="408">
          <cell r="B408" t="str">
            <v>Spot</v>
          </cell>
          <cell r="C408">
            <v>41640</v>
          </cell>
          <cell r="E408" t="str">
            <v>Peabody Coal Sales, LLC</v>
          </cell>
          <cell r="G408" t="str">
            <v>DEK 28692</v>
          </cell>
          <cell r="K408">
            <v>10020</v>
          </cell>
        </row>
        <row r="409">
          <cell r="B409" t="str">
            <v>Spot</v>
          </cell>
          <cell r="C409">
            <v>41640</v>
          </cell>
          <cell r="E409" t="str">
            <v>American Coal Co C</v>
          </cell>
          <cell r="G409" t="str">
            <v>3151819</v>
          </cell>
          <cell r="K409">
            <v>27430</v>
          </cell>
        </row>
        <row r="410">
          <cell r="B410" t="str">
            <v>Contract</v>
          </cell>
          <cell r="C410">
            <v>41671</v>
          </cell>
          <cell r="E410" t="str">
            <v>Alliance Coal LLC</v>
          </cell>
          <cell r="G410" t="str">
            <v>HC10146</v>
          </cell>
          <cell r="K410">
            <v>9422</v>
          </cell>
        </row>
        <row r="411">
          <cell r="B411" t="str">
            <v>Contract</v>
          </cell>
          <cell r="C411">
            <v>41671</v>
          </cell>
          <cell r="E411" t="str">
            <v>Foresight Coal Sales, LLC</v>
          </cell>
          <cell r="G411" t="str">
            <v>DEK 28584</v>
          </cell>
          <cell r="K411">
            <v>19371</v>
          </cell>
        </row>
        <row r="412">
          <cell r="B412" t="str">
            <v>Contract</v>
          </cell>
          <cell r="C412">
            <v>41671</v>
          </cell>
          <cell r="E412" t="str">
            <v>Foresight Coal Sales, LLC</v>
          </cell>
          <cell r="G412" t="str">
            <v>HC10162</v>
          </cell>
          <cell r="K412">
            <v>1667</v>
          </cell>
        </row>
        <row r="413">
          <cell r="B413" t="str">
            <v>Contract</v>
          </cell>
          <cell r="C413">
            <v>41671</v>
          </cell>
          <cell r="E413" t="str">
            <v>Patriot Coal Sales</v>
          </cell>
          <cell r="G413" t="str">
            <v>HC10148</v>
          </cell>
          <cell r="K413">
            <v>1529</v>
          </cell>
        </row>
        <row r="414">
          <cell r="B414" t="str">
            <v>Contract</v>
          </cell>
          <cell r="C414">
            <v>41671</v>
          </cell>
          <cell r="E414" t="str">
            <v>River View</v>
          </cell>
          <cell r="G414" t="str">
            <v>DEK2013-2015</v>
          </cell>
          <cell r="K414">
            <v>42468</v>
          </cell>
        </row>
        <row r="415">
          <cell r="B415" t="str">
            <v>Spot</v>
          </cell>
          <cell r="C415">
            <v>41671</v>
          </cell>
          <cell r="E415" t="str">
            <v>Alpha Coal Sales</v>
          </cell>
          <cell r="G415" t="str">
            <v>DEK 28694</v>
          </cell>
          <cell r="K415">
            <v>31329</v>
          </cell>
        </row>
        <row r="416">
          <cell r="B416" t="str">
            <v>Spot</v>
          </cell>
          <cell r="C416">
            <v>41671</v>
          </cell>
          <cell r="E416" t="str">
            <v>Peabody Coal Sales, LLC</v>
          </cell>
          <cell r="G416" t="str">
            <v>DEK 28692</v>
          </cell>
          <cell r="K416">
            <v>25498</v>
          </cell>
        </row>
        <row r="417">
          <cell r="B417" t="str">
            <v>Spot</v>
          </cell>
          <cell r="C417">
            <v>41671</v>
          </cell>
          <cell r="E417" t="str">
            <v>River View</v>
          </cell>
          <cell r="G417" t="str">
            <v>DEK 28959</v>
          </cell>
          <cell r="K417">
            <v>34930</v>
          </cell>
        </row>
        <row r="418">
          <cell r="B418" t="str">
            <v>Spot</v>
          </cell>
          <cell r="C418">
            <v>41671</v>
          </cell>
          <cell r="E418" t="str">
            <v>American Coal Co C</v>
          </cell>
          <cell r="G418" t="str">
            <v>3151819</v>
          </cell>
          <cell r="K418">
            <v>13068</v>
          </cell>
        </row>
        <row r="419">
          <cell r="B419" t="str">
            <v>Spot</v>
          </cell>
          <cell r="C419">
            <v>41671</v>
          </cell>
          <cell r="E419" t="str">
            <v>American Coal Co C</v>
          </cell>
          <cell r="G419" t="str">
            <v>3179673</v>
          </cell>
          <cell r="K419">
            <v>32039</v>
          </cell>
        </row>
        <row r="420">
          <cell r="B420" t="str">
            <v>Contract</v>
          </cell>
          <cell r="C420">
            <v>41699</v>
          </cell>
          <cell r="E420" t="str">
            <v>Patriot Coal Sales</v>
          </cell>
          <cell r="G420" t="str">
            <v>HC10148</v>
          </cell>
          <cell r="K420">
            <v>6344</v>
          </cell>
        </row>
        <row r="421">
          <cell r="B421" t="str">
            <v>Contract</v>
          </cell>
          <cell r="C421">
            <v>41699</v>
          </cell>
          <cell r="E421" t="str">
            <v>River View</v>
          </cell>
          <cell r="G421" t="str">
            <v>DEK2013-2015</v>
          </cell>
          <cell r="K421">
            <v>6188</v>
          </cell>
        </row>
        <row r="422">
          <cell r="B422" t="str">
            <v>Spot</v>
          </cell>
          <cell r="C422">
            <v>41699</v>
          </cell>
          <cell r="E422" t="str">
            <v>Alpha Coal Sales</v>
          </cell>
          <cell r="G422" t="str">
            <v>DEK 28694</v>
          </cell>
          <cell r="K422">
            <v>6155</v>
          </cell>
        </row>
        <row r="423">
          <cell r="B423" t="str">
            <v>Spot</v>
          </cell>
          <cell r="C423">
            <v>41699</v>
          </cell>
          <cell r="E423" t="str">
            <v>Peabody Coal Sales, LLC</v>
          </cell>
          <cell r="G423" t="str">
            <v>DEK 28692</v>
          </cell>
          <cell r="K423">
            <v>14625</v>
          </cell>
        </row>
        <row r="424">
          <cell r="B424" t="str">
            <v>Spot</v>
          </cell>
          <cell r="C424">
            <v>41699</v>
          </cell>
          <cell r="E424" t="str">
            <v>River View</v>
          </cell>
          <cell r="G424" t="str">
            <v>DEK 28959</v>
          </cell>
          <cell r="K424">
            <v>19085</v>
          </cell>
        </row>
        <row r="425">
          <cell r="B425" t="str">
            <v>Spot</v>
          </cell>
          <cell r="C425">
            <v>41699</v>
          </cell>
          <cell r="E425" t="str">
            <v>American Coal Co C</v>
          </cell>
          <cell r="G425" t="str">
            <v>3179673</v>
          </cell>
          <cell r="K425">
            <v>6439</v>
          </cell>
        </row>
        <row r="426">
          <cell r="B426" t="str">
            <v>Spot</v>
          </cell>
          <cell r="C426">
            <v>41699</v>
          </cell>
          <cell r="E426" t="str">
            <v>American Coal Co C</v>
          </cell>
          <cell r="G426" t="str">
            <v>3190521</v>
          </cell>
          <cell r="K426">
            <v>36618</v>
          </cell>
        </row>
        <row r="427">
          <cell r="B427" t="str">
            <v>Spot</v>
          </cell>
          <cell r="C427">
            <v>41730</v>
          </cell>
          <cell r="E427" t="str">
            <v>American Coal Co C</v>
          </cell>
          <cell r="G427" t="str">
            <v>3179673</v>
          </cell>
          <cell r="K427">
            <v>1602</v>
          </cell>
        </row>
        <row r="428">
          <cell r="B428" t="str">
            <v>Spot</v>
          </cell>
          <cell r="C428">
            <v>41730</v>
          </cell>
          <cell r="E428" t="str">
            <v>American Coal Co C</v>
          </cell>
          <cell r="G428" t="str">
            <v>3190521</v>
          </cell>
          <cell r="K428">
            <v>3209</v>
          </cell>
        </row>
        <row r="429">
          <cell r="B429" t="str">
            <v>Spot</v>
          </cell>
          <cell r="C429">
            <v>41730</v>
          </cell>
          <cell r="E429" t="str">
            <v>American Coal Co C</v>
          </cell>
          <cell r="G429">
            <v>3199832</v>
          </cell>
          <cell r="K429">
            <v>52988</v>
          </cell>
        </row>
        <row r="430">
          <cell r="B430" t="str">
            <v>Contract</v>
          </cell>
          <cell r="C430">
            <v>41760</v>
          </cell>
          <cell r="E430" t="str">
            <v>River View</v>
          </cell>
          <cell r="G430" t="str">
            <v>DEK2013-2015</v>
          </cell>
          <cell r="K430">
            <v>3176</v>
          </cell>
        </row>
        <row r="431">
          <cell r="B431" t="str">
            <v>Spot</v>
          </cell>
          <cell r="C431">
            <v>41760</v>
          </cell>
          <cell r="E431" t="str">
            <v>River View</v>
          </cell>
          <cell r="G431" t="str">
            <v>DEK 28959</v>
          </cell>
          <cell r="K431">
            <v>19127</v>
          </cell>
        </row>
        <row r="432">
          <cell r="B432" t="str">
            <v>Spot</v>
          </cell>
          <cell r="C432">
            <v>41760</v>
          </cell>
          <cell r="E432" t="str">
            <v>River View</v>
          </cell>
          <cell r="G432" t="str">
            <v>DEK 29251</v>
          </cell>
          <cell r="K432">
            <v>29506.799999999999</v>
          </cell>
        </row>
        <row r="433">
          <cell r="B433" t="str">
            <v>Spot</v>
          </cell>
          <cell r="C433">
            <v>41760</v>
          </cell>
          <cell r="E433" t="str">
            <v>American Coal Co C</v>
          </cell>
          <cell r="G433">
            <v>3199832</v>
          </cell>
          <cell r="K433">
            <v>30545</v>
          </cell>
        </row>
        <row r="434">
          <cell r="B434" t="str">
            <v>Contract</v>
          </cell>
          <cell r="C434">
            <v>41791</v>
          </cell>
          <cell r="E434" t="str">
            <v>Foresight Coal Sales, LLC</v>
          </cell>
          <cell r="G434" t="str">
            <v>DEK 28584</v>
          </cell>
          <cell r="K434">
            <v>13446</v>
          </cell>
        </row>
        <row r="435">
          <cell r="B435" t="str">
            <v>Contract</v>
          </cell>
          <cell r="C435">
            <v>41791</v>
          </cell>
          <cell r="E435" t="str">
            <v>River View</v>
          </cell>
          <cell r="G435" t="str">
            <v>DEK2013-2015</v>
          </cell>
          <cell r="K435">
            <v>23584</v>
          </cell>
        </row>
        <row r="436">
          <cell r="B436" t="str">
            <v>Spot</v>
          </cell>
          <cell r="C436">
            <v>41791</v>
          </cell>
          <cell r="E436" t="str">
            <v>River View</v>
          </cell>
          <cell r="G436" t="str">
            <v>DEK 28959</v>
          </cell>
          <cell r="K436">
            <v>3182</v>
          </cell>
        </row>
        <row r="437">
          <cell r="B437" t="str">
            <v>Spot</v>
          </cell>
          <cell r="C437">
            <v>41791</v>
          </cell>
          <cell r="E437" t="str">
            <v>River View</v>
          </cell>
          <cell r="G437" t="str">
            <v>DEK 29251</v>
          </cell>
          <cell r="K437">
            <v>31574</v>
          </cell>
        </row>
        <row r="438">
          <cell r="B438" t="str">
            <v>Spot</v>
          </cell>
          <cell r="C438">
            <v>41791</v>
          </cell>
          <cell r="E438" t="str">
            <v>American Coal Co C</v>
          </cell>
          <cell r="G438">
            <v>3199832</v>
          </cell>
          <cell r="K438">
            <v>27432</v>
          </cell>
        </row>
        <row r="439">
          <cell r="B439" t="str">
            <v>Contract</v>
          </cell>
          <cell r="C439">
            <v>41821</v>
          </cell>
          <cell r="E439" t="str">
            <v>Foresight Coal Sales, LLC</v>
          </cell>
          <cell r="G439" t="str">
            <v>DEK 28584</v>
          </cell>
          <cell r="K439">
            <v>31305</v>
          </cell>
        </row>
        <row r="440">
          <cell r="B440" t="str">
            <v>Contract</v>
          </cell>
          <cell r="C440">
            <v>41821</v>
          </cell>
          <cell r="E440" t="str">
            <v>River View</v>
          </cell>
          <cell r="G440" t="str">
            <v>DEK2013-2015</v>
          </cell>
          <cell r="K440">
            <v>65013</v>
          </cell>
        </row>
        <row r="441">
          <cell r="B441" t="str">
            <v>Spot</v>
          </cell>
          <cell r="C441">
            <v>41821</v>
          </cell>
          <cell r="E441" t="str">
            <v>River View</v>
          </cell>
          <cell r="G441" t="str">
            <v>DEK 28959</v>
          </cell>
          <cell r="K441">
            <v>3199</v>
          </cell>
        </row>
        <row r="442">
          <cell r="B442" t="str">
            <v>Spot</v>
          </cell>
          <cell r="C442">
            <v>41821</v>
          </cell>
          <cell r="E442" t="str">
            <v>River View</v>
          </cell>
          <cell r="G442" t="str">
            <v>DEK 29251</v>
          </cell>
          <cell r="K442">
            <v>60766</v>
          </cell>
        </row>
        <row r="443">
          <cell r="B443" t="str">
            <v>Spot</v>
          </cell>
          <cell r="C443">
            <v>41821</v>
          </cell>
          <cell r="E443" t="str">
            <v>American Coal Co C</v>
          </cell>
          <cell r="G443">
            <v>3199832</v>
          </cell>
          <cell r="K443">
            <v>33886</v>
          </cell>
        </row>
        <row r="444">
          <cell r="B444" t="str">
            <v>Contract</v>
          </cell>
          <cell r="C444">
            <v>41852</v>
          </cell>
          <cell r="E444" t="str">
            <v>Foresight Coal Sales, LLC</v>
          </cell>
          <cell r="G444" t="str">
            <v>DEK 28584</v>
          </cell>
          <cell r="K444">
            <v>20743</v>
          </cell>
        </row>
        <row r="445">
          <cell r="B445" t="str">
            <v>Contract</v>
          </cell>
          <cell r="C445">
            <v>41852</v>
          </cell>
          <cell r="E445" t="str">
            <v>River View</v>
          </cell>
          <cell r="G445" t="str">
            <v>DEK2013-2015</v>
          </cell>
          <cell r="K445">
            <v>61944</v>
          </cell>
        </row>
        <row r="446">
          <cell r="B446" t="str">
            <v>Spot</v>
          </cell>
          <cell r="C446">
            <v>41852</v>
          </cell>
          <cell r="E446" t="str">
            <v>River View</v>
          </cell>
          <cell r="G446" t="str">
            <v>DEK 28959</v>
          </cell>
          <cell r="K446">
            <v>0</v>
          </cell>
        </row>
        <row r="447">
          <cell r="B447" t="str">
            <v>Spot</v>
          </cell>
          <cell r="C447">
            <v>41852</v>
          </cell>
          <cell r="E447" t="str">
            <v>River View</v>
          </cell>
          <cell r="G447" t="str">
            <v>DEK 29251</v>
          </cell>
          <cell r="K447">
            <v>67694</v>
          </cell>
        </row>
        <row r="448">
          <cell r="B448" t="str">
            <v>Spot</v>
          </cell>
          <cell r="C448">
            <v>41852</v>
          </cell>
          <cell r="E448" t="str">
            <v>American Coal Co C</v>
          </cell>
          <cell r="G448">
            <v>3199832</v>
          </cell>
          <cell r="K448">
            <v>38545</v>
          </cell>
        </row>
        <row r="449">
          <cell r="B449" t="str">
            <v>Contract</v>
          </cell>
          <cell r="C449">
            <v>41883</v>
          </cell>
          <cell r="E449" t="str">
            <v>Foresight Coal Sales, LLC</v>
          </cell>
          <cell r="G449" t="str">
            <v>DEK 28584</v>
          </cell>
          <cell r="K449">
            <v>11214.03</v>
          </cell>
        </row>
        <row r="450">
          <cell r="B450" t="str">
            <v>Contract</v>
          </cell>
          <cell r="C450">
            <v>41883</v>
          </cell>
          <cell r="E450" t="str">
            <v>River View</v>
          </cell>
          <cell r="G450" t="str">
            <v>DEK2013-2015</v>
          </cell>
          <cell r="K450">
            <v>50609.2</v>
          </cell>
        </row>
        <row r="451">
          <cell r="B451" t="str">
            <v>Spot</v>
          </cell>
          <cell r="C451">
            <v>41883</v>
          </cell>
          <cell r="E451" t="str">
            <v>River View</v>
          </cell>
          <cell r="G451" t="str">
            <v>DEK 28959</v>
          </cell>
          <cell r="K451">
            <v>0</v>
          </cell>
        </row>
        <row r="452">
          <cell r="B452" t="str">
            <v>Spot</v>
          </cell>
          <cell r="C452">
            <v>41883</v>
          </cell>
          <cell r="E452" t="str">
            <v>River View</v>
          </cell>
          <cell r="G452" t="str">
            <v>DEK 29251</v>
          </cell>
          <cell r="K452">
            <v>47612.9</v>
          </cell>
        </row>
        <row r="453">
          <cell r="B453" t="str">
            <v>Spot</v>
          </cell>
          <cell r="C453">
            <v>41883</v>
          </cell>
          <cell r="E453" t="str">
            <v>American Coal Co C</v>
          </cell>
          <cell r="G453">
            <v>3199832</v>
          </cell>
          <cell r="K453">
            <v>16330.1</v>
          </cell>
        </row>
        <row r="454">
          <cell r="B454" t="str">
            <v>Spot</v>
          </cell>
          <cell r="C454">
            <v>41883</v>
          </cell>
          <cell r="E454" t="str">
            <v>Vitol, Inc.</v>
          </cell>
          <cell r="G454">
            <v>3260747</v>
          </cell>
          <cell r="K454">
            <v>17773.2</v>
          </cell>
        </row>
        <row r="455">
          <cell r="B455" t="str">
            <v>Contract</v>
          </cell>
          <cell r="C455">
            <v>41913</v>
          </cell>
          <cell r="E455" t="str">
            <v>Foresight Coal Sales, LLC</v>
          </cell>
          <cell r="G455" t="str">
            <v>DEK 28584</v>
          </cell>
          <cell r="K455">
            <v>24037.39</v>
          </cell>
        </row>
        <row r="456">
          <cell r="B456" t="str">
            <v>Contract</v>
          </cell>
          <cell r="C456">
            <v>41913</v>
          </cell>
          <cell r="E456" t="str">
            <v>River View</v>
          </cell>
          <cell r="G456" t="str">
            <v>DEK2013-2015</v>
          </cell>
          <cell r="K456">
            <v>75819.399999999994</v>
          </cell>
        </row>
        <row r="457">
          <cell r="B457" t="str">
            <v>Spot</v>
          </cell>
          <cell r="C457">
            <v>41913</v>
          </cell>
          <cell r="E457" t="str">
            <v>River View</v>
          </cell>
          <cell r="G457" t="str">
            <v>DEK 29251</v>
          </cell>
          <cell r="K457">
            <v>77724.5</v>
          </cell>
        </row>
        <row r="458">
          <cell r="B458" t="str">
            <v>Spot</v>
          </cell>
          <cell r="C458">
            <v>41913</v>
          </cell>
          <cell r="E458" t="str">
            <v>Vitol, Inc.</v>
          </cell>
          <cell r="G458">
            <v>3260747</v>
          </cell>
          <cell r="K458">
            <v>39871.360000000001</v>
          </cell>
        </row>
        <row r="459">
          <cell r="B459" t="str">
            <v>Contract</v>
          </cell>
          <cell r="C459">
            <v>41944</v>
          </cell>
          <cell r="E459" t="str">
            <v>Foresight Coal Sales, LLC</v>
          </cell>
          <cell r="G459" t="str">
            <v>DEK 28584</v>
          </cell>
          <cell r="K459">
            <v>25801.89</v>
          </cell>
        </row>
        <row r="460">
          <cell r="B460" t="str">
            <v>Contract</v>
          </cell>
          <cell r="C460">
            <v>41944</v>
          </cell>
          <cell r="E460" t="str">
            <v>River View</v>
          </cell>
          <cell r="G460" t="str">
            <v>DEK2013-2015</v>
          </cell>
          <cell r="K460">
            <v>77168.3</v>
          </cell>
        </row>
        <row r="461">
          <cell r="B461" t="str">
            <v>Spot</v>
          </cell>
          <cell r="C461">
            <v>41944</v>
          </cell>
          <cell r="E461" t="str">
            <v>River View</v>
          </cell>
          <cell r="G461" t="str">
            <v>DEK 29251</v>
          </cell>
          <cell r="K461">
            <v>44441.8</v>
          </cell>
        </row>
        <row r="462">
          <cell r="B462" t="str">
            <v>Spot</v>
          </cell>
          <cell r="C462">
            <v>41944</v>
          </cell>
          <cell r="E462" t="str">
            <v>Trafigura</v>
          </cell>
          <cell r="G462" t="str">
            <v>DEK 30044</v>
          </cell>
          <cell r="K462">
            <v>23489.7</v>
          </cell>
        </row>
        <row r="463">
          <cell r="B463" t="str">
            <v>Spot</v>
          </cell>
          <cell r="C463">
            <v>41944</v>
          </cell>
          <cell r="E463" t="str">
            <v>Vitol, Inc.</v>
          </cell>
          <cell r="G463">
            <v>3260747</v>
          </cell>
          <cell r="K463">
            <v>40173.599999999999</v>
          </cell>
        </row>
        <row r="464">
          <cell r="B464" t="str">
            <v>Contract</v>
          </cell>
          <cell r="C464">
            <v>41974</v>
          </cell>
          <cell r="E464" t="str">
            <v>Foresight Coal Sales, LLC</v>
          </cell>
          <cell r="G464" t="str">
            <v>DEK 28584</v>
          </cell>
          <cell r="K464">
            <v>25960</v>
          </cell>
        </row>
        <row r="465">
          <cell r="B465" t="str">
            <v>Contract</v>
          </cell>
          <cell r="C465">
            <v>41974</v>
          </cell>
          <cell r="E465" t="str">
            <v>River View</v>
          </cell>
          <cell r="G465" t="str">
            <v>DEK2013-2015</v>
          </cell>
          <cell r="K465">
            <v>105890</v>
          </cell>
        </row>
        <row r="466">
          <cell r="B466" t="str">
            <v>Spot</v>
          </cell>
          <cell r="C466">
            <v>41974</v>
          </cell>
          <cell r="E466" t="str">
            <v>River View</v>
          </cell>
          <cell r="G466" t="str">
            <v>DEK 29251</v>
          </cell>
          <cell r="K466">
            <v>1586</v>
          </cell>
        </row>
        <row r="467">
          <cell r="B467" t="str">
            <v>Spot</v>
          </cell>
          <cell r="C467">
            <v>41974</v>
          </cell>
          <cell r="E467" t="str">
            <v>Trafigura</v>
          </cell>
          <cell r="G467" t="str">
            <v>DEK 30044</v>
          </cell>
          <cell r="K467">
            <v>23919</v>
          </cell>
        </row>
        <row r="468">
          <cell r="B468" t="str">
            <v>Spot</v>
          </cell>
          <cell r="C468">
            <v>41974</v>
          </cell>
          <cell r="E468" t="str">
            <v>Tunnel Ridge, LLC</v>
          </cell>
          <cell r="G468" t="str">
            <v>DEK 30110</v>
          </cell>
          <cell r="K468">
            <v>4688</v>
          </cell>
        </row>
        <row r="469">
          <cell r="B469" t="str">
            <v>Spot</v>
          </cell>
          <cell r="C469">
            <v>41974</v>
          </cell>
          <cell r="E469" t="str">
            <v>Vitol, Inc.</v>
          </cell>
          <cell r="G469">
            <v>3260747</v>
          </cell>
          <cell r="K469">
            <v>36553</v>
          </cell>
        </row>
        <row r="470">
          <cell r="B470" t="str">
            <v>Spot</v>
          </cell>
          <cell r="C470">
            <v>41974</v>
          </cell>
          <cell r="E470" t="str">
            <v>White Oak Mine #1</v>
          </cell>
          <cell r="G470">
            <v>3294822</v>
          </cell>
          <cell r="K470">
            <v>1562</v>
          </cell>
        </row>
        <row r="471">
          <cell r="B471" t="str">
            <v>Contract</v>
          </cell>
          <cell r="C471">
            <v>42005</v>
          </cell>
          <cell r="E471" t="str">
            <v>Armstrong Coal Company</v>
          </cell>
          <cell r="G471" t="str">
            <v>DEK 30019</v>
          </cell>
          <cell r="K471">
            <v>14410</v>
          </cell>
        </row>
        <row r="472">
          <cell r="B472" t="str">
            <v>Contract</v>
          </cell>
          <cell r="C472">
            <v>42005</v>
          </cell>
          <cell r="E472" t="str">
            <v>Foresight Coal Sales, LLC</v>
          </cell>
          <cell r="G472" t="str">
            <v>DEK 28584</v>
          </cell>
          <cell r="K472">
            <v>24259</v>
          </cell>
        </row>
        <row r="473">
          <cell r="B473" t="str">
            <v>Contract</v>
          </cell>
          <cell r="C473">
            <v>42005</v>
          </cell>
          <cell r="E473" t="str">
            <v>River View</v>
          </cell>
          <cell r="G473" t="str">
            <v>DEK2013-2015</v>
          </cell>
          <cell r="K473">
            <v>66886</v>
          </cell>
        </row>
        <row r="474">
          <cell r="B474" t="str">
            <v>Contract</v>
          </cell>
          <cell r="C474">
            <v>42005</v>
          </cell>
          <cell r="E474" t="str">
            <v>River View</v>
          </cell>
          <cell r="G474" t="str">
            <v>DEK 30243</v>
          </cell>
          <cell r="K474">
            <v>23918</v>
          </cell>
        </row>
        <row r="475">
          <cell r="B475" t="str">
            <v>Spot</v>
          </cell>
          <cell r="C475">
            <v>42005</v>
          </cell>
          <cell r="E475" t="str">
            <v>Trafigura</v>
          </cell>
          <cell r="G475" t="str">
            <v>DEK 30044</v>
          </cell>
          <cell r="K475">
            <v>0</v>
          </cell>
        </row>
        <row r="476">
          <cell r="B476" t="str">
            <v>Spot</v>
          </cell>
          <cell r="C476">
            <v>42005</v>
          </cell>
          <cell r="E476" t="str">
            <v>Tunnel Ridge, LLC</v>
          </cell>
          <cell r="G476" t="str">
            <v>DEK 30110</v>
          </cell>
          <cell r="K476">
            <v>49139</v>
          </cell>
        </row>
        <row r="477">
          <cell r="B477" t="str">
            <v>Spot</v>
          </cell>
          <cell r="C477">
            <v>42005</v>
          </cell>
          <cell r="E477" t="str">
            <v>Vitol, Inc.</v>
          </cell>
          <cell r="G477">
            <v>3260747</v>
          </cell>
          <cell r="K477">
            <v>0</v>
          </cell>
        </row>
        <row r="478">
          <cell r="B478" t="str">
            <v>Spot</v>
          </cell>
          <cell r="C478">
            <v>42005</v>
          </cell>
          <cell r="E478" t="str">
            <v>White Oak Mine #1</v>
          </cell>
          <cell r="G478">
            <v>3294822</v>
          </cell>
          <cell r="K478">
            <v>41074</v>
          </cell>
        </row>
        <row r="479">
          <cell r="B479" t="str">
            <v>Contract</v>
          </cell>
          <cell r="C479">
            <v>42036</v>
          </cell>
          <cell r="E479" t="str">
            <v>Armstrong Coal Company</v>
          </cell>
          <cell r="G479" t="str">
            <v>DEK 30019</v>
          </cell>
          <cell r="K479">
            <v>6300</v>
          </cell>
        </row>
        <row r="480">
          <cell r="B480" t="str">
            <v>Contract</v>
          </cell>
          <cell r="C480">
            <v>42036</v>
          </cell>
          <cell r="E480" t="str">
            <v>Foresight Coal Sales, LLC</v>
          </cell>
          <cell r="G480" t="str">
            <v>DEK 28584</v>
          </cell>
          <cell r="K480">
            <v>3278</v>
          </cell>
        </row>
        <row r="481">
          <cell r="B481" t="str">
            <v>Contract</v>
          </cell>
          <cell r="C481">
            <v>42036</v>
          </cell>
          <cell r="E481" t="str">
            <v>River View</v>
          </cell>
          <cell r="G481" t="str">
            <v>DEK2013-2015</v>
          </cell>
          <cell r="K481">
            <v>62735</v>
          </cell>
        </row>
        <row r="482">
          <cell r="B482" t="str">
            <v>Contract</v>
          </cell>
          <cell r="C482">
            <v>42036</v>
          </cell>
          <cell r="E482" t="str">
            <v>River View</v>
          </cell>
          <cell r="G482" t="str">
            <v>DEK 28376</v>
          </cell>
          <cell r="K482">
            <v>7225</v>
          </cell>
        </row>
        <row r="483">
          <cell r="B483" t="str">
            <v>Contract</v>
          </cell>
          <cell r="C483">
            <v>42036</v>
          </cell>
          <cell r="E483" t="str">
            <v>River View</v>
          </cell>
          <cell r="G483" t="str">
            <v>DEK 30243</v>
          </cell>
          <cell r="K483">
            <v>46310</v>
          </cell>
        </row>
        <row r="484">
          <cell r="B484" t="str">
            <v>Spot</v>
          </cell>
          <cell r="C484">
            <v>42036</v>
          </cell>
          <cell r="E484" t="str">
            <v>Trafigura</v>
          </cell>
          <cell r="G484" t="str">
            <v>DEK 30044</v>
          </cell>
          <cell r="K484">
            <v>17529</v>
          </cell>
        </row>
        <row r="485">
          <cell r="B485" t="str">
            <v>Spot</v>
          </cell>
          <cell r="C485">
            <v>42036</v>
          </cell>
          <cell r="E485" t="str">
            <v>Tunnel Ridge, LLC</v>
          </cell>
          <cell r="G485" t="str">
            <v>DEK 30110</v>
          </cell>
          <cell r="K485">
            <v>21346</v>
          </cell>
        </row>
        <row r="486">
          <cell r="B486" t="str">
            <v>Spot</v>
          </cell>
          <cell r="C486">
            <v>42036</v>
          </cell>
          <cell r="E486" t="str">
            <v>Vitol, Inc.</v>
          </cell>
          <cell r="G486">
            <v>3260747</v>
          </cell>
          <cell r="K486">
            <v>0</v>
          </cell>
        </row>
        <row r="487">
          <cell r="B487" t="str">
            <v>Spot</v>
          </cell>
          <cell r="C487">
            <v>42036</v>
          </cell>
          <cell r="E487" t="str">
            <v>White Oak Mine #1</v>
          </cell>
          <cell r="G487">
            <v>3294822</v>
          </cell>
          <cell r="K487">
            <v>34612</v>
          </cell>
        </row>
        <row r="488">
          <cell r="B488" t="str">
            <v>Contract</v>
          </cell>
          <cell r="C488">
            <v>42064</v>
          </cell>
          <cell r="E488" t="str">
            <v>Armstrong Coal Company</v>
          </cell>
          <cell r="G488" t="str">
            <v>DEK 30019</v>
          </cell>
          <cell r="K488">
            <v>9436</v>
          </cell>
        </row>
        <row r="489">
          <cell r="B489" t="str">
            <v>Contract</v>
          </cell>
          <cell r="C489">
            <v>42064</v>
          </cell>
          <cell r="E489" t="str">
            <v>Foresight Coal Sales, LLC</v>
          </cell>
          <cell r="G489" t="str">
            <v>DEK 28584</v>
          </cell>
          <cell r="K489">
            <v>0</v>
          </cell>
        </row>
        <row r="490">
          <cell r="B490" t="str">
            <v>Contract</v>
          </cell>
          <cell r="C490">
            <v>42064</v>
          </cell>
          <cell r="E490" t="str">
            <v>River View</v>
          </cell>
          <cell r="G490" t="str">
            <v>DEK2013-2015</v>
          </cell>
          <cell r="K490">
            <v>33325</v>
          </cell>
        </row>
        <row r="491">
          <cell r="B491" t="str">
            <v>Contract</v>
          </cell>
          <cell r="C491">
            <v>42064</v>
          </cell>
          <cell r="E491" t="str">
            <v>River View</v>
          </cell>
          <cell r="G491" t="str">
            <v>DEK 28376</v>
          </cell>
          <cell r="K491">
            <v>19180</v>
          </cell>
        </row>
        <row r="492">
          <cell r="B492" t="str">
            <v>Contract</v>
          </cell>
          <cell r="C492">
            <v>42064</v>
          </cell>
          <cell r="E492" t="str">
            <v>River View</v>
          </cell>
          <cell r="G492" t="str">
            <v>DEK 30243</v>
          </cell>
          <cell r="K492">
            <v>26896</v>
          </cell>
        </row>
        <row r="493">
          <cell r="B493" t="str">
            <v>Contract</v>
          </cell>
          <cell r="C493">
            <v>42064</v>
          </cell>
          <cell r="E493" t="str">
            <v>Trafigura</v>
          </cell>
          <cell r="G493" t="str">
            <v>DEK 29924</v>
          </cell>
          <cell r="K493">
            <v>12710</v>
          </cell>
        </row>
        <row r="494">
          <cell r="B494" t="str">
            <v>Spot</v>
          </cell>
          <cell r="C494">
            <v>42064</v>
          </cell>
          <cell r="E494" t="str">
            <v>Trafigura</v>
          </cell>
          <cell r="G494" t="str">
            <v>DEK 30044</v>
          </cell>
          <cell r="K494">
            <v>0</v>
          </cell>
        </row>
        <row r="495">
          <cell r="B495" t="str">
            <v>Spot</v>
          </cell>
          <cell r="C495">
            <v>42064</v>
          </cell>
          <cell r="E495" t="str">
            <v>Tunnel Ridge, LLC</v>
          </cell>
          <cell r="G495" t="str">
            <v>DEK 30110</v>
          </cell>
          <cell r="K495">
            <v>0</v>
          </cell>
        </row>
        <row r="496">
          <cell r="B496" t="str">
            <v>Spot</v>
          </cell>
          <cell r="C496">
            <v>42064</v>
          </cell>
          <cell r="E496" t="str">
            <v>Vitol, Inc.</v>
          </cell>
          <cell r="G496">
            <v>3260747</v>
          </cell>
          <cell r="K496">
            <v>0</v>
          </cell>
        </row>
        <row r="497">
          <cell r="B497" t="str">
            <v>Spot</v>
          </cell>
          <cell r="C497">
            <v>42064</v>
          </cell>
          <cell r="E497" t="str">
            <v>White Oak Mine #1</v>
          </cell>
          <cell r="G497">
            <v>3294822</v>
          </cell>
          <cell r="K497">
            <v>0</v>
          </cell>
        </row>
        <row r="498">
          <cell r="B498" t="str">
            <v>Spot</v>
          </cell>
          <cell r="C498">
            <v>42064</v>
          </cell>
          <cell r="E498" t="str">
            <v>Tunnel Ridge Mine</v>
          </cell>
          <cell r="G498">
            <v>3288787</v>
          </cell>
          <cell r="K498">
            <v>1850</v>
          </cell>
        </row>
        <row r="499">
          <cell r="B499" t="str">
            <v>Spot</v>
          </cell>
          <cell r="C499">
            <v>42064</v>
          </cell>
          <cell r="E499" t="str">
            <v>New Future Mine</v>
          </cell>
          <cell r="G499">
            <v>3309353</v>
          </cell>
          <cell r="K499">
            <v>20973</v>
          </cell>
        </row>
        <row r="500">
          <cell r="B500" t="str">
            <v>Contract</v>
          </cell>
          <cell r="C500">
            <v>42095</v>
          </cell>
          <cell r="E500" t="str">
            <v>Armstrong Coal Company</v>
          </cell>
          <cell r="G500" t="str">
            <v>DEK 30019</v>
          </cell>
          <cell r="K500">
            <v>20329</v>
          </cell>
        </row>
        <row r="501">
          <cell r="B501" t="str">
            <v>Contract</v>
          </cell>
          <cell r="C501">
            <v>42095</v>
          </cell>
          <cell r="E501" t="str">
            <v>Foresight Coal Sales, LLC</v>
          </cell>
          <cell r="G501" t="str">
            <v>DEK 28584</v>
          </cell>
          <cell r="K501">
            <v>0</v>
          </cell>
        </row>
        <row r="502">
          <cell r="B502" t="str">
            <v>Contract</v>
          </cell>
          <cell r="C502">
            <v>42095</v>
          </cell>
          <cell r="E502" t="str">
            <v>River View</v>
          </cell>
          <cell r="G502" t="str">
            <v>DEK2013-2015</v>
          </cell>
          <cell r="K502">
            <v>51185</v>
          </cell>
        </row>
        <row r="503">
          <cell r="B503" t="str">
            <v>Contract</v>
          </cell>
          <cell r="C503">
            <v>42095</v>
          </cell>
          <cell r="E503" t="str">
            <v>River View</v>
          </cell>
          <cell r="G503" t="str">
            <v>DEK 28376</v>
          </cell>
          <cell r="K503">
            <v>18337</v>
          </cell>
        </row>
        <row r="504">
          <cell r="B504" t="str">
            <v>Contract</v>
          </cell>
          <cell r="C504">
            <v>42095</v>
          </cell>
          <cell r="E504" t="str">
            <v>River View</v>
          </cell>
          <cell r="G504" t="str">
            <v>DEK 30243</v>
          </cell>
          <cell r="K504">
            <v>58841</v>
          </cell>
        </row>
        <row r="505">
          <cell r="B505" t="str">
            <v>Contract</v>
          </cell>
          <cell r="C505">
            <v>42095</v>
          </cell>
          <cell r="E505" t="str">
            <v>Trafigura</v>
          </cell>
          <cell r="G505" t="str">
            <v>DEK 29924</v>
          </cell>
          <cell r="K505">
            <v>12748</v>
          </cell>
        </row>
        <row r="506">
          <cell r="B506" t="str">
            <v>Spot</v>
          </cell>
          <cell r="C506">
            <v>42095</v>
          </cell>
          <cell r="E506" t="str">
            <v>White Oak Mine #1</v>
          </cell>
          <cell r="G506">
            <v>3327531</v>
          </cell>
          <cell r="K506">
            <v>1592</v>
          </cell>
        </row>
        <row r="507">
          <cell r="B507" t="str">
            <v>Spot</v>
          </cell>
          <cell r="C507">
            <v>42095</v>
          </cell>
          <cell r="E507" t="str">
            <v>New Future Mine</v>
          </cell>
          <cell r="G507">
            <v>3309353</v>
          </cell>
          <cell r="K507">
            <v>6474</v>
          </cell>
        </row>
        <row r="508">
          <cell r="B508" t="str">
            <v>Contract</v>
          </cell>
          <cell r="C508">
            <v>42125</v>
          </cell>
          <cell r="E508" t="str">
            <v>Armstrong Coal Company</v>
          </cell>
          <cell r="G508" t="str">
            <v>DEK 30019</v>
          </cell>
          <cell r="K508">
            <v>17844</v>
          </cell>
        </row>
        <row r="509">
          <cell r="B509" t="str">
            <v>Contract</v>
          </cell>
          <cell r="C509">
            <v>42125</v>
          </cell>
          <cell r="E509" t="str">
            <v>River View</v>
          </cell>
          <cell r="G509" t="str">
            <v>DEK2013-2015</v>
          </cell>
          <cell r="K509">
            <v>36760</v>
          </cell>
        </row>
        <row r="510">
          <cell r="B510" t="str">
            <v>Contract</v>
          </cell>
          <cell r="C510">
            <v>42125</v>
          </cell>
          <cell r="E510" t="str">
            <v>River View</v>
          </cell>
          <cell r="G510" t="str">
            <v>DEK 28376</v>
          </cell>
          <cell r="K510">
            <v>19764</v>
          </cell>
        </row>
        <row r="511">
          <cell r="B511" t="str">
            <v>Contract</v>
          </cell>
          <cell r="C511">
            <v>42125</v>
          </cell>
          <cell r="E511" t="str">
            <v>River View</v>
          </cell>
          <cell r="G511" t="str">
            <v>DEK 30243</v>
          </cell>
          <cell r="K511">
            <v>25479</v>
          </cell>
        </row>
        <row r="512">
          <cell r="B512" t="str">
            <v>Contract</v>
          </cell>
          <cell r="C512">
            <v>42125</v>
          </cell>
          <cell r="E512" t="str">
            <v>Trafigura</v>
          </cell>
          <cell r="G512" t="str">
            <v>DEK 29924</v>
          </cell>
          <cell r="K512">
            <v>15789</v>
          </cell>
        </row>
        <row r="513">
          <cell r="B513" t="str">
            <v>Spot</v>
          </cell>
          <cell r="C513">
            <v>42125</v>
          </cell>
          <cell r="E513" t="str">
            <v>White Oak Mine #1</v>
          </cell>
          <cell r="G513">
            <v>3327531</v>
          </cell>
          <cell r="K513">
            <v>3114</v>
          </cell>
        </row>
        <row r="514">
          <cell r="B514" t="str">
            <v>Spot</v>
          </cell>
          <cell r="C514">
            <v>42125</v>
          </cell>
          <cell r="E514" t="str">
            <v>New Future Mine</v>
          </cell>
          <cell r="G514">
            <v>3309353</v>
          </cell>
          <cell r="K514">
            <v>9682</v>
          </cell>
        </row>
        <row r="515">
          <cell r="B515" t="str">
            <v>Contract</v>
          </cell>
          <cell r="C515">
            <v>42156</v>
          </cell>
          <cell r="E515" t="str">
            <v>Armstrong Coal Company</v>
          </cell>
          <cell r="G515" t="str">
            <v>DEK 30019</v>
          </cell>
          <cell r="K515">
            <v>22182</v>
          </cell>
        </row>
        <row r="516">
          <cell r="B516" t="str">
            <v>Contract</v>
          </cell>
          <cell r="C516">
            <v>42156</v>
          </cell>
          <cell r="E516" t="str">
            <v>River View</v>
          </cell>
          <cell r="G516" t="str">
            <v>DEK2013-2015</v>
          </cell>
          <cell r="K516">
            <v>44656</v>
          </cell>
        </row>
        <row r="517">
          <cell r="B517" t="str">
            <v>Contract</v>
          </cell>
          <cell r="C517">
            <v>42156</v>
          </cell>
          <cell r="E517" t="str">
            <v>River View</v>
          </cell>
          <cell r="G517" t="str">
            <v>DEK 28376</v>
          </cell>
          <cell r="K517">
            <v>26784</v>
          </cell>
        </row>
        <row r="518">
          <cell r="B518" t="str">
            <v>Contract</v>
          </cell>
          <cell r="C518">
            <v>42156</v>
          </cell>
          <cell r="E518" t="str">
            <v>River View</v>
          </cell>
          <cell r="G518" t="str">
            <v>DEK 30243</v>
          </cell>
          <cell r="K518">
            <v>36819</v>
          </cell>
        </row>
        <row r="519">
          <cell r="B519" t="str">
            <v>Contract</v>
          </cell>
          <cell r="C519">
            <v>42156</v>
          </cell>
          <cell r="E519" t="str">
            <v>Trafigura</v>
          </cell>
          <cell r="G519" t="str">
            <v>DEK 29924</v>
          </cell>
          <cell r="K519">
            <v>17314</v>
          </cell>
        </row>
        <row r="520">
          <cell r="B520" t="str">
            <v>Contract</v>
          </cell>
          <cell r="C520">
            <v>42186</v>
          </cell>
          <cell r="E520" t="str">
            <v>Armstrong Coal Company</v>
          </cell>
          <cell r="G520" t="str">
            <v>DEK 30019</v>
          </cell>
          <cell r="K520">
            <v>14126</v>
          </cell>
        </row>
        <row r="521">
          <cell r="B521" t="str">
            <v>Contract</v>
          </cell>
          <cell r="C521">
            <v>42186</v>
          </cell>
          <cell r="E521" t="str">
            <v>River View</v>
          </cell>
          <cell r="G521" t="str">
            <v>DEK2013-2015</v>
          </cell>
          <cell r="K521">
            <v>56755</v>
          </cell>
        </row>
        <row r="522">
          <cell r="B522" t="str">
            <v>Contract</v>
          </cell>
          <cell r="C522">
            <v>42186</v>
          </cell>
          <cell r="E522" t="str">
            <v>River View</v>
          </cell>
          <cell r="G522" t="str">
            <v>DEK 28376</v>
          </cell>
          <cell r="K522">
            <v>22905</v>
          </cell>
        </row>
        <row r="523">
          <cell r="B523" t="str">
            <v>Contract</v>
          </cell>
          <cell r="C523">
            <v>42186</v>
          </cell>
          <cell r="E523" t="str">
            <v>River View</v>
          </cell>
          <cell r="G523" t="str">
            <v>DEK 30243</v>
          </cell>
          <cell r="K523">
            <v>37401</v>
          </cell>
        </row>
        <row r="524">
          <cell r="B524" t="str">
            <v>Contract</v>
          </cell>
          <cell r="C524">
            <v>42186</v>
          </cell>
          <cell r="E524" t="str">
            <v>Trafigura</v>
          </cell>
          <cell r="G524" t="str">
            <v>DEK 29924</v>
          </cell>
          <cell r="K524">
            <v>25224</v>
          </cell>
        </row>
        <row r="525">
          <cell r="B525" t="str">
            <v>Spot</v>
          </cell>
          <cell r="C525">
            <v>42186</v>
          </cell>
          <cell r="E525" t="str">
            <v>Noble Americas Corp.</v>
          </cell>
          <cell r="G525" t="str">
            <v>DEK 30584</v>
          </cell>
          <cell r="K525">
            <v>1391</v>
          </cell>
        </row>
        <row r="526">
          <cell r="B526" t="str">
            <v>Spot</v>
          </cell>
          <cell r="C526">
            <v>42186</v>
          </cell>
          <cell r="E526" t="str">
            <v>American Coal</v>
          </cell>
          <cell r="G526" t="str">
            <v>DEK 30548</v>
          </cell>
          <cell r="K526">
            <v>1640</v>
          </cell>
        </row>
        <row r="527">
          <cell r="B527" t="str">
            <v>Spot</v>
          </cell>
          <cell r="C527">
            <v>42186</v>
          </cell>
          <cell r="E527" t="str">
            <v>White Oak</v>
          </cell>
          <cell r="G527" t="str">
            <v>DEK 30548</v>
          </cell>
          <cell r="K527">
            <v>3105</v>
          </cell>
        </row>
        <row r="528">
          <cell r="B528" t="str">
            <v>Contract</v>
          </cell>
          <cell r="C528">
            <v>42217</v>
          </cell>
          <cell r="E528" t="str">
            <v>Armstrong Coal Company</v>
          </cell>
          <cell r="G528" t="str">
            <v>DEK 30019</v>
          </cell>
          <cell r="K528">
            <v>14119</v>
          </cell>
        </row>
        <row r="529">
          <cell r="B529" t="str">
            <v>Contract</v>
          </cell>
          <cell r="C529">
            <v>42217</v>
          </cell>
          <cell r="E529" t="str">
            <v>Foresight Coal Sales, LLC</v>
          </cell>
          <cell r="G529" t="str">
            <v>DEK 28584</v>
          </cell>
          <cell r="K529">
            <v>0</v>
          </cell>
        </row>
        <row r="530">
          <cell r="B530" t="str">
            <v>Contract</v>
          </cell>
          <cell r="C530">
            <v>42217</v>
          </cell>
          <cell r="E530" t="str">
            <v>River View</v>
          </cell>
          <cell r="G530" t="str">
            <v>DEK2013-2015</v>
          </cell>
          <cell r="K530">
            <v>37209</v>
          </cell>
        </row>
        <row r="531">
          <cell r="B531" t="str">
            <v>Contract</v>
          </cell>
          <cell r="C531">
            <v>42217</v>
          </cell>
          <cell r="E531" t="str">
            <v>River View</v>
          </cell>
          <cell r="G531" t="str">
            <v>DEK 28376TR</v>
          </cell>
          <cell r="K531">
            <v>13262</v>
          </cell>
        </row>
        <row r="532">
          <cell r="B532" t="str">
            <v>Contract</v>
          </cell>
          <cell r="C532">
            <v>42217</v>
          </cell>
          <cell r="E532" t="str">
            <v>River View</v>
          </cell>
          <cell r="G532" t="str">
            <v>DEK 30243</v>
          </cell>
          <cell r="K532">
            <v>23545</v>
          </cell>
        </row>
        <row r="533">
          <cell r="B533" t="str">
            <v>Contract</v>
          </cell>
          <cell r="C533">
            <v>42217</v>
          </cell>
          <cell r="E533" t="str">
            <v>Trafigura</v>
          </cell>
          <cell r="G533" t="str">
            <v>DEK 29924</v>
          </cell>
          <cell r="K533">
            <v>15743</v>
          </cell>
        </row>
        <row r="534">
          <cell r="B534" t="str">
            <v>Spot</v>
          </cell>
          <cell r="C534">
            <v>42217</v>
          </cell>
          <cell r="E534" t="str">
            <v>Alpha Coal Sales</v>
          </cell>
          <cell r="G534" t="str">
            <v>DEK 30579</v>
          </cell>
          <cell r="K534">
            <v>12484</v>
          </cell>
        </row>
        <row r="535">
          <cell r="B535" t="str">
            <v>Spot</v>
          </cell>
          <cell r="C535">
            <v>42217</v>
          </cell>
          <cell r="E535" t="str">
            <v>Noble Americas Corp.</v>
          </cell>
          <cell r="G535" t="str">
            <v>DEK 30584</v>
          </cell>
          <cell r="K535">
            <v>23256</v>
          </cell>
        </row>
        <row r="536">
          <cell r="B536" t="str">
            <v>Contract</v>
          </cell>
          <cell r="C536">
            <v>42248</v>
          </cell>
          <cell r="E536" t="str">
            <v>Armstrong Coal Company</v>
          </cell>
          <cell r="G536" t="str">
            <v>DEK 30019</v>
          </cell>
          <cell r="K536">
            <v>33456</v>
          </cell>
        </row>
        <row r="537">
          <cell r="B537" t="str">
            <v>Contract</v>
          </cell>
          <cell r="C537">
            <v>42248</v>
          </cell>
          <cell r="E537" t="str">
            <v>Foresight Coal Sales, LLC</v>
          </cell>
          <cell r="G537" t="str">
            <v>DEK 28584</v>
          </cell>
          <cell r="K537">
            <v>0</v>
          </cell>
        </row>
        <row r="538">
          <cell r="B538" t="str">
            <v>Contract</v>
          </cell>
          <cell r="C538">
            <v>42248</v>
          </cell>
          <cell r="E538" t="str">
            <v>River View</v>
          </cell>
          <cell r="G538" t="str">
            <v>DEK2013-2015</v>
          </cell>
          <cell r="K538">
            <v>17387</v>
          </cell>
        </row>
        <row r="539">
          <cell r="B539" t="str">
            <v>Contract</v>
          </cell>
          <cell r="C539">
            <v>42248</v>
          </cell>
          <cell r="E539" t="str">
            <v>River View</v>
          </cell>
          <cell r="G539" t="str">
            <v>DEK 28376TR</v>
          </cell>
          <cell r="K539">
            <v>11712</v>
          </cell>
        </row>
        <row r="540">
          <cell r="B540" t="str">
            <v>Contract</v>
          </cell>
          <cell r="C540">
            <v>42248</v>
          </cell>
          <cell r="E540" t="str">
            <v>River View</v>
          </cell>
          <cell r="G540" t="str">
            <v>DEK 30243</v>
          </cell>
          <cell r="K540">
            <v>48581</v>
          </cell>
        </row>
        <row r="541">
          <cell r="B541" t="str">
            <v>Contract</v>
          </cell>
          <cell r="C541">
            <v>42248</v>
          </cell>
          <cell r="E541" t="str">
            <v>Trafigura</v>
          </cell>
          <cell r="G541" t="str">
            <v>DEK 29924</v>
          </cell>
          <cell r="K541">
            <v>11056</v>
          </cell>
        </row>
        <row r="542">
          <cell r="B542" t="str">
            <v>Spot</v>
          </cell>
          <cell r="C542">
            <v>42248</v>
          </cell>
          <cell r="E542" t="str">
            <v>Alpha Coal Sales</v>
          </cell>
          <cell r="G542" t="str">
            <v>DEK 30579</v>
          </cell>
          <cell r="K542">
            <v>26459</v>
          </cell>
        </row>
        <row r="543">
          <cell r="B543" t="str">
            <v>Spot</v>
          </cell>
          <cell r="C543">
            <v>42248</v>
          </cell>
          <cell r="E543" t="str">
            <v>Peabody CoalTrade LLC</v>
          </cell>
          <cell r="G543" t="str">
            <v>DEK 30581</v>
          </cell>
          <cell r="K543">
            <v>4758</v>
          </cell>
        </row>
        <row r="544">
          <cell r="B544" t="str">
            <v>Spot</v>
          </cell>
          <cell r="C544">
            <v>42248</v>
          </cell>
          <cell r="E544" t="str">
            <v>Noble Americas Corp.</v>
          </cell>
          <cell r="G544" t="str">
            <v>DEK 30584</v>
          </cell>
          <cell r="K544">
            <v>36812</v>
          </cell>
        </row>
        <row r="545">
          <cell r="B545" t="str">
            <v>Contract</v>
          </cell>
          <cell r="C545">
            <v>42278</v>
          </cell>
          <cell r="E545" t="str">
            <v>Armstrong Coal Company</v>
          </cell>
          <cell r="G545" t="str">
            <v>DEK 30019</v>
          </cell>
          <cell r="K545">
            <v>25444</v>
          </cell>
        </row>
        <row r="546">
          <cell r="B546" t="str">
            <v>Contract</v>
          </cell>
          <cell r="C546">
            <v>42278</v>
          </cell>
          <cell r="E546" t="str">
            <v>Foresight Coal Sales, LLC</v>
          </cell>
          <cell r="G546" t="str">
            <v>DEK 28584</v>
          </cell>
          <cell r="K546">
            <v>0</v>
          </cell>
        </row>
        <row r="547">
          <cell r="B547" t="str">
            <v>Contract</v>
          </cell>
          <cell r="C547">
            <v>42278</v>
          </cell>
          <cell r="E547" t="str">
            <v>River View</v>
          </cell>
          <cell r="G547" t="str">
            <v>DEK2013-2015</v>
          </cell>
          <cell r="K547">
            <v>25452</v>
          </cell>
        </row>
        <row r="548">
          <cell r="B548" t="str">
            <v>Contract</v>
          </cell>
          <cell r="C548">
            <v>42278</v>
          </cell>
          <cell r="E548" t="str">
            <v>River View</v>
          </cell>
          <cell r="G548" t="str">
            <v>DEK 28376TR</v>
          </cell>
          <cell r="K548">
            <v>12872</v>
          </cell>
        </row>
        <row r="549">
          <cell r="B549" t="str">
            <v>Contract</v>
          </cell>
          <cell r="C549">
            <v>42278</v>
          </cell>
          <cell r="E549" t="str">
            <v>River View</v>
          </cell>
          <cell r="G549" t="str">
            <v>DEK 30243</v>
          </cell>
          <cell r="K549">
            <v>32889</v>
          </cell>
        </row>
        <row r="550">
          <cell r="B550" t="str">
            <v>Contract</v>
          </cell>
          <cell r="C550">
            <v>42278</v>
          </cell>
          <cell r="E550" t="str">
            <v>Trafigura</v>
          </cell>
          <cell r="G550" t="str">
            <v>DEK 29924</v>
          </cell>
          <cell r="K550">
            <v>23738</v>
          </cell>
        </row>
        <row r="551">
          <cell r="B551" t="str">
            <v>Spot</v>
          </cell>
          <cell r="C551">
            <v>42278</v>
          </cell>
          <cell r="E551" t="str">
            <v>Alpha Coal Sales</v>
          </cell>
          <cell r="G551" t="str">
            <v>DEK 30579</v>
          </cell>
          <cell r="K551">
            <v>24386</v>
          </cell>
        </row>
        <row r="552">
          <cell r="B552" t="str">
            <v>Spot</v>
          </cell>
          <cell r="C552">
            <v>42278</v>
          </cell>
          <cell r="E552" t="str">
            <v>Peabody CoalTrade LLC</v>
          </cell>
          <cell r="G552" t="str">
            <v>DEK 30581</v>
          </cell>
          <cell r="K552">
            <v>9593</v>
          </cell>
        </row>
        <row r="553">
          <cell r="B553" t="str">
            <v>Spot</v>
          </cell>
          <cell r="C553">
            <v>42278</v>
          </cell>
          <cell r="E553" t="str">
            <v>Noble Americas Corp.</v>
          </cell>
          <cell r="G553" t="str">
            <v>DEK 30584</v>
          </cell>
          <cell r="K553">
            <v>35450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E1" t="str">
            <v>Month</v>
          </cell>
          <cell r="F1" t="str">
            <v>Year</v>
          </cell>
          <cell r="G1" t="str">
            <v>Date</v>
          </cell>
        </row>
        <row r="2">
          <cell r="A2" t="str">
            <v>PJM Bal Opr Rsrv Crd</v>
          </cell>
          <cell r="B2">
            <v>0</v>
          </cell>
          <cell r="D2">
            <v>0</v>
          </cell>
          <cell r="E2">
            <v>5</v>
          </cell>
          <cell r="F2">
            <v>2015</v>
          </cell>
          <cell r="G2">
            <v>42125</v>
          </cell>
        </row>
        <row r="3">
          <cell r="A3" t="str">
            <v>PJM DA Opr Rsrv Cred</v>
          </cell>
          <cell r="B3">
            <v>0</v>
          </cell>
          <cell r="D3">
            <v>0</v>
          </cell>
          <cell r="E3">
            <v>5</v>
          </cell>
          <cell r="F3">
            <v>2015</v>
          </cell>
          <cell r="G3">
            <v>42125</v>
          </cell>
        </row>
        <row r="4">
          <cell r="A4" t="str">
            <v>PJM Bal Opr Rsrv Crd</v>
          </cell>
          <cell r="B4">
            <v>0</v>
          </cell>
          <cell r="D4">
            <v>0</v>
          </cell>
          <cell r="E4">
            <v>6</v>
          </cell>
          <cell r="F4">
            <v>2015</v>
          </cell>
          <cell r="G4">
            <v>42156</v>
          </cell>
        </row>
        <row r="5">
          <cell r="A5" t="str">
            <v>PJM DA Opr Rsrv Cred</v>
          </cell>
          <cell r="B5">
            <v>0</v>
          </cell>
          <cell r="D5">
            <v>0</v>
          </cell>
          <cell r="E5">
            <v>6</v>
          </cell>
          <cell r="F5">
            <v>2015</v>
          </cell>
          <cell r="G5">
            <v>42156</v>
          </cell>
        </row>
        <row r="6">
          <cell r="A6" t="str">
            <v>PJM Bal Opr Rsrv Crd</v>
          </cell>
          <cell r="B6">
            <v>0</v>
          </cell>
          <cell r="D6">
            <v>0</v>
          </cell>
          <cell r="E6">
            <v>7</v>
          </cell>
          <cell r="F6">
            <v>2015</v>
          </cell>
          <cell r="G6">
            <v>42186</v>
          </cell>
        </row>
        <row r="7">
          <cell r="A7" t="str">
            <v>PJM DA Opr Rsrv Cred</v>
          </cell>
          <cell r="B7">
            <v>0</v>
          </cell>
          <cell r="D7">
            <v>0</v>
          </cell>
          <cell r="E7">
            <v>7</v>
          </cell>
          <cell r="F7">
            <v>2015</v>
          </cell>
          <cell r="G7">
            <v>42186</v>
          </cell>
        </row>
        <row r="8">
          <cell r="A8" t="str">
            <v>PJM Bal Opr Rsrv Crd</v>
          </cell>
          <cell r="B8">
            <v>0</v>
          </cell>
          <cell r="D8">
            <v>0</v>
          </cell>
          <cell r="E8">
            <v>8</v>
          </cell>
          <cell r="F8">
            <v>2015</v>
          </cell>
          <cell r="G8">
            <v>42217</v>
          </cell>
        </row>
        <row r="9">
          <cell r="A9" t="str">
            <v>PJM DA Opr Rsrv Cred</v>
          </cell>
          <cell r="B9">
            <v>0</v>
          </cell>
          <cell r="D9">
            <v>0</v>
          </cell>
          <cell r="E9">
            <v>8</v>
          </cell>
          <cell r="F9">
            <v>2015</v>
          </cell>
          <cell r="G9">
            <v>42217</v>
          </cell>
        </row>
        <row r="10">
          <cell r="A10" t="str">
            <v>PJM Bal Opr Rsrv Crd</v>
          </cell>
          <cell r="B10">
            <v>0</v>
          </cell>
          <cell r="D10">
            <v>0</v>
          </cell>
          <cell r="E10">
            <v>9</v>
          </cell>
          <cell r="F10">
            <v>2015</v>
          </cell>
          <cell r="G10">
            <v>42248</v>
          </cell>
        </row>
        <row r="11">
          <cell r="A11" t="str">
            <v>PJM DA Opr Rsrv Cred</v>
          </cell>
          <cell r="B11">
            <v>0</v>
          </cell>
          <cell r="D11">
            <v>0</v>
          </cell>
          <cell r="E11">
            <v>9</v>
          </cell>
          <cell r="F11">
            <v>2015</v>
          </cell>
          <cell r="G11">
            <v>42248</v>
          </cell>
        </row>
        <row r="12">
          <cell r="A12" t="str">
            <v>PJM Bal Opr Rsrv Crd</v>
          </cell>
          <cell r="B12">
            <v>0</v>
          </cell>
          <cell r="D12">
            <v>0</v>
          </cell>
          <cell r="E12">
            <v>10</v>
          </cell>
          <cell r="F12">
            <v>2015</v>
          </cell>
          <cell r="G12">
            <v>42278</v>
          </cell>
        </row>
        <row r="13">
          <cell r="A13" t="str">
            <v>PJM DA Opr Rsrv Cred</v>
          </cell>
          <cell r="B13">
            <v>0</v>
          </cell>
          <cell r="D13">
            <v>0</v>
          </cell>
          <cell r="E13">
            <v>10</v>
          </cell>
          <cell r="F13">
            <v>2015</v>
          </cell>
          <cell r="G13">
            <v>42278</v>
          </cell>
        </row>
        <row r="14">
          <cell r="A14" t="str">
            <v>Economic Purchases</v>
          </cell>
          <cell r="B14">
            <v>0</v>
          </cell>
          <cell r="D14">
            <v>0</v>
          </cell>
          <cell r="E14">
            <v>5</v>
          </cell>
          <cell r="F14">
            <v>2015</v>
          </cell>
          <cell r="G14">
            <v>42125</v>
          </cell>
        </row>
        <row r="15">
          <cell r="A15" t="str">
            <v>Economic Purchases</v>
          </cell>
          <cell r="B15">
            <v>0</v>
          </cell>
          <cell r="D15">
            <v>0</v>
          </cell>
          <cell r="E15">
            <v>6</v>
          </cell>
          <cell r="F15">
            <v>2015</v>
          </cell>
          <cell r="G15">
            <v>42156</v>
          </cell>
        </row>
        <row r="16">
          <cell r="A16" t="str">
            <v>Economic Purchases</v>
          </cell>
          <cell r="B16">
            <v>0</v>
          </cell>
          <cell r="D16">
            <v>0</v>
          </cell>
          <cell r="E16">
            <v>7</v>
          </cell>
          <cell r="F16">
            <v>2015</v>
          </cell>
          <cell r="G16">
            <v>42186</v>
          </cell>
        </row>
        <row r="17">
          <cell r="A17" t="str">
            <v>Economic Purchases</v>
          </cell>
          <cell r="B17">
            <v>0</v>
          </cell>
          <cell r="D17">
            <v>0</v>
          </cell>
          <cell r="E17">
            <v>8</v>
          </cell>
          <cell r="F17">
            <v>2015</v>
          </cell>
          <cell r="G17">
            <v>42217</v>
          </cell>
        </row>
        <row r="18">
          <cell r="A18" t="str">
            <v>Economic Purchases</v>
          </cell>
          <cell r="B18">
            <v>0</v>
          </cell>
          <cell r="D18">
            <v>0</v>
          </cell>
          <cell r="E18">
            <v>9</v>
          </cell>
          <cell r="F18">
            <v>2015</v>
          </cell>
          <cell r="G18">
            <v>42248</v>
          </cell>
        </row>
        <row r="19">
          <cell r="A19" t="str">
            <v>Economic Purchases</v>
          </cell>
          <cell r="B19">
            <v>0</v>
          </cell>
          <cell r="D19">
            <v>0</v>
          </cell>
          <cell r="E19">
            <v>10</v>
          </cell>
          <cell r="F19">
            <v>2015</v>
          </cell>
          <cell r="G19">
            <v>42278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636B-B444-4E4B-8A87-FD06278D826D}">
  <sheetPr>
    <tabColor theme="8" tint="-0.249977111117893"/>
    <pageSetUpPr fitToPage="1"/>
  </sheetPr>
  <dimension ref="A1:Z33"/>
  <sheetViews>
    <sheetView tabSelected="1" view="pageLayout" zoomScaleNormal="100" workbookViewId="0">
      <selection activeCell="A3" sqref="A3:L3"/>
    </sheetView>
  </sheetViews>
  <sheetFormatPr defaultColWidth="9.140625" defaultRowHeight="15" x14ac:dyDescent="0.25"/>
  <cols>
    <col min="1" max="1" width="30.42578125" style="1" customWidth="1"/>
    <col min="2" max="2" width="2" style="1" customWidth="1"/>
    <col min="3" max="3" width="10.5703125" style="1" customWidth="1"/>
    <col min="4" max="4" width="1.28515625" style="1" customWidth="1"/>
    <col min="5" max="5" width="11.140625" style="1" customWidth="1"/>
    <col min="6" max="6" width="1.28515625" style="1" customWidth="1"/>
    <col min="7" max="7" width="20.85546875" style="1" customWidth="1"/>
    <col min="8" max="8" width="1" style="1" customWidth="1"/>
    <col min="9" max="9" width="13.28515625" style="1" customWidth="1"/>
    <col min="10" max="10" width="1.140625" style="1" customWidth="1"/>
    <col min="11" max="11" width="14" style="1" customWidth="1"/>
    <col min="12" max="12" width="16.42578125" style="1" customWidth="1"/>
    <col min="13" max="14" width="9.140625" style="1"/>
    <col min="15" max="15" width="15.42578125" style="1" customWidth="1"/>
    <col min="16" max="16" width="20.42578125" style="1" customWidth="1"/>
    <col min="17" max="19" width="9.140625" style="1"/>
    <col min="20" max="20" width="4.5703125" style="1" customWidth="1"/>
    <col min="21" max="21" width="6.140625" style="1" customWidth="1"/>
    <col min="22" max="22" width="3.85546875" style="1" customWidth="1"/>
    <col min="23" max="23" width="13.5703125" style="1" customWidth="1"/>
    <col min="24" max="16384" width="9.140625" style="1"/>
  </cols>
  <sheetData>
    <row r="1" spans="1:26" ht="15.75" customHeight="1" x14ac:dyDescent="0.25">
      <c r="E1" s="2"/>
    </row>
    <row r="2" spans="1:26" x14ac:dyDescent="0.25">
      <c r="A2" s="35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26" x14ac:dyDescent="0.25">
      <c r="A3" s="37" t="s">
        <v>25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26" x14ac:dyDescent="0.25">
      <c r="A4" s="37" t="s">
        <v>21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26" x14ac:dyDescent="0.25">
      <c r="A5" s="3"/>
      <c r="B5" s="3"/>
      <c r="C5" s="3"/>
      <c r="D5" s="3"/>
      <c r="E5" s="3"/>
    </row>
    <row r="6" spans="1:26" x14ac:dyDescent="0.25">
      <c r="A6" s="4" t="s">
        <v>8</v>
      </c>
      <c r="B6" s="4"/>
      <c r="C6" s="5" t="s">
        <v>1</v>
      </c>
      <c r="D6" s="5"/>
      <c r="E6" s="5" t="s">
        <v>1</v>
      </c>
      <c r="G6" s="5" t="s">
        <v>0</v>
      </c>
      <c r="I6" s="5" t="s">
        <v>9</v>
      </c>
      <c r="K6" s="1" t="s">
        <v>10</v>
      </c>
      <c r="L6" s="5" t="s">
        <v>11</v>
      </c>
    </row>
    <row r="7" spans="1:26" x14ac:dyDescent="0.25">
      <c r="A7" s="6" t="s">
        <v>12</v>
      </c>
      <c r="B7" s="6"/>
      <c r="C7" s="7" t="s">
        <v>13</v>
      </c>
      <c r="D7" s="5"/>
      <c r="E7" s="7" t="s">
        <v>2</v>
      </c>
      <c r="G7" s="7" t="s">
        <v>14</v>
      </c>
      <c r="I7" s="7" t="s">
        <v>15</v>
      </c>
      <c r="K7" s="1" t="s">
        <v>16</v>
      </c>
      <c r="L7" s="7" t="s">
        <v>17</v>
      </c>
    </row>
    <row r="8" spans="1:26" ht="18.75" customHeight="1" x14ac:dyDescent="0.25">
      <c r="N8" s="8"/>
      <c r="O8" s="9"/>
      <c r="P8" s="8"/>
      <c r="Q8" s="10"/>
      <c r="R8" s="10"/>
      <c r="S8" s="8"/>
      <c r="T8" s="9"/>
      <c r="U8" s="10"/>
      <c r="V8" s="9"/>
      <c r="W8" s="8"/>
      <c r="X8" s="11"/>
      <c r="Y8" s="12"/>
      <c r="Z8" s="13"/>
    </row>
    <row r="9" spans="1:26" x14ac:dyDescent="0.25">
      <c r="A9" s="1" t="s">
        <v>23</v>
      </c>
      <c r="C9" s="14">
        <v>9107.6</v>
      </c>
      <c r="E9" s="34" t="s">
        <v>18</v>
      </c>
      <c r="G9" s="5" t="s">
        <v>22</v>
      </c>
      <c r="I9" s="15">
        <v>44659</v>
      </c>
      <c r="K9" s="16">
        <v>45550</v>
      </c>
      <c r="N9" s="17"/>
      <c r="O9" s="12"/>
      <c r="P9" s="17"/>
      <c r="Q9" s="18"/>
      <c r="R9" s="18"/>
      <c r="S9" s="17"/>
      <c r="T9" s="12"/>
      <c r="U9" s="18"/>
      <c r="V9" s="12"/>
      <c r="W9" s="17"/>
      <c r="X9" s="19"/>
      <c r="Y9" s="12"/>
      <c r="Z9" s="13"/>
    </row>
    <row r="10" spans="1:26" x14ac:dyDescent="0.25">
      <c r="A10" s="1" t="s">
        <v>3</v>
      </c>
      <c r="C10" s="14">
        <v>114070.7</v>
      </c>
      <c r="E10" s="5" t="s">
        <v>0</v>
      </c>
      <c r="G10" s="5" t="s">
        <v>5</v>
      </c>
      <c r="I10" s="15">
        <v>45020</v>
      </c>
      <c r="K10" s="16">
        <v>45657</v>
      </c>
      <c r="N10" s="17"/>
      <c r="O10" s="12"/>
      <c r="P10" s="17"/>
      <c r="Q10" s="18"/>
      <c r="R10" s="18"/>
      <c r="S10" s="17"/>
      <c r="T10" s="12"/>
      <c r="U10" s="18"/>
      <c r="V10" s="12"/>
      <c r="W10" s="17"/>
      <c r="X10" s="19"/>
      <c r="Y10" s="12"/>
      <c r="Z10" s="13"/>
    </row>
    <row r="11" spans="1:26" x14ac:dyDescent="0.25">
      <c r="A11" s="1" t="s">
        <v>4</v>
      </c>
      <c r="C11" s="14">
        <v>277674.00000000006</v>
      </c>
      <c r="E11" s="5" t="s">
        <v>0</v>
      </c>
      <c r="G11" s="5" t="s">
        <v>6</v>
      </c>
      <c r="I11" s="15">
        <v>45020</v>
      </c>
      <c r="K11" s="16">
        <v>46022</v>
      </c>
      <c r="N11" s="17"/>
      <c r="O11" s="12"/>
      <c r="P11" s="17"/>
      <c r="Q11" s="18"/>
      <c r="R11" s="18"/>
      <c r="S11" s="17"/>
      <c r="T11" s="12"/>
      <c r="U11" s="18"/>
      <c r="V11" s="12"/>
      <c r="W11" s="17"/>
      <c r="X11" s="19"/>
      <c r="Y11" s="12"/>
      <c r="Z11" s="13"/>
    </row>
    <row r="12" spans="1:26" x14ac:dyDescent="0.25">
      <c r="A12" s="1" t="s">
        <v>24</v>
      </c>
      <c r="C12" s="14">
        <v>28593.5</v>
      </c>
      <c r="E12" s="5" t="s">
        <v>0</v>
      </c>
      <c r="G12" s="5" t="s">
        <v>20</v>
      </c>
      <c r="I12" s="15">
        <v>44628</v>
      </c>
      <c r="K12" s="16">
        <v>45657</v>
      </c>
      <c r="L12" s="33"/>
      <c r="N12" s="17"/>
      <c r="O12" s="12"/>
      <c r="P12" s="17"/>
      <c r="Q12" s="18"/>
      <c r="R12" s="18"/>
      <c r="S12" s="17"/>
      <c r="T12" s="12"/>
      <c r="U12" s="18"/>
      <c r="V12" s="12"/>
      <c r="W12" s="17"/>
      <c r="X12" s="19"/>
      <c r="Y12" s="12"/>
      <c r="Z12" s="13"/>
    </row>
    <row r="13" spans="1:26" x14ac:dyDescent="0.25">
      <c r="C13" s="14"/>
      <c r="E13" s="5"/>
      <c r="G13" s="5"/>
      <c r="I13" s="15"/>
      <c r="N13" s="17"/>
      <c r="O13" s="12"/>
      <c r="P13" s="17"/>
      <c r="Q13" s="18"/>
      <c r="R13" s="18"/>
      <c r="S13" s="17"/>
      <c r="T13" s="12"/>
      <c r="U13" s="18"/>
      <c r="V13" s="12"/>
      <c r="W13" s="17"/>
      <c r="X13" s="19"/>
      <c r="Y13" s="12"/>
      <c r="Z13" s="13"/>
    </row>
    <row r="14" spans="1:26" x14ac:dyDescent="0.25">
      <c r="C14" s="14"/>
      <c r="E14" s="5"/>
      <c r="G14" s="5"/>
      <c r="I14" s="15"/>
      <c r="N14" s="17"/>
      <c r="O14" s="12"/>
      <c r="P14" s="17"/>
      <c r="Q14" s="18"/>
      <c r="R14" s="18"/>
      <c r="S14" s="17"/>
      <c r="T14" s="12"/>
      <c r="U14" s="18"/>
      <c r="V14" s="12"/>
      <c r="W14" s="17"/>
      <c r="X14" s="19"/>
      <c r="Y14" s="12"/>
      <c r="Z14" s="13"/>
    </row>
    <row r="15" spans="1:26" x14ac:dyDescent="0.25">
      <c r="A15" s="20" t="s">
        <v>19</v>
      </c>
      <c r="B15" s="6"/>
      <c r="C15" s="21">
        <f>SUM(C9:C13)</f>
        <v>429445.80000000005</v>
      </c>
      <c r="G15" s="22"/>
      <c r="N15" s="17"/>
      <c r="O15" s="12"/>
      <c r="P15" s="17"/>
      <c r="Q15" s="18"/>
      <c r="R15" s="18"/>
      <c r="S15" s="17"/>
      <c r="T15" s="12"/>
      <c r="U15" s="18"/>
      <c r="V15" s="12"/>
      <c r="W15" s="17"/>
      <c r="X15" s="19"/>
      <c r="Y15" s="12"/>
      <c r="Z15" s="13"/>
    </row>
    <row r="16" spans="1:26" x14ac:dyDescent="0.25">
      <c r="A16" s="20"/>
      <c r="B16" s="6"/>
      <c r="C16" s="23"/>
      <c r="G16" s="22"/>
      <c r="N16" s="17"/>
      <c r="O16" s="12"/>
      <c r="P16" s="17"/>
      <c r="Q16" s="18"/>
      <c r="R16" s="18"/>
      <c r="S16" s="17"/>
      <c r="T16" s="12"/>
      <c r="U16" s="18"/>
      <c r="V16" s="12"/>
      <c r="W16" s="17"/>
      <c r="X16" s="19"/>
      <c r="Y16" s="12"/>
      <c r="Z16" s="13"/>
    </row>
    <row r="17" spans="1:26" x14ac:dyDescent="0.25">
      <c r="A17" s="20"/>
      <c r="B17" s="6"/>
      <c r="C17" s="24">
        <f>SUMIF($E$9:$E$12,E17,$C$9:$C$12)/C$15</f>
        <v>0.97879220148386603</v>
      </c>
      <c r="D17" s="25"/>
      <c r="E17" s="25" t="s">
        <v>0</v>
      </c>
      <c r="G17" s="22"/>
      <c r="N17" s="17"/>
      <c r="O17" s="12"/>
      <c r="P17" s="17"/>
      <c r="Q17" s="18"/>
      <c r="R17" s="18"/>
      <c r="S17" s="17"/>
      <c r="T17" s="12"/>
      <c r="U17" s="18"/>
      <c r="V17" s="12"/>
      <c r="W17" s="17"/>
      <c r="X17" s="19"/>
      <c r="Y17" s="12"/>
      <c r="Z17" s="13"/>
    </row>
    <row r="18" spans="1:26" x14ac:dyDescent="0.25">
      <c r="A18" s="26"/>
      <c r="B18" s="6"/>
      <c r="C18" s="24">
        <f>SUMIF($E$9:$E$13,E18,$C$9:$C$13)/C$15</f>
        <v>2.1207798516134049E-2</v>
      </c>
      <c r="D18" s="25"/>
      <c r="E18" s="25" t="s">
        <v>18</v>
      </c>
      <c r="G18" s="22"/>
      <c r="N18" s="8"/>
      <c r="O18" s="9"/>
      <c r="P18" s="8"/>
      <c r="Q18" s="10"/>
      <c r="R18" s="10"/>
      <c r="S18" s="8"/>
      <c r="T18" s="9"/>
      <c r="U18" s="10"/>
      <c r="V18" s="9"/>
      <c r="W18" s="8"/>
      <c r="X18" s="11"/>
      <c r="Y18" s="12"/>
      <c r="Z18" s="13"/>
    </row>
    <row r="19" spans="1:26" x14ac:dyDescent="0.25">
      <c r="A19" s="26"/>
      <c r="B19" s="6"/>
      <c r="C19" s="24">
        <f>C17+C18</f>
        <v>1</v>
      </c>
      <c r="E19" s="25" t="s">
        <v>19</v>
      </c>
      <c r="G19" s="22"/>
      <c r="N19" s="17"/>
      <c r="O19" s="12"/>
      <c r="P19" s="17"/>
      <c r="Q19" s="18"/>
      <c r="R19" s="18"/>
      <c r="S19" s="17"/>
      <c r="T19" s="12"/>
      <c r="U19" s="18"/>
      <c r="V19" s="12"/>
      <c r="W19" s="17"/>
      <c r="X19" s="19"/>
      <c r="Y19" s="12"/>
      <c r="Z19" s="13"/>
    </row>
    <row r="20" spans="1:26" x14ac:dyDescent="0.25">
      <c r="N20" s="17"/>
      <c r="O20" s="12"/>
      <c r="P20" s="17"/>
      <c r="Q20" s="18"/>
      <c r="R20" s="18"/>
      <c r="S20" s="17"/>
      <c r="T20" s="12"/>
      <c r="U20" s="18"/>
      <c r="V20" s="12"/>
      <c r="W20" s="17"/>
      <c r="X20" s="19"/>
      <c r="Y20" s="12"/>
      <c r="Z20" s="13"/>
    </row>
    <row r="21" spans="1:26" x14ac:dyDescent="0.25">
      <c r="A21" s="27"/>
      <c r="B21" s="28"/>
      <c r="C21" s="29"/>
      <c r="D21" s="30"/>
      <c r="E21" s="31"/>
      <c r="F21" s="32"/>
      <c r="G21" s="29"/>
      <c r="H21" s="30"/>
    </row>
    <row r="25" spans="1:26" x14ac:dyDescent="0.25">
      <c r="C25" s="14"/>
      <c r="E25" s="5"/>
      <c r="G25" s="5"/>
      <c r="I25" s="15"/>
      <c r="K25" s="16"/>
      <c r="N25" s="17"/>
      <c r="O25" s="12"/>
      <c r="P25" s="17"/>
      <c r="Q25" s="18"/>
      <c r="R25" s="18"/>
      <c r="S25" s="17"/>
      <c r="T25" s="12"/>
      <c r="U25" s="18"/>
      <c r="V25" s="12"/>
      <c r="W25" s="17"/>
      <c r="X25" s="19"/>
      <c r="Y25" s="12"/>
      <c r="Z25" s="13"/>
    </row>
    <row r="26" spans="1:26" x14ac:dyDescent="0.25">
      <c r="C26" s="14"/>
      <c r="E26" s="5"/>
      <c r="G26" s="5"/>
      <c r="I26" s="15"/>
      <c r="K26" s="16"/>
      <c r="N26" s="17"/>
      <c r="O26" s="12"/>
      <c r="P26" s="17"/>
      <c r="Q26" s="18"/>
      <c r="R26" s="18"/>
      <c r="S26" s="17"/>
      <c r="T26" s="12"/>
      <c r="U26" s="18"/>
      <c r="V26" s="12"/>
      <c r="W26" s="17"/>
      <c r="X26" s="19"/>
      <c r="Y26" s="12"/>
      <c r="Z26" s="13"/>
    </row>
    <row r="27" spans="1:26" x14ac:dyDescent="0.25">
      <c r="C27" s="14"/>
      <c r="E27" s="5"/>
      <c r="G27" s="5"/>
      <c r="I27" s="15"/>
      <c r="K27" s="16"/>
      <c r="N27" s="17"/>
      <c r="O27" s="12"/>
      <c r="P27" s="17"/>
      <c r="Q27" s="18"/>
      <c r="R27" s="18"/>
      <c r="S27" s="17"/>
      <c r="T27" s="12"/>
      <c r="U27" s="18"/>
      <c r="V27" s="12"/>
      <c r="W27" s="17"/>
      <c r="X27" s="19"/>
      <c r="Y27" s="12"/>
      <c r="Z27" s="13"/>
    </row>
    <row r="28" spans="1:26" x14ac:dyDescent="0.25">
      <c r="C28" s="14"/>
      <c r="E28" s="5"/>
      <c r="G28" s="5"/>
      <c r="I28" s="15"/>
      <c r="K28" s="16"/>
      <c r="N28" s="17"/>
      <c r="O28" s="12"/>
      <c r="P28" s="17"/>
      <c r="Q28" s="18"/>
      <c r="R28" s="18"/>
      <c r="S28" s="17"/>
      <c r="T28" s="12"/>
      <c r="U28" s="18"/>
      <c r="V28" s="12"/>
      <c r="W28" s="17"/>
      <c r="X28" s="19"/>
      <c r="Y28" s="12"/>
      <c r="Z28" s="13"/>
    </row>
    <row r="29" spans="1:26" x14ac:dyDescent="0.25">
      <c r="C29" s="14"/>
      <c r="E29" s="5"/>
      <c r="G29" s="5"/>
      <c r="I29" s="15"/>
      <c r="K29" s="16"/>
      <c r="N29" s="17"/>
      <c r="O29" s="12"/>
      <c r="P29" s="17"/>
      <c r="Q29" s="18"/>
      <c r="R29" s="18"/>
      <c r="S29" s="17"/>
      <c r="T29" s="12"/>
      <c r="U29" s="18"/>
      <c r="V29" s="12"/>
      <c r="W29" s="17"/>
      <c r="X29" s="19"/>
      <c r="Y29" s="12"/>
      <c r="Z29" s="13"/>
    </row>
    <row r="30" spans="1:26" x14ac:dyDescent="0.25">
      <c r="C30" s="14"/>
      <c r="E30" s="5"/>
      <c r="G30" s="5"/>
      <c r="I30" s="15"/>
      <c r="K30" s="16"/>
      <c r="N30" s="17"/>
      <c r="O30" s="12"/>
      <c r="P30" s="17"/>
      <c r="Q30" s="18"/>
      <c r="R30" s="18"/>
      <c r="S30" s="17"/>
      <c r="T30" s="12"/>
      <c r="U30" s="18"/>
      <c r="V30" s="12"/>
      <c r="W30" s="17"/>
      <c r="X30" s="19"/>
      <c r="Y30" s="12"/>
      <c r="Z30" s="13"/>
    </row>
    <row r="31" spans="1:26" x14ac:dyDescent="0.25">
      <c r="C31" s="14"/>
      <c r="I31" s="15"/>
      <c r="K31" s="16"/>
    </row>
    <row r="32" spans="1:26" x14ac:dyDescent="0.25">
      <c r="C32" s="14"/>
      <c r="I32" s="15"/>
      <c r="K32" s="16"/>
    </row>
    <row r="33" spans="3:11" x14ac:dyDescent="0.25">
      <c r="C33" s="14"/>
      <c r="I33" s="15"/>
      <c r="K33" s="16"/>
    </row>
  </sheetData>
  <mergeCells count="3">
    <mergeCell ref="A2:L2"/>
    <mergeCell ref="A4:L4"/>
    <mergeCell ref="A3:L3"/>
  </mergeCells>
  <pageMargins left="1" right="0.7" top="1.1331249999999999" bottom="0.75" header="0.48" footer="0.3"/>
  <pageSetup scale="98" orientation="landscape" r:id="rId1"/>
  <headerFooter>
    <oddHeader>&amp;R&amp;"Times New Roman,Bold"KyPSC Case No. 2025-00342
STAFF-DR-01-001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3425CD46C6F54BA82D88FC181C8A07" ma:contentTypeVersion="4" ma:contentTypeDescription="Create a new document." ma:contentTypeScope="" ma:versionID="3dcc431a9b17e36aadf6f709057c55fb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 xsi:nil="true"/>
  </documentManagement>
</p:properties>
</file>

<file path=customXml/itemProps1.xml><?xml version="1.0" encoding="utf-8"?>
<ds:datastoreItem xmlns:ds="http://schemas.openxmlformats.org/officeDocument/2006/customXml" ds:itemID="{D9380AA3-494E-4F23-85B2-5A12C2A67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B3D009-5E01-411E-B22B-899923688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D08466-D893-4151-A481-7ED3B7296791}">
  <ds:schemaRefs>
    <ds:schemaRef ds:uri="http://schemas.openxmlformats.org/package/2006/metadata/core-properties"/>
    <ds:schemaRef ds:uri="3c9d8c27-8a6d-4d9e-a15e-ef5d28c114af"/>
    <ds:schemaRef ds:uri="http://purl.org/dc/terms/"/>
    <ds:schemaRef ds:uri="http://schemas.microsoft.com/office/2006/metadata/properties"/>
    <ds:schemaRef ds:uri="http://purl.org/dc/dcmitype/"/>
    <ds:schemaRef ds:uri="2612a682-5ffb-4b9c-9555-017618935178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DR-01-001 Coal Vendors</vt:lpstr>
      <vt:lpstr>'DR-01-001 Coal Vendors'!Print_Area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Ayeva, Rekha</dc:creator>
  <cp:lastModifiedBy>Sunderman, Minna</cp:lastModifiedBy>
  <cp:lastPrinted>2026-01-05T19:16:29Z</cp:lastPrinted>
  <dcterms:created xsi:type="dcterms:W3CDTF">2023-04-03T16:35:50Z</dcterms:created>
  <dcterms:modified xsi:type="dcterms:W3CDTF">2026-01-20T15:30:27Z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9be057-b751-42b3-9c6c-4039cb60262e_Enabled">
    <vt:lpwstr>true</vt:lpwstr>
  </property>
  <property fmtid="{D5CDD505-2E9C-101B-9397-08002B2CF9AE}" pid="3" name="MSIP_Label_a89be057-b751-42b3-9c6c-4039cb60262e_SetDate">
    <vt:lpwstr>2026-01-05T13:59:16Z</vt:lpwstr>
  </property>
  <property fmtid="{D5CDD505-2E9C-101B-9397-08002B2CF9AE}" pid="4" name="MSIP_Label_a89be057-b751-42b3-9c6c-4039cb60262e_Method">
    <vt:lpwstr>Standard</vt:lpwstr>
  </property>
  <property fmtid="{D5CDD505-2E9C-101B-9397-08002B2CF9AE}" pid="5" name="MSIP_Label_a89be057-b751-42b3-9c6c-4039cb60262e_Name">
    <vt:lpwstr>Internal</vt:lpwstr>
  </property>
  <property fmtid="{D5CDD505-2E9C-101B-9397-08002B2CF9AE}" pid="6" name="MSIP_Label_a89be057-b751-42b3-9c6c-4039cb60262e_SiteId">
    <vt:lpwstr>2ede383a-7e1f-4357-a846-85886b2c0c4d</vt:lpwstr>
  </property>
  <property fmtid="{D5CDD505-2E9C-101B-9397-08002B2CF9AE}" pid="7" name="MSIP_Label_a89be057-b751-42b3-9c6c-4039cb60262e_ActionId">
    <vt:lpwstr>b3dee3e5-68f5-4737-a8ae-983c265492cb</vt:lpwstr>
  </property>
  <property fmtid="{D5CDD505-2E9C-101B-9397-08002B2CF9AE}" pid="8" name="MSIP_Label_a89be057-b751-42b3-9c6c-4039cb60262e_ContentBits">
    <vt:lpwstr>1</vt:lpwstr>
  </property>
  <property fmtid="{D5CDD505-2E9C-101B-9397-08002B2CF9AE}" pid="9" name="MSIP_Label_a89be057-b751-42b3-9c6c-4039cb60262e_Tag">
    <vt:lpwstr>10, 3, 0, 1</vt:lpwstr>
  </property>
  <property fmtid="{D5CDD505-2E9C-101B-9397-08002B2CF9AE}" pid="10" name="ContentTypeId">
    <vt:lpwstr>0x010100153425CD46C6F54BA82D88FC181C8A07</vt:lpwstr>
  </property>
</Properties>
</file>