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C:\Users\03645\"/>
    </mc:Choice>
  </mc:AlternateContent>
  <xr:revisionPtr revIDLastSave="0" documentId="11_1F20701E6D4941AF3A84ED6D4E780BC138BC54F8" xr6:coauthVersionLast="47" xr6:coauthVersionMax="47" xr10:uidLastSave="{00000000-0000-0000-0000-000000000000}"/>
  <bookViews>
    <workbookView xWindow="28680" yWindow="-120" windowWidth="29040" windowHeight="17520" tabRatio="936" xr2:uid="{00000000-000D-0000-FFFF-FFFF00000000}"/>
  </bookViews>
  <sheets>
    <sheet name="PJM Codes FAC 2 year" sheetId="8" r:id="rId1"/>
  </sheets>
  <definedNames>
    <definedName name="_xlnm.Print_Area" localSheetId="0">'PJM Codes FAC 2 year'!$A$1:$AF$33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" i="8" l="1"/>
  <c r="AA33" i="8" l="1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AB30" i="8"/>
  <c r="AB29" i="8"/>
  <c r="AB28" i="8"/>
  <c r="AB27" i="8"/>
  <c r="AB26" i="8"/>
  <c r="AB25" i="8"/>
  <c r="AB24" i="8"/>
  <c r="AB23" i="8"/>
  <c r="AB22" i="8"/>
  <c r="AB21" i="8"/>
  <c r="AB20" i="8"/>
  <c r="AB19" i="8"/>
  <c r="AB18" i="8"/>
  <c r="AB17" i="8"/>
  <c r="AB16" i="8"/>
  <c r="AB15" i="8"/>
  <c r="AB14" i="8"/>
  <c r="AB13" i="8"/>
  <c r="AB12" i="8"/>
  <c r="AB11" i="8"/>
  <c r="H33" i="8"/>
  <c r="G33" i="8"/>
  <c r="F33" i="8"/>
  <c r="E33" i="8"/>
  <c r="D33" i="8"/>
  <c r="AB33" i="8" l="1"/>
</calcChain>
</file>

<file path=xl/sharedStrings.xml><?xml version="1.0" encoding="utf-8"?>
<sst xmlns="http://schemas.openxmlformats.org/spreadsheetml/2006/main" count="28" uniqueCount="27">
  <si>
    <t>EAST KENTUCKY POWER COOPERATIVE</t>
  </si>
  <si>
    <t>Case No. 2025-00339</t>
  </si>
  <si>
    <t>Monthly PJM Charges and Credits by Billing Code Authorized to Pass Through the Fuel Adjustment Clause</t>
  </si>
  <si>
    <t>November 2022 - October 2024</t>
  </si>
  <si>
    <t>PJM CHARGE CODES</t>
  </si>
  <si>
    <t>BILLING LINE ITEM DESCRIPTION</t>
  </si>
  <si>
    <t>TOTALS</t>
  </si>
  <si>
    <t>Day-ahead Transmission Congestion</t>
  </si>
  <si>
    <t>Balancing Transmission Congestion</t>
  </si>
  <si>
    <t>Planning Period Congestion Uplift</t>
  </si>
  <si>
    <t>Day-Ahead Transmission Losses</t>
  </si>
  <si>
    <t>Balancing Transmission Losses</t>
  </si>
  <si>
    <t>Inadverdent Interchange</t>
  </si>
  <si>
    <t>Meter Error Correction</t>
  </si>
  <si>
    <t>Emergency Energy</t>
  </si>
  <si>
    <t>Day-Ahead Operating Reserve</t>
  </si>
  <si>
    <t>Balancing Operating Reserve</t>
  </si>
  <si>
    <t>Load Reconcilliation for Transmission Losses</t>
  </si>
  <si>
    <t>Transmission Congestion Credit (Replaced by 2211 &amp; 2215)</t>
  </si>
  <si>
    <t>Day-ahead Transmission Congestion Credit</t>
  </si>
  <si>
    <t>Balancing Transmission Congestion Credit</t>
  </si>
  <si>
    <t>Planning Period Excess Congestion Credit</t>
  </si>
  <si>
    <t>Transmission Losses Credit</t>
  </si>
  <si>
    <t>Emergency Energy Credit</t>
  </si>
  <si>
    <t>Day-ahead Operating Reserve Credit</t>
  </si>
  <si>
    <t>Balancing Operating Reserve  Credit</t>
  </si>
  <si>
    <t>Load Reconcilliation for Transmission Losses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</si>
</sst>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###0;###0"/>
    <numFmt numFmtId="166" formatCode="[$-409]mmm\-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44" fontId="1" fillId="0" borderId="0" applyFont="0" applyFill="0" applyBorder="0" applyAlignment="0" applyProtection="0"/>
    <xf numFmtId="164" fontId="4" fillId="0" borderId="0"/>
    <xf numFmtId="164" fontId="2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0" applyFont="1"/>
    <xf numFmtId="164" fontId="6" fillId="0" borderId="0" xfId="2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5" fontId="8" fillId="2" borderId="3" xfId="0" applyNumberFormat="1" applyFont="1" applyFill="1" applyBorder="1" applyAlignment="1">
      <alignment horizontal="left" vertical="top" wrapText="1"/>
    </xf>
    <xf numFmtId="0" fontId="8" fillId="2" borderId="6" xfId="0" applyFont="1" applyFill="1" applyBorder="1"/>
    <xf numFmtId="166" fontId="5" fillId="2" borderId="6" xfId="0" applyNumberFormat="1" applyFont="1" applyFill="1" applyBorder="1" applyAlignment="1">
      <alignment horizontal="center"/>
    </xf>
    <xf numFmtId="165" fontId="6" fillId="0" borderId="4" xfId="0" applyNumberFormat="1" applyFont="1" applyBorder="1" applyAlignment="1">
      <alignment horizontal="left" vertical="top" wrapText="1"/>
    </xf>
    <xf numFmtId="0" fontId="6" fillId="0" borderId="1" xfId="0" quotePrefix="1" applyFont="1" applyBorder="1" applyAlignment="1">
      <alignment horizontal="center"/>
    </xf>
    <xf numFmtId="0" fontId="6" fillId="0" borderId="1" xfId="0" quotePrefix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65" fontId="8" fillId="0" borderId="3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43" fontId="6" fillId="0" borderId="1" xfId="1" applyFont="1" applyFill="1" applyBorder="1" applyProtection="1">
      <protection locked="0"/>
    </xf>
    <xf numFmtId="44" fontId="8" fillId="0" borderId="1" xfId="3" applyFont="1" applyFill="1" applyBorder="1" applyProtection="1">
      <protection locked="0"/>
    </xf>
    <xf numFmtId="43" fontId="6" fillId="0" borderId="2" xfId="1" applyFont="1" applyFill="1" applyBorder="1" applyProtection="1">
      <protection locked="0"/>
    </xf>
    <xf numFmtId="43" fontId="6" fillId="0" borderId="2" xfId="1" applyFont="1" applyFill="1" applyBorder="1"/>
    <xf numFmtId="0" fontId="8" fillId="0" borderId="2" xfId="0" applyFont="1" applyBorder="1" applyAlignment="1">
      <alignment horizontal="left" vertical="top"/>
    </xf>
    <xf numFmtId="165" fontId="8" fillId="0" borderId="3" xfId="0" applyNumberFormat="1" applyFont="1" applyBorder="1" applyAlignment="1">
      <alignment horizontal="left" vertical="top"/>
    </xf>
    <xf numFmtId="43" fontId="6" fillId="0" borderId="2" xfId="1" applyFont="1" applyFill="1" applyBorder="1" applyAlignment="1" applyProtection="1">
      <protection locked="0"/>
    </xf>
    <xf numFmtId="43" fontId="6" fillId="0" borderId="2" xfId="1" applyFont="1" applyFill="1" applyBorder="1" applyAlignment="1"/>
    <xf numFmtId="43" fontId="6" fillId="0" borderId="1" xfId="1" applyFont="1" applyFill="1" applyBorder="1" applyAlignment="1" applyProtection="1">
      <protection locked="0"/>
    </xf>
    <xf numFmtId="43" fontId="6" fillId="0" borderId="1" xfId="1" applyFont="1" applyFill="1" applyBorder="1"/>
    <xf numFmtId="165" fontId="8" fillId="0" borderId="5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43" fontId="6" fillId="0" borderId="0" xfId="1" applyFont="1" applyFill="1" applyBorder="1"/>
    <xf numFmtId="44" fontId="6" fillId="0" borderId="0" xfId="3" applyFont="1"/>
    <xf numFmtId="44" fontId="8" fillId="0" borderId="7" xfId="3" applyFont="1" applyBorder="1"/>
    <xf numFmtId="43" fontId="8" fillId="0" borderId="8" xfId="0" applyNumberFormat="1" applyFont="1" applyBorder="1"/>
    <xf numFmtId="44" fontId="8" fillId="0" borderId="8" xfId="3" applyFont="1" applyFill="1" applyBorder="1" applyProtection="1">
      <protection locked="0"/>
    </xf>
    <xf numFmtId="44" fontId="8" fillId="0" borderId="8" xfId="3" applyFont="1" applyBorder="1"/>
    <xf numFmtId="44" fontId="8" fillId="0" borderId="9" xfId="3" applyFont="1" applyFill="1" applyBorder="1"/>
    <xf numFmtId="0" fontId="5" fillId="0" borderId="0" xfId="0" applyFont="1" applyAlignment="1">
      <alignment horizontal="center"/>
    </xf>
  </cellXfs>
  <cellStyles count="7">
    <cellStyle name="Comma" xfId="1" builtinId="3"/>
    <cellStyle name="Comma 2" xfId="6" xr:uid="{00000000-0005-0000-0000-000001000000}"/>
    <cellStyle name="Currency" xfId="3" builtinId="4"/>
    <cellStyle name="Normal" xfId="0" builtinId="0"/>
    <cellStyle name="Normal 2" xfId="2" xr:uid="{00000000-0005-0000-0000-000004000000}"/>
    <cellStyle name="Normal 2 2" xfId="5" xr:uid="{00000000-0005-0000-0000-000005000000}"/>
    <cellStyle name="Normal 6" xfId="4" xr:uid="{00000000-0005-0000-0000-00000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F33"/>
  <sheetViews>
    <sheetView showGridLines="0" tabSelected="1" topLeftCell="L1" zoomScale="90" zoomScaleNormal="90" workbookViewId="0">
      <selection activeCell="AB34" sqref="AB34"/>
    </sheetView>
  </sheetViews>
  <sheetFormatPr defaultColWidth="8.85546875" defaultRowHeight="11.25"/>
  <cols>
    <col min="1" max="1" width="5.140625" style="1" customWidth="1"/>
    <col min="2" max="2" width="13.140625" style="1" bestFit="1" customWidth="1"/>
    <col min="3" max="3" width="51.42578125" style="1" customWidth="1"/>
    <col min="4" max="5" width="14" style="1" bestFit="1" customWidth="1"/>
    <col min="6" max="6" width="14.85546875" style="1" bestFit="1" customWidth="1"/>
    <col min="7" max="7" width="13.5703125" style="1" bestFit="1" customWidth="1"/>
    <col min="8" max="8" width="15.28515625" style="1" bestFit="1" customWidth="1"/>
    <col min="9" max="9" width="13.5703125" style="1" bestFit="1" customWidth="1"/>
    <col min="10" max="10" width="14" style="1" bestFit="1" customWidth="1"/>
    <col min="11" max="12" width="13.28515625" style="1" bestFit="1" customWidth="1"/>
    <col min="13" max="14" width="14" style="1" bestFit="1" customWidth="1"/>
    <col min="15" max="15" width="13.5703125" style="1" bestFit="1" customWidth="1"/>
    <col min="16" max="16" width="14.7109375" style="1" bestFit="1" customWidth="1"/>
    <col min="17" max="17" width="14.28515625" style="1" bestFit="1" customWidth="1"/>
    <col min="18" max="18" width="14" style="1" bestFit="1" customWidth="1"/>
    <col min="19" max="19" width="14.7109375" style="1" bestFit="1" customWidth="1"/>
    <col min="20" max="20" width="14.28515625" style="1" bestFit="1" customWidth="1"/>
    <col min="21" max="21" width="15.85546875" style="1" bestFit="1" customWidth="1"/>
    <col min="22" max="23" width="14.7109375" style="1" bestFit="1" customWidth="1"/>
    <col min="24" max="24" width="14" style="1" bestFit="1" customWidth="1"/>
    <col min="25" max="25" width="14.7109375" style="1" bestFit="1" customWidth="1"/>
    <col min="26" max="27" width="14.28515625" style="1" bestFit="1" customWidth="1"/>
    <col min="28" max="28" width="17.28515625" style="1" bestFit="1" customWidth="1"/>
    <col min="29" max="16384" width="8.85546875" style="1"/>
  </cols>
  <sheetData>
    <row r="1" spans="1:32" ht="14.4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1:3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3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</row>
    <row r="4" spans="1:32">
      <c r="A4" s="33" t="s">
        <v>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</row>
    <row r="5" spans="1:32">
      <c r="B5" s="2"/>
      <c r="D5" s="3"/>
      <c r="E5" s="2"/>
      <c r="F5" s="4"/>
      <c r="G5" s="3"/>
    </row>
    <row r="6" spans="1:32">
      <c r="B6" s="3"/>
      <c r="D6" s="3"/>
      <c r="E6" s="3"/>
      <c r="F6" s="3"/>
      <c r="G6" s="3"/>
    </row>
    <row r="8" spans="1:32" ht="34.9" customHeight="1">
      <c r="B8" s="5" t="s">
        <v>4</v>
      </c>
      <c r="C8" s="6" t="s">
        <v>5</v>
      </c>
      <c r="D8" s="7">
        <v>44866</v>
      </c>
      <c r="E8" s="7">
        <v>44896</v>
      </c>
      <c r="F8" s="7">
        <v>44927</v>
      </c>
      <c r="G8" s="7">
        <v>44958</v>
      </c>
      <c r="H8" s="7">
        <v>44986</v>
      </c>
      <c r="I8" s="7">
        <v>45017</v>
      </c>
      <c r="J8" s="7">
        <v>45047</v>
      </c>
      <c r="K8" s="7">
        <v>45078</v>
      </c>
      <c r="L8" s="7">
        <v>45108</v>
      </c>
      <c r="M8" s="7">
        <v>45139</v>
      </c>
      <c r="N8" s="7">
        <v>45170</v>
      </c>
      <c r="O8" s="7">
        <v>45200</v>
      </c>
      <c r="P8" s="7">
        <v>45231</v>
      </c>
      <c r="Q8" s="7">
        <v>45261</v>
      </c>
      <c r="R8" s="7">
        <v>45292</v>
      </c>
      <c r="S8" s="7">
        <v>45323</v>
      </c>
      <c r="T8" s="7">
        <v>45352</v>
      </c>
      <c r="U8" s="7">
        <v>45383</v>
      </c>
      <c r="V8" s="7">
        <v>45413</v>
      </c>
      <c r="W8" s="7">
        <v>45444</v>
      </c>
      <c r="X8" s="7">
        <v>45474</v>
      </c>
      <c r="Y8" s="7">
        <v>45505</v>
      </c>
      <c r="Z8" s="7">
        <v>45536</v>
      </c>
      <c r="AA8" s="7">
        <v>45566</v>
      </c>
      <c r="AB8" s="7" t="s">
        <v>6</v>
      </c>
    </row>
    <row r="9" spans="1:32" ht="15" customHeight="1">
      <c r="B9" s="8"/>
      <c r="D9" s="9"/>
      <c r="E9" s="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1"/>
    </row>
    <row r="10" spans="1:32" ht="15" customHeight="1">
      <c r="B10" s="12">
        <v>1210</v>
      </c>
      <c r="C10" s="13" t="s">
        <v>7</v>
      </c>
      <c r="D10" s="14">
        <v>844451.26</v>
      </c>
      <c r="E10" s="14">
        <v>847179.17999999993</v>
      </c>
      <c r="F10" s="14">
        <v>638574.78</v>
      </c>
      <c r="G10" s="14">
        <v>757587.33</v>
      </c>
      <c r="H10" s="14">
        <v>756790.18</v>
      </c>
      <c r="I10" s="14">
        <v>387932.86000000004</v>
      </c>
      <c r="J10" s="14">
        <v>658067.11</v>
      </c>
      <c r="K10" s="14">
        <v>481801.9</v>
      </c>
      <c r="L10" s="14">
        <v>-620.49</v>
      </c>
      <c r="M10" s="14">
        <v>302410.3</v>
      </c>
      <c r="N10" s="14">
        <v>311009.58</v>
      </c>
      <c r="O10" s="14">
        <v>283398.51</v>
      </c>
      <c r="P10" s="14">
        <v>32785.279999999999</v>
      </c>
      <c r="Q10" s="14">
        <v>172907.36000000002</v>
      </c>
      <c r="R10" s="14">
        <v>-589393.18000000005</v>
      </c>
      <c r="S10" s="14">
        <v>33935.43</v>
      </c>
      <c r="T10" s="14">
        <v>478638.62</v>
      </c>
      <c r="U10" s="14">
        <v>-129442.42</v>
      </c>
      <c r="V10" s="14">
        <v>875872.35000000009</v>
      </c>
      <c r="W10" s="14">
        <v>190179.93999999992</v>
      </c>
      <c r="X10" s="14">
        <v>-831108.99</v>
      </c>
      <c r="Y10" s="14">
        <v>-1024405.73</v>
      </c>
      <c r="Z10" s="14">
        <v>52897.749999999993</v>
      </c>
      <c r="AA10" s="14">
        <v>1027221.39</v>
      </c>
      <c r="AB10" s="15">
        <f>SUM(D10:AA10)</f>
        <v>6558670.2999999998</v>
      </c>
    </row>
    <row r="11" spans="1:32" ht="15" customHeight="1">
      <c r="B11" s="12">
        <v>1215</v>
      </c>
      <c r="C11" s="13" t="s">
        <v>8</v>
      </c>
      <c r="D11" s="16">
        <v>118082.29000000001</v>
      </c>
      <c r="E11" s="16">
        <v>2363303.5500000003</v>
      </c>
      <c r="F11" s="16">
        <v>21795.929999999997</v>
      </c>
      <c r="G11" s="16">
        <v>-97419.75</v>
      </c>
      <c r="H11" s="14">
        <v>111482.93</v>
      </c>
      <c r="I11" s="14">
        <v>61326.880000000005</v>
      </c>
      <c r="J11" s="14">
        <v>-132474.76999999996</v>
      </c>
      <c r="K11" s="14">
        <v>11164.009999999995</v>
      </c>
      <c r="L11" s="14">
        <v>170056.82</v>
      </c>
      <c r="M11" s="14">
        <v>87801.9</v>
      </c>
      <c r="N11" s="14">
        <v>50016.92</v>
      </c>
      <c r="O11" s="14">
        <v>113338.52</v>
      </c>
      <c r="P11" s="14">
        <v>96857.31</v>
      </c>
      <c r="Q11" s="14">
        <v>10596.16</v>
      </c>
      <c r="R11" s="14">
        <v>335471.08999999997</v>
      </c>
      <c r="S11" s="14">
        <v>-86614.290000000008</v>
      </c>
      <c r="T11" s="14">
        <v>-20043.400000000001</v>
      </c>
      <c r="U11" s="14">
        <v>-140836.78</v>
      </c>
      <c r="V11" s="14">
        <v>506533.86000000004</v>
      </c>
      <c r="W11" s="14">
        <v>11263.490000000013</v>
      </c>
      <c r="X11" s="14">
        <v>633715.4800000001</v>
      </c>
      <c r="Y11" s="14">
        <v>151229.24</v>
      </c>
      <c r="Z11" s="14">
        <v>23517.010000000002</v>
      </c>
      <c r="AA11" s="14">
        <v>-68203.41</v>
      </c>
      <c r="AB11" s="15">
        <f t="shared" ref="AB11:AB30" si="0">SUM(D11:AA11)</f>
        <v>4331960.99</v>
      </c>
    </row>
    <row r="12" spans="1:32" ht="15" customHeight="1">
      <c r="B12" s="12">
        <v>1218</v>
      </c>
      <c r="C12" s="13" t="s">
        <v>9</v>
      </c>
      <c r="D12" s="17">
        <v>0</v>
      </c>
      <c r="E12" s="17">
        <v>0</v>
      </c>
      <c r="F12" s="17">
        <v>0</v>
      </c>
      <c r="G12" s="17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5">
        <f t="shared" si="0"/>
        <v>0</v>
      </c>
    </row>
    <row r="13" spans="1:32" ht="15" customHeight="1">
      <c r="B13" s="12">
        <v>1220</v>
      </c>
      <c r="C13" s="13" t="s">
        <v>10</v>
      </c>
      <c r="D13" s="16">
        <v>15619.3</v>
      </c>
      <c r="E13" s="16">
        <v>1234342.1599999999</v>
      </c>
      <c r="F13" s="16">
        <v>-186312.78</v>
      </c>
      <c r="G13" s="16">
        <v>-18368.410000000003</v>
      </c>
      <c r="H13" s="14">
        <v>115983.1</v>
      </c>
      <c r="I13" s="14">
        <v>167307.76</v>
      </c>
      <c r="J13" s="14">
        <v>181435.98</v>
      </c>
      <c r="K13" s="14">
        <v>206677.25999999998</v>
      </c>
      <c r="L13" s="14">
        <v>546585.02</v>
      </c>
      <c r="M13" s="14">
        <v>374863.14999999997</v>
      </c>
      <c r="N13" s="14">
        <v>282104.45</v>
      </c>
      <c r="O13" s="14">
        <v>-68631.350000000006</v>
      </c>
      <c r="P13" s="14">
        <v>-3946.44</v>
      </c>
      <c r="Q13" s="14">
        <v>62595.41</v>
      </c>
      <c r="R13" s="14">
        <v>582474.32000000007</v>
      </c>
      <c r="S13" s="14">
        <v>54654.929999999993</v>
      </c>
      <c r="T13" s="14">
        <v>-55902.52</v>
      </c>
      <c r="U13" s="14">
        <v>-100213.29000000001</v>
      </c>
      <c r="V13" s="14">
        <v>411930.5</v>
      </c>
      <c r="W13" s="14">
        <v>188541.42999999991</v>
      </c>
      <c r="X13" s="14">
        <v>32380.689999999973</v>
      </c>
      <c r="Y13" s="14">
        <v>1915.9599999999919</v>
      </c>
      <c r="Z13" s="14">
        <v>32877.01</v>
      </c>
      <c r="AA13" s="14">
        <v>-351053.04000000004</v>
      </c>
      <c r="AB13" s="15">
        <f t="shared" si="0"/>
        <v>3707860.5999999992</v>
      </c>
    </row>
    <row r="14" spans="1:32" ht="15" customHeight="1">
      <c r="B14" s="12">
        <v>1225</v>
      </c>
      <c r="C14" s="13" t="s">
        <v>11</v>
      </c>
      <c r="D14" s="16">
        <v>11307.230000000003</v>
      </c>
      <c r="E14" s="14">
        <v>172238.12</v>
      </c>
      <c r="F14" s="16">
        <v>49252.53</v>
      </c>
      <c r="G14" s="16">
        <v>-44382.15</v>
      </c>
      <c r="H14" s="14">
        <v>15717.619999999999</v>
      </c>
      <c r="I14" s="14">
        <v>23388.83</v>
      </c>
      <c r="J14" s="14">
        <v>60167.43</v>
      </c>
      <c r="K14" s="14">
        <v>18291.8</v>
      </c>
      <c r="L14" s="14">
        <v>78612.740000000005</v>
      </c>
      <c r="M14" s="14">
        <v>6076.41</v>
      </c>
      <c r="N14" s="14">
        <v>16775.440000000002</v>
      </c>
      <c r="O14" s="14">
        <v>16366.87</v>
      </c>
      <c r="P14" s="14">
        <v>43003.340000000004</v>
      </c>
      <c r="Q14" s="14">
        <v>85807.67</v>
      </c>
      <c r="R14" s="14">
        <v>224040.97</v>
      </c>
      <c r="S14" s="14">
        <v>24309.95</v>
      </c>
      <c r="T14" s="14">
        <v>25565.38</v>
      </c>
      <c r="U14" s="14">
        <v>51267.64</v>
      </c>
      <c r="V14" s="14">
        <v>199106.04</v>
      </c>
      <c r="W14" s="14">
        <v>47889.129999999976</v>
      </c>
      <c r="X14" s="14">
        <v>185693.42</v>
      </c>
      <c r="Y14" s="14">
        <v>16898.320000000007</v>
      </c>
      <c r="Z14" s="14">
        <v>37520.14</v>
      </c>
      <c r="AA14" s="14">
        <v>75260.92</v>
      </c>
      <c r="AB14" s="15">
        <f t="shared" si="0"/>
        <v>1440175.7899999996</v>
      </c>
    </row>
    <row r="15" spans="1:32" ht="15" customHeight="1">
      <c r="B15" s="12">
        <v>1230</v>
      </c>
      <c r="C15" s="13" t="s">
        <v>12</v>
      </c>
      <c r="D15" s="16">
        <v>-22987.69</v>
      </c>
      <c r="E15" s="16">
        <v>-397033.82</v>
      </c>
      <c r="F15" s="16">
        <v>-32475.41</v>
      </c>
      <c r="G15" s="16">
        <v>-7765.1</v>
      </c>
      <c r="H15" s="14">
        <v>1436.33</v>
      </c>
      <c r="I15" s="14">
        <v>4457.82</v>
      </c>
      <c r="J15" s="14">
        <v>1410.6</v>
      </c>
      <c r="K15" s="14">
        <v>12329.51</v>
      </c>
      <c r="L15" s="14">
        <v>26004.35</v>
      </c>
      <c r="M15" s="14">
        <v>14955.33</v>
      </c>
      <c r="N15" s="14">
        <v>11769.85</v>
      </c>
      <c r="O15" s="14">
        <v>14958.6</v>
      </c>
      <c r="P15" s="14">
        <v>2669.43</v>
      </c>
      <c r="Q15" s="14">
        <v>3446.46</v>
      </c>
      <c r="R15" s="14">
        <v>17120.91</v>
      </c>
      <c r="S15" s="14">
        <v>658.06</v>
      </c>
      <c r="T15" s="14">
        <v>-1704.29</v>
      </c>
      <c r="U15" s="14">
        <v>5524.11</v>
      </c>
      <c r="V15" s="14">
        <v>17049.830000000002</v>
      </c>
      <c r="W15" s="14">
        <v>33130.83</v>
      </c>
      <c r="X15" s="14">
        <v>52942.15</v>
      </c>
      <c r="Y15" s="14">
        <v>25466.93</v>
      </c>
      <c r="Z15" s="14">
        <v>12028.85</v>
      </c>
      <c r="AA15" s="14">
        <v>5090.96</v>
      </c>
      <c r="AB15" s="15">
        <f t="shared" si="0"/>
        <v>-199515.4</v>
      </c>
    </row>
    <row r="16" spans="1:32" ht="15" customHeight="1">
      <c r="B16" s="12">
        <v>1250</v>
      </c>
      <c r="C16" s="13" t="s">
        <v>13</v>
      </c>
      <c r="D16" s="16">
        <v>1667.6100000000001</v>
      </c>
      <c r="E16" s="16">
        <v>17728.379999999997</v>
      </c>
      <c r="F16" s="16">
        <v>-13332.51</v>
      </c>
      <c r="G16" s="16">
        <v>-17159.650000000001</v>
      </c>
      <c r="H16" s="14">
        <v>0</v>
      </c>
      <c r="I16" s="14">
        <v>-4070.4900000000002</v>
      </c>
      <c r="J16" s="14">
        <v>10500.869999999999</v>
      </c>
      <c r="K16" s="14">
        <v>277.47000000000003</v>
      </c>
      <c r="L16" s="14">
        <v>1413.79</v>
      </c>
      <c r="M16" s="14">
        <v>-1646.86</v>
      </c>
      <c r="N16" s="14">
        <v>-283.95</v>
      </c>
      <c r="O16" s="14">
        <v>-343897.22</v>
      </c>
      <c r="P16" s="14">
        <v>29410.49</v>
      </c>
      <c r="Q16" s="14">
        <v>1624.33</v>
      </c>
      <c r="R16" s="14">
        <v>65328.34</v>
      </c>
      <c r="S16" s="14">
        <v>12208.07</v>
      </c>
      <c r="T16" s="14">
        <v>2899.33</v>
      </c>
      <c r="U16" s="14">
        <v>3640.15</v>
      </c>
      <c r="V16" s="14">
        <v>2353.04</v>
      </c>
      <c r="W16" s="14">
        <v>37985.740000000005</v>
      </c>
      <c r="X16" s="14">
        <v>293.48000000000008</v>
      </c>
      <c r="Y16" s="14">
        <v>5840.94</v>
      </c>
      <c r="Z16" s="14">
        <v>4408.76</v>
      </c>
      <c r="AA16" s="14">
        <v>857.67000000000007</v>
      </c>
      <c r="AB16" s="15">
        <f t="shared" si="0"/>
        <v>-181952.21999999997</v>
      </c>
    </row>
    <row r="17" spans="2:28" ht="15" customHeight="1">
      <c r="B17" s="12">
        <v>1260</v>
      </c>
      <c r="C17" s="13" t="s">
        <v>14</v>
      </c>
      <c r="D17" s="16">
        <v>0</v>
      </c>
      <c r="E17" s="16">
        <v>0</v>
      </c>
      <c r="F17" s="16">
        <v>0</v>
      </c>
      <c r="G17" s="16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5">
        <f t="shared" si="0"/>
        <v>0</v>
      </c>
    </row>
    <row r="18" spans="2:28" ht="15" customHeight="1">
      <c r="B18" s="12">
        <v>1370</v>
      </c>
      <c r="C18" s="13" t="s">
        <v>15</v>
      </c>
      <c r="D18" s="16">
        <v>17801.57</v>
      </c>
      <c r="E18" s="16">
        <v>395067.33</v>
      </c>
      <c r="F18" s="16">
        <v>24811.23</v>
      </c>
      <c r="G18" s="16">
        <v>14070.5</v>
      </c>
      <c r="H18" s="14">
        <v>16265.43</v>
      </c>
      <c r="I18" s="14">
        <v>21563.83</v>
      </c>
      <c r="J18" s="14">
        <v>4637.92</v>
      </c>
      <c r="K18" s="14">
        <v>20015.89</v>
      </c>
      <c r="L18" s="14">
        <v>127368.99</v>
      </c>
      <c r="M18" s="14">
        <v>158126.72</v>
      </c>
      <c r="N18" s="14">
        <v>144151.96</v>
      </c>
      <c r="O18" s="14">
        <v>36196.620000000003</v>
      </c>
      <c r="P18" s="14">
        <v>53921.83</v>
      </c>
      <c r="Q18" s="14">
        <v>6866.53</v>
      </c>
      <c r="R18" s="14">
        <v>642788.64</v>
      </c>
      <c r="S18" s="14">
        <v>17675.32</v>
      </c>
      <c r="T18" s="14">
        <v>14958.64</v>
      </c>
      <c r="U18" s="14">
        <v>-17393.03</v>
      </c>
      <c r="V18" s="14">
        <v>352838.80000000005</v>
      </c>
      <c r="W18" s="14">
        <v>198281.34</v>
      </c>
      <c r="X18" s="14">
        <v>115317.94</v>
      </c>
      <c r="Y18" s="14">
        <v>97566.799999999988</v>
      </c>
      <c r="Z18" s="14">
        <v>56683.07</v>
      </c>
      <c r="AA18" s="14">
        <v>84130.22</v>
      </c>
      <c r="AB18" s="15">
        <f t="shared" si="0"/>
        <v>2603714.09</v>
      </c>
    </row>
    <row r="19" spans="2:28" ht="15" customHeight="1">
      <c r="B19" s="12">
        <v>1375</v>
      </c>
      <c r="C19" s="13" t="s">
        <v>16</v>
      </c>
      <c r="D19" s="16">
        <v>106543.67</v>
      </c>
      <c r="E19" s="16">
        <v>725490.59</v>
      </c>
      <c r="F19" s="16">
        <v>36178.840000000004</v>
      </c>
      <c r="G19" s="16">
        <v>27176.619999999995</v>
      </c>
      <c r="H19" s="14">
        <v>127354.61000000002</v>
      </c>
      <c r="I19" s="14">
        <v>92457.1</v>
      </c>
      <c r="J19" s="14">
        <v>81767.220000000016</v>
      </c>
      <c r="K19" s="14">
        <v>37754.33</v>
      </c>
      <c r="L19" s="14">
        <v>14270.889999999989</v>
      </c>
      <c r="M19" s="14">
        <v>43239.519999999997</v>
      </c>
      <c r="N19" s="14">
        <v>54080.7</v>
      </c>
      <c r="O19" s="14">
        <v>54421.23</v>
      </c>
      <c r="P19" s="14">
        <v>88944.02</v>
      </c>
      <c r="Q19" s="14">
        <v>79464.160000000018</v>
      </c>
      <c r="R19" s="14">
        <v>397738.96</v>
      </c>
      <c r="S19" s="14">
        <v>26902.22</v>
      </c>
      <c r="T19" s="14">
        <v>102814.79</v>
      </c>
      <c r="U19" s="14">
        <v>168567.07000000004</v>
      </c>
      <c r="V19" s="14">
        <v>168679.21999999994</v>
      </c>
      <c r="W19" s="14">
        <v>90077.010000000009</v>
      </c>
      <c r="X19" s="14">
        <v>108535.01999999999</v>
      </c>
      <c r="Y19" s="14">
        <v>19219.689999999988</v>
      </c>
      <c r="Z19" s="14">
        <v>53164.400000000009</v>
      </c>
      <c r="AA19" s="14">
        <v>60105.169999999991</v>
      </c>
      <c r="AB19" s="15">
        <f t="shared" si="0"/>
        <v>2764947.0499999993</v>
      </c>
    </row>
    <row r="20" spans="2:28" ht="15" customHeight="1">
      <c r="B20" s="12">
        <v>1420</v>
      </c>
      <c r="C20" s="18" t="s">
        <v>17</v>
      </c>
      <c r="D20" s="16">
        <v>138.38</v>
      </c>
      <c r="E20" s="16">
        <v>-86.83</v>
      </c>
      <c r="F20" s="16">
        <v>2.34</v>
      </c>
      <c r="G20" s="16">
        <v>-649.16</v>
      </c>
      <c r="H20" s="16">
        <v>-2.66</v>
      </c>
      <c r="I20" s="14">
        <v>-25.1</v>
      </c>
      <c r="J20" s="14">
        <v>10.31</v>
      </c>
      <c r="K20" s="14">
        <v>5.0999999999999996</v>
      </c>
      <c r="L20" s="14">
        <v>92.65</v>
      </c>
      <c r="M20" s="14">
        <v>51.02</v>
      </c>
      <c r="N20" s="14">
        <v>-27.77</v>
      </c>
      <c r="O20" s="14">
        <v>51.85</v>
      </c>
      <c r="P20" s="14">
        <v>-7.85</v>
      </c>
      <c r="Q20" s="14">
        <v>-50.03</v>
      </c>
      <c r="R20" s="14">
        <v>-87.44</v>
      </c>
      <c r="S20" s="14">
        <v>-45.55</v>
      </c>
      <c r="T20" s="14">
        <v>-51.69</v>
      </c>
      <c r="U20" s="14">
        <v>-40.96</v>
      </c>
      <c r="V20" s="14">
        <v>16.13</v>
      </c>
      <c r="W20" s="14">
        <v>-12.28</v>
      </c>
      <c r="X20" s="14">
        <v>-11.56</v>
      </c>
      <c r="Y20" s="14">
        <v>-40.28</v>
      </c>
      <c r="Z20" s="14">
        <v>-137.46</v>
      </c>
      <c r="AA20" s="14">
        <v>21.08</v>
      </c>
      <c r="AB20" s="15">
        <f t="shared" si="0"/>
        <v>-887.76</v>
      </c>
    </row>
    <row r="21" spans="2:28" ht="15" customHeight="1">
      <c r="B21" s="19">
        <v>2210</v>
      </c>
      <c r="C21" s="18" t="s">
        <v>18</v>
      </c>
      <c r="D21" s="20">
        <v>0</v>
      </c>
      <c r="E21" s="21">
        <v>0</v>
      </c>
      <c r="F21" s="21">
        <v>0</v>
      </c>
      <c r="G21" s="21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/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15">
        <f t="shared" si="0"/>
        <v>0</v>
      </c>
    </row>
    <row r="22" spans="2:28" ht="15" customHeight="1">
      <c r="B22" s="12">
        <v>2211</v>
      </c>
      <c r="C22" s="13" t="s">
        <v>19</v>
      </c>
      <c r="D22" s="16">
        <v>-0.03</v>
      </c>
      <c r="E22" s="16">
        <v>-21869.87</v>
      </c>
      <c r="F22" s="17">
        <v>0</v>
      </c>
      <c r="G22" s="16">
        <v>-8650.09</v>
      </c>
      <c r="H22" s="14">
        <v>-8059.37</v>
      </c>
      <c r="I22" s="14">
        <v>6231.92</v>
      </c>
      <c r="J22" s="14">
        <v>10108.68</v>
      </c>
      <c r="K22" s="14">
        <v>21649.219999999998</v>
      </c>
      <c r="L22" s="14">
        <v>-2660.27</v>
      </c>
      <c r="M22" s="14">
        <v>584.61</v>
      </c>
      <c r="N22" s="14">
        <v>2031.02</v>
      </c>
      <c r="O22" s="14">
        <v>7764.89</v>
      </c>
      <c r="P22" s="14">
        <v>-551.13</v>
      </c>
      <c r="Q22" s="14">
        <v>-728.92</v>
      </c>
      <c r="R22" s="14">
        <v>9.9999999999999985E-3</v>
      </c>
      <c r="S22" s="14">
        <v>2028.06</v>
      </c>
      <c r="T22" s="14">
        <v>5461.23</v>
      </c>
      <c r="U22" s="14">
        <v>43486.829999999994</v>
      </c>
      <c r="V22" s="14">
        <v>-351737.94999999995</v>
      </c>
      <c r="W22" s="14">
        <v>33666.93</v>
      </c>
      <c r="X22" s="14">
        <v>-112043.8</v>
      </c>
      <c r="Y22" s="14">
        <v>697924.4</v>
      </c>
      <c r="Z22" s="14">
        <v>0.03</v>
      </c>
      <c r="AA22" s="14">
        <v>-9349.2099999999991</v>
      </c>
      <c r="AB22" s="15">
        <f t="shared" si="0"/>
        <v>315287.19000000006</v>
      </c>
    </row>
    <row r="23" spans="2:28" ht="15" customHeight="1">
      <c r="B23" s="12">
        <v>-2215</v>
      </c>
      <c r="C23" s="13" t="s">
        <v>20</v>
      </c>
      <c r="D23" s="16">
        <v>775142.93</v>
      </c>
      <c r="E23" s="16">
        <v>2015156.95</v>
      </c>
      <c r="F23" s="16">
        <v>255523.1</v>
      </c>
      <c r="G23" s="16">
        <v>325628.44999999995</v>
      </c>
      <c r="H23" s="14">
        <v>546096.69999999995</v>
      </c>
      <c r="I23" s="14">
        <v>963173.81</v>
      </c>
      <c r="J23" s="14">
        <v>763655.03</v>
      </c>
      <c r="K23" s="14">
        <v>236661.22</v>
      </c>
      <c r="L23" s="14">
        <v>438720.95</v>
      </c>
      <c r="M23" s="14">
        <v>542885.78</v>
      </c>
      <c r="N23" s="14">
        <v>390968</v>
      </c>
      <c r="O23" s="14">
        <v>601825.25</v>
      </c>
      <c r="P23" s="14">
        <v>627152.92000000004</v>
      </c>
      <c r="Q23" s="14">
        <v>355948.45</v>
      </c>
      <c r="R23" s="14">
        <v>851192.39000000025</v>
      </c>
      <c r="S23" s="14">
        <v>300993.01</v>
      </c>
      <c r="T23" s="14">
        <v>584052.64</v>
      </c>
      <c r="U23" s="14">
        <v>592335.35</v>
      </c>
      <c r="V23" s="14">
        <v>586915.35</v>
      </c>
      <c r="W23" s="14">
        <v>471041.43000000005</v>
      </c>
      <c r="X23" s="14">
        <v>638919.43999999994</v>
      </c>
      <c r="Y23" s="14">
        <v>331627.5</v>
      </c>
      <c r="Z23" s="14">
        <v>228915.81999999998</v>
      </c>
      <c r="AA23" s="14">
        <v>408347.71</v>
      </c>
      <c r="AB23" s="15">
        <f t="shared" si="0"/>
        <v>13832880.18</v>
      </c>
    </row>
    <row r="24" spans="2:28" ht="15" customHeight="1">
      <c r="B24" s="12">
        <v>-2217</v>
      </c>
      <c r="C24" s="13" t="s">
        <v>21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4">
        <v>0</v>
      </c>
      <c r="J24" s="14">
        <v>-1282685.95</v>
      </c>
      <c r="K24" s="14">
        <v>-2350.4699999999998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398.07</v>
      </c>
      <c r="R24" s="14">
        <v>0</v>
      </c>
      <c r="S24" s="14">
        <v>0</v>
      </c>
      <c r="T24" s="14">
        <v>0</v>
      </c>
      <c r="U24" s="14">
        <v>0</v>
      </c>
      <c r="V24" s="14">
        <v>-914324.34</v>
      </c>
      <c r="W24" s="14">
        <v>-3605.56</v>
      </c>
      <c r="X24" s="14">
        <v>0</v>
      </c>
      <c r="Y24" s="14">
        <v>0</v>
      </c>
      <c r="Z24" s="14">
        <v>0</v>
      </c>
      <c r="AA24" s="14">
        <v>0</v>
      </c>
      <c r="AB24" s="15">
        <f t="shared" si="0"/>
        <v>-2202568.25</v>
      </c>
    </row>
    <row r="25" spans="2:28" ht="15" customHeight="1">
      <c r="B25" s="12">
        <v>2218</v>
      </c>
      <c r="C25" s="13" t="s">
        <v>9</v>
      </c>
      <c r="D25" s="16">
        <v>0</v>
      </c>
      <c r="E25" s="23">
        <v>0</v>
      </c>
      <c r="F25" s="23">
        <v>0</v>
      </c>
      <c r="G25" s="23">
        <v>0</v>
      </c>
      <c r="H25" s="23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5">
        <f t="shared" si="0"/>
        <v>0</v>
      </c>
    </row>
    <row r="26" spans="2:28" ht="15" customHeight="1">
      <c r="B26" s="12">
        <v>-2220</v>
      </c>
      <c r="C26" s="13" t="s">
        <v>22</v>
      </c>
      <c r="D26" s="17">
        <v>-635543.30000000005</v>
      </c>
      <c r="E26" s="16">
        <v>-1632008.45</v>
      </c>
      <c r="F26" s="16">
        <v>-484089.41</v>
      </c>
      <c r="G26" s="16">
        <v>-380842.15</v>
      </c>
      <c r="H26" s="16">
        <v>-331553.13</v>
      </c>
      <c r="I26" s="14">
        <v>-258300.3</v>
      </c>
      <c r="J26" s="14">
        <v>-283725.65999999997</v>
      </c>
      <c r="K26" s="14">
        <v>-318616.39</v>
      </c>
      <c r="L26" s="14">
        <v>-618513.24</v>
      </c>
      <c r="M26" s="14">
        <v>-424093.07</v>
      </c>
      <c r="N26" s="14">
        <v>-369184.06</v>
      </c>
      <c r="O26" s="14">
        <v>-394130.6</v>
      </c>
      <c r="P26" s="14">
        <v>-396458.75</v>
      </c>
      <c r="Q26" s="14">
        <v>-409961.43</v>
      </c>
      <c r="R26" s="14">
        <v>-939310.58</v>
      </c>
      <c r="S26" s="14">
        <v>-292423.17</v>
      </c>
      <c r="T26" s="14">
        <v>-248493.02</v>
      </c>
      <c r="U26" s="14">
        <v>-270734.87</v>
      </c>
      <c r="V26" s="14">
        <v>-437636.16</v>
      </c>
      <c r="W26" s="14">
        <v>-502148.46</v>
      </c>
      <c r="X26" s="14">
        <v>-863329.87</v>
      </c>
      <c r="Y26" s="14">
        <v>-662690.68999999994</v>
      </c>
      <c r="Z26" s="14">
        <v>-337506.73</v>
      </c>
      <c r="AA26" s="14">
        <v>-395523.57</v>
      </c>
      <c r="AB26" s="15">
        <f t="shared" si="0"/>
        <v>-11886817.059999999</v>
      </c>
    </row>
    <row r="27" spans="2:28" ht="15" customHeight="1">
      <c r="B27" s="12">
        <v>2260</v>
      </c>
      <c r="C27" s="13" t="s">
        <v>23</v>
      </c>
      <c r="D27" s="17">
        <v>0</v>
      </c>
      <c r="E27" s="17">
        <v>-17293.27</v>
      </c>
      <c r="F27" s="17">
        <v>54.17</v>
      </c>
      <c r="G27" s="17">
        <v>0</v>
      </c>
      <c r="H27" s="16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/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5">
        <f t="shared" si="0"/>
        <v>-17239.100000000002</v>
      </c>
    </row>
    <row r="28" spans="2:28" ht="15" customHeight="1">
      <c r="B28" s="12">
        <v>-2370</v>
      </c>
      <c r="C28" s="13" t="s">
        <v>24</v>
      </c>
      <c r="D28" s="17">
        <v>0</v>
      </c>
      <c r="E28" s="17">
        <v>0</v>
      </c>
      <c r="F28" s="17">
        <v>0</v>
      </c>
      <c r="G28" s="17">
        <v>0</v>
      </c>
      <c r="H28" s="16">
        <v>0</v>
      </c>
      <c r="I28" s="14">
        <v>0</v>
      </c>
      <c r="J28" s="14">
        <v>-305.31</v>
      </c>
      <c r="K28" s="14">
        <v>0</v>
      </c>
      <c r="L28" s="14">
        <v>-2031.68</v>
      </c>
      <c r="M28" s="14">
        <v>0</v>
      </c>
      <c r="N28" s="14">
        <v>-8382.25</v>
      </c>
      <c r="O28" s="14">
        <v>-3510.38</v>
      </c>
      <c r="P28" s="14">
        <v>-1654.6</v>
      </c>
      <c r="Q28" s="14">
        <v>0</v>
      </c>
      <c r="R28" s="14">
        <v>-328.33</v>
      </c>
      <c r="S28" s="14">
        <v>0</v>
      </c>
      <c r="T28" s="14">
        <v>-2242.37</v>
      </c>
      <c r="U28" s="14">
        <v>-51620.83</v>
      </c>
      <c r="V28" s="14">
        <v>-16752.12</v>
      </c>
      <c r="W28" s="14">
        <v>-1644.15</v>
      </c>
      <c r="X28" s="14">
        <v>-64454.66</v>
      </c>
      <c r="Y28" s="14">
        <v>-19335.04</v>
      </c>
      <c r="Z28" s="14">
        <v>-93.38</v>
      </c>
      <c r="AA28" s="14">
        <v>-155.62</v>
      </c>
      <c r="AB28" s="15">
        <f t="shared" si="0"/>
        <v>-172510.72</v>
      </c>
    </row>
    <row r="29" spans="2:28" ht="15" customHeight="1">
      <c r="B29" s="24">
        <v>-2375</v>
      </c>
      <c r="C29" s="25" t="s">
        <v>25</v>
      </c>
      <c r="D29" s="26">
        <v>-955443</v>
      </c>
      <c r="E29" s="23">
        <v>-3216005.1799999997</v>
      </c>
      <c r="F29" s="23">
        <v>1081312</v>
      </c>
      <c r="G29" s="23">
        <v>-26726.799999999999</v>
      </c>
      <c r="H29" s="16">
        <v>-136690.72</v>
      </c>
      <c r="I29" s="14">
        <v>-851630.38</v>
      </c>
      <c r="J29" s="14">
        <v>-1033465.27</v>
      </c>
      <c r="K29" s="14">
        <v>-194618.36</v>
      </c>
      <c r="L29" s="14">
        <v>-558058.17000000004</v>
      </c>
      <c r="M29" s="14">
        <v>-342171.45999999996</v>
      </c>
      <c r="N29" s="14">
        <v>-186889.21</v>
      </c>
      <c r="O29" s="14">
        <v>-834271.07</v>
      </c>
      <c r="P29" s="14">
        <v>-1060744.3800000001</v>
      </c>
      <c r="Q29" s="14">
        <v>-935534.63000000012</v>
      </c>
      <c r="R29" s="14">
        <v>-1384284.03</v>
      </c>
      <c r="S29" s="14">
        <v>-650091.31000000006</v>
      </c>
      <c r="T29" s="14">
        <v>-1266808.75</v>
      </c>
      <c r="U29" s="14">
        <v>-1804098.31</v>
      </c>
      <c r="V29" s="14">
        <v>-1776183.4</v>
      </c>
      <c r="W29" s="14">
        <v>-1032566.22</v>
      </c>
      <c r="X29" s="14">
        <v>-258602.2</v>
      </c>
      <c r="Y29" s="14">
        <v>-523838.95</v>
      </c>
      <c r="Z29" s="14">
        <v>-370069.35</v>
      </c>
      <c r="AA29" s="14">
        <v>-979804.39</v>
      </c>
      <c r="AB29" s="15">
        <f t="shared" si="0"/>
        <v>-19297283.540000003</v>
      </c>
    </row>
    <row r="30" spans="2:28" ht="15" customHeight="1">
      <c r="B30" s="12">
        <v>-2420</v>
      </c>
      <c r="C30" s="13" t="s">
        <v>26</v>
      </c>
      <c r="D30" s="17">
        <v>-110.28</v>
      </c>
      <c r="E30" s="16">
        <v>203.32</v>
      </c>
      <c r="F30" s="16">
        <v>-0.8</v>
      </c>
      <c r="G30" s="23">
        <v>-575.01</v>
      </c>
      <c r="H30" s="16">
        <v>-18.04</v>
      </c>
      <c r="I30" s="14">
        <v>-32.08</v>
      </c>
      <c r="J30" s="14">
        <v>-15.76</v>
      </c>
      <c r="K30" s="14">
        <v>-23.06</v>
      </c>
      <c r="L30" s="14">
        <v>-33.200000000000003</v>
      </c>
      <c r="M30" s="14">
        <v>-28.92</v>
      </c>
      <c r="N30" s="14">
        <v>-54.39</v>
      </c>
      <c r="O30" s="14">
        <v>-43.58</v>
      </c>
      <c r="P30" s="14">
        <v>-37.07</v>
      </c>
      <c r="Q30" s="14">
        <v>-41.24</v>
      </c>
      <c r="R30" s="14">
        <v>-26.7</v>
      </c>
      <c r="S30" s="14">
        <v>-25.35</v>
      </c>
      <c r="T30" s="14">
        <v>-61.89</v>
      </c>
      <c r="U30" s="14">
        <v>-32.799999999999997</v>
      </c>
      <c r="V30" s="14">
        <v>-21.51</v>
      </c>
      <c r="W30" s="14">
        <v>-25.56</v>
      </c>
      <c r="X30" s="14">
        <v>-54.72</v>
      </c>
      <c r="Y30" s="14">
        <v>-72.89</v>
      </c>
      <c r="Z30" s="14">
        <v>-53.08</v>
      </c>
      <c r="AA30" s="14">
        <v>8.35</v>
      </c>
      <c r="AB30" s="15">
        <f t="shared" si="0"/>
        <v>-1176.26</v>
      </c>
    </row>
    <row r="31" spans="2:28">
      <c r="D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</row>
    <row r="32" spans="2:28">
      <c r="D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</row>
    <row r="33" spans="4:28" ht="12" thickBot="1">
      <c r="D33" s="28">
        <f t="shared" ref="D33:AB33" si="1">SUM(D10:D32)</f>
        <v>276669.93999999994</v>
      </c>
      <c r="E33" s="29">
        <f t="shared" si="1"/>
        <v>2486412.1600000006</v>
      </c>
      <c r="F33" s="30">
        <f t="shared" si="1"/>
        <v>1391294.01</v>
      </c>
      <c r="G33" s="30">
        <f t="shared" si="1"/>
        <v>521924.62999999983</v>
      </c>
      <c r="H33" s="31">
        <f t="shared" si="1"/>
        <v>1214802.9800000002</v>
      </c>
      <c r="I33" s="32">
        <f t="shared" si="1"/>
        <v>613782.46</v>
      </c>
      <c r="J33" s="32">
        <f t="shared" si="1"/>
        <v>-960911.5699999996</v>
      </c>
      <c r="K33" s="32">
        <f t="shared" si="1"/>
        <v>531019.42999999993</v>
      </c>
      <c r="L33" s="32">
        <f t="shared" si="1"/>
        <v>221209.15000000008</v>
      </c>
      <c r="M33" s="32">
        <f t="shared" si="1"/>
        <v>763054.42999999982</v>
      </c>
      <c r="N33" s="32">
        <f t="shared" si="1"/>
        <v>698086.28999999969</v>
      </c>
      <c r="O33" s="32">
        <f t="shared" si="1"/>
        <v>-516161.85999999993</v>
      </c>
      <c r="P33" s="32">
        <f t="shared" si="1"/>
        <v>-488655.60000000003</v>
      </c>
      <c r="Q33" s="32">
        <f t="shared" si="1"/>
        <v>-566661.65000000014</v>
      </c>
      <c r="R33" s="32">
        <f t="shared" si="1"/>
        <v>202725.37000000005</v>
      </c>
      <c r="S33" s="32">
        <f t="shared" si="1"/>
        <v>-555834.62</v>
      </c>
      <c r="T33" s="32">
        <f t="shared" si="1"/>
        <v>-380917.30000000005</v>
      </c>
      <c r="U33" s="32">
        <f t="shared" si="1"/>
        <v>-1649592.1400000001</v>
      </c>
      <c r="V33" s="32">
        <f t="shared" si="1"/>
        <v>-375360.3599999994</v>
      </c>
      <c r="W33" s="32">
        <f t="shared" si="1"/>
        <v>-237944.96000000002</v>
      </c>
      <c r="X33" s="32">
        <f t="shared" si="1"/>
        <v>-361808.17999999993</v>
      </c>
      <c r="Y33" s="32">
        <f t="shared" si="1"/>
        <v>-882693.8</v>
      </c>
      <c r="Z33" s="32">
        <f t="shared" si="1"/>
        <v>-205847.15999999995</v>
      </c>
      <c r="AA33" s="32">
        <f t="shared" si="1"/>
        <v>-143045.77000000011</v>
      </c>
      <c r="AB33" s="32">
        <f t="shared" si="1"/>
        <v>1595545.8800000006</v>
      </c>
    </row>
  </sheetData>
  <mergeCells count="4">
    <mergeCell ref="A1:AF1"/>
    <mergeCell ref="A2:AF2"/>
    <mergeCell ref="A3:AF3"/>
    <mergeCell ref="A4:AF4"/>
  </mergeCells>
  <pageMargins left="0.2" right="0" top="1" bottom="0.75" header="0.3" footer="0.3"/>
  <pageSetup paperSize="5"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1761B99A93040A03A8E42C6E42200" ma:contentTypeVersion="17" ma:contentTypeDescription="Create a new document." ma:contentTypeScope="" ma:versionID="3a26f45582f4906c065dd146c72335a2">
  <xsd:schema xmlns:xsd="http://www.w3.org/2001/XMLSchema" xmlns:xs="http://www.w3.org/2001/XMLSchema" xmlns:p="http://schemas.microsoft.com/office/2006/metadata/properties" xmlns:ns2="ae06fcea-541a-49e3-952a-5eaf56d381f3" xmlns:ns3="daea435f-7073-4c60-9060-e78a3a9f8d50" targetNamespace="http://schemas.microsoft.com/office/2006/metadata/properties" ma:root="true" ma:fieldsID="61f4ba97c834e1b4f2892698e6ea491a" ns2:_="" ns3:_="">
    <xsd:import namespace="ae06fcea-541a-49e3-952a-5eaf56d381f3"/>
    <xsd:import namespace="daea435f-7073-4c60-9060-e78a3a9f8d50"/>
    <xsd:element name="properties">
      <xsd:complexType>
        <xsd:sequence>
          <xsd:element name="documentManagement">
            <xsd:complexType>
              <xsd:all>
                <xsd:element ref="ns2:Comment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6fcea-541a-49e3-952a-5eaf56d381f3" elementFormDefault="qualified">
    <xsd:import namespace="http://schemas.microsoft.com/office/2006/documentManagement/types"/>
    <xsd:import namespace="http://schemas.microsoft.com/office/infopath/2007/PartnerControls"/>
    <xsd:element name="Comment" ma:index="3" nillable="true" ma:displayName="Comment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f345f3-6a94-45cd-9be3-ab551ccca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a435f-7073-4c60-9060-e78a3a9f8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c3f6179-9671-476d-b47b-6bb1899845eb}" ma:internalName="TaxCatchAll" ma:readOnly="false" ma:showField="CatchAllData" ma:web="daea435f-7073-4c60-9060-e78a3a9f8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ae06fcea-541a-49e3-952a-5eaf56d381f3" xsi:nil="true"/>
    <TaxCatchAll xmlns="daea435f-7073-4c60-9060-e78a3a9f8d50" xsi:nil="true"/>
    <lcf76f155ced4ddcb4097134ff3c332f xmlns="ae06fcea-541a-49e3-952a-5eaf56d381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7230E3-A659-4E29-A987-C1E785E40812}"/>
</file>

<file path=customXml/itemProps2.xml><?xml version="1.0" encoding="utf-8"?>
<ds:datastoreItem xmlns:ds="http://schemas.openxmlformats.org/officeDocument/2006/customXml" ds:itemID="{F0C27FDC-89A5-45C4-A792-B02F3512E1CE}"/>
</file>

<file path=customXml/itemProps3.xml><?xml version="1.0" encoding="utf-8"?>
<ds:datastoreItem xmlns:ds="http://schemas.openxmlformats.org/officeDocument/2006/customXml" ds:itemID="{6E0AFE1E-D9C3-4977-BC8F-9962B54A60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Wilson</dc:creator>
  <cp:keywords/>
  <dc:description/>
  <cp:lastModifiedBy>Michelle Carpenter</cp:lastModifiedBy>
  <cp:revision/>
  <dcterms:created xsi:type="dcterms:W3CDTF">2021-12-13T15:47:38Z</dcterms:created>
  <dcterms:modified xsi:type="dcterms:W3CDTF">2026-01-16T19:02:16Z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0x0101002BF1761B99A93040A03A8E42C6E42200</vt:lpwstr>
  </property>
  <property fmtid="{D5CDD505-2E9C-101B-9397-08002B2CF9AE}" pid="3" name="MediaServiceImageTags">
    <vt:lpwstr/>
  </property>
</Properties>
</file>