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icing\Fuel Strategy\All Casework\Fuel Cases\Kentucky\2025-00338 November 1, 2022 - October 31, 2024\KPSC Set 2\Stutler\"/>
    </mc:Choice>
  </mc:AlternateContent>
  <xr:revisionPtr revIDLastSave="0" documentId="13_ncr:1_{35DCB0F8-3877-49A0-91AB-9DD3B10F1F0F}" xr6:coauthVersionLast="47" xr6:coauthVersionMax="47" xr10:uidLastSave="{00000000-0000-0000-0000-000000000000}"/>
  <bookViews>
    <workbookView xWindow="28680" yWindow="-120" windowWidth="29040" windowHeight="15720" xr2:uid="{E64EBCE9-B6C0-45C4-BFBF-64338C9E5DA5}"/>
  </bookViews>
  <sheets>
    <sheet name="Sheet1" sheetId="1" r:id="rId1"/>
  </sheets>
  <definedNames>
    <definedName name="_xlnm.Print_Area" localSheetId="0">Sheet1!$A$1:$G$736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7" i="1" l="1"/>
  <c r="E674" i="1" l="1"/>
  <c r="E643" i="1" l="1"/>
  <c r="E612" i="1"/>
  <c r="E551" i="1" l="1"/>
  <c r="E490" i="1" l="1"/>
  <c r="E461" i="1" l="1"/>
  <c r="E430" i="1" l="1"/>
  <c r="E390" i="1" l="1"/>
  <c r="E369" i="1" l="1"/>
  <c r="E323" i="1" l="1"/>
  <c r="E308" i="1" l="1"/>
  <c r="E277" i="1" l="1"/>
  <c r="E246" i="1" l="1"/>
  <c r="E216" i="1" l="1"/>
  <c r="E162" i="1" l="1"/>
  <c r="E155" i="1" l="1"/>
  <c r="E124" i="1" l="1"/>
  <c r="B6" i="1" l="1"/>
  <c r="B7" i="1" s="1"/>
  <c r="F4" i="1"/>
  <c r="C5" i="1" s="1"/>
  <c r="B8" i="1" l="1"/>
  <c r="B9" i="1" s="1"/>
  <c r="F5" i="1"/>
  <c r="C6" i="1" s="1"/>
  <c r="F6" i="1" s="1"/>
  <c r="C7" i="1" s="1"/>
  <c r="F7" i="1" l="1"/>
  <c r="C8" i="1" s="1"/>
  <c r="F8" i="1" s="1"/>
  <c r="C9" i="1" s="1"/>
  <c r="B10" i="1"/>
  <c r="B11" i="1" l="1"/>
  <c r="F9" i="1"/>
  <c r="C10" i="1" s="1"/>
  <c r="B12" i="1" l="1"/>
  <c r="F10" i="1"/>
  <c r="C11" i="1" s="1"/>
  <c r="B13" i="1" l="1"/>
  <c r="F11" i="1"/>
  <c r="C12" i="1" s="1"/>
  <c r="B14" i="1" l="1"/>
  <c r="F12" i="1"/>
  <c r="C13" i="1" s="1"/>
  <c r="F13" i="1" l="1"/>
  <c r="C14" i="1" s="1"/>
  <c r="B15" i="1"/>
  <c r="F14" i="1" l="1"/>
  <c r="C15" i="1" s="1"/>
  <c r="B16" i="1"/>
  <c r="F15" i="1" l="1"/>
  <c r="C16" i="1" s="1"/>
  <c r="B17" i="1"/>
  <c r="B18" i="1" l="1"/>
  <c r="F16" i="1"/>
  <c r="C17" i="1" s="1"/>
  <c r="F17" i="1" l="1"/>
  <c r="C18" i="1" s="1"/>
  <c r="B19" i="1"/>
  <c r="B20" i="1" l="1"/>
  <c r="F18" i="1"/>
  <c r="C19" i="1" s="1"/>
  <c r="F19" i="1" l="1"/>
  <c r="C20" i="1" s="1"/>
  <c r="B21" i="1"/>
  <c r="F20" i="1" l="1"/>
  <c r="C21" i="1" s="1"/>
  <c r="B22" i="1"/>
  <c r="B23" i="1" l="1"/>
  <c r="F21" i="1"/>
  <c r="C22" i="1" s="1"/>
  <c r="F22" i="1" l="1"/>
  <c r="C23" i="1" s="1"/>
  <c r="B24" i="1"/>
  <c r="B25" i="1" l="1"/>
  <c r="F23" i="1"/>
  <c r="C24" i="1" s="1"/>
  <c r="F24" i="1" l="1"/>
  <c r="C25" i="1" s="1"/>
  <c r="B26" i="1"/>
  <c r="B27" i="1" l="1"/>
  <c r="F25" i="1"/>
  <c r="C26" i="1" s="1"/>
  <c r="F26" i="1" l="1"/>
  <c r="C27" i="1" s="1"/>
  <c r="B28" i="1"/>
  <c r="B29" i="1" l="1"/>
  <c r="F27" i="1"/>
  <c r="C28" i="1" s="1"/>
  <c r="F28" i="1" l="1"/>
  <c r="C29" i="1" s="1"/>
  <c r="B30" i="1"/>
  <c r="B31" i="1" l="1"/>
  <c r="F29" i="1"/>
  <c r="C30" i="1" s="1"/>
  <c r="B32" i="1" l="1"/>
  <c r="F30" i="1"/>
  <c r="C31" i="1" s="1"/>
  <c r="F31" i="1" l="1"/>
  <c r="C32" i="1" s="1"/>
  <c r="B33" i="1"/>
  <c r="F32" i="1" l="1"/>
  <c r="C33" i="1" s="1"/>
  <c r="B34" i="1"/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F33" i="1"/>
  <c r="C34" i="1" s="1"/>
  <c r="F34" i="1" s="1"/>
  <c r="C35" i="1" s="1"/>
  <c r="F35" i="1" s="1"/>
  <c r="C36" i="1" s="1"/>
  <c r="F36" i="1" s="1"/>
  <c r="C37" i="1" s="1"/>
  <c r="F37" i="1" s="1"/>
  <c r="C38" i="1" s="1"/>
  <c r="F38" i="1" s="1"/>
  <c r="C39" i="1" s="1"/>
  <c r="F39" i="1" s="1"/>
  <c r="C40" i="1" s="1"/>
  <c r="F40" i="1" s="1"/>
  <c r="C41" i="1" s="1"/>
  <c r="F41" i="1" s="1"/>
  <c r="C42" i="1" s="1"/>
  <c r="F42" i="1" s="1"/>
  <c r="C43" i="1" s="1"/>
  <c r="F43" i="1" s="1"/>
  <c r="C44" i="1" s="1"/>
  <c r="F44" i="1" s="1"/>
  <c r="C45" i="1" s="1"/>
  <c r="F45" i="1" s="1"/>
  <c r="C46" i="1" s="1"/>
  <c r="F46" i="1" s="1"/>
  <c r="C47" i="1" s="1"/>
  <c r="F47" i="1" s="1"/>
  <c r="C48" i="1" s="1"/>
  <c r="F48" i="1" s="1"/>
  <c r="C49" i="1" s="1"/>
  <c r="F49" i="1" s="1"/>
  <c r="C50" i="1" s="1"/>
  <c r="F50" i="1" s="1"/>
  <c r="C51" i="1" s="1"/>
  <c r="F51" i="1" s="1"/>
  <c r="C52" i="1" s="1"/>
  <c r="F52" i="1" s="1"/>
  <c r="C53" i="1" s="1"/>
  <c r="F53" i="1" s="1"/>
  <c r="C54" i="1" s="1"/>
  <c r="F54" i="1" s="1"/>
  <c r="C55" i="1" s="1"/>
  <c r="F55" i="1" s="1"/>
  <c r="C56" i="1" s="1"/>
  <c r="F56" i="1" s="1"/>
  <c r="C57" i="1" s="1"/>
  <c r="F57" i="1" s="1"/>
  <c r="C58" i="1" s="1"/>
  <c r="F58" i="1" s="1"/>
  <c r="C59" i="1" s="1"/>
  <c r="F59" i="1" s="1"/>
  <c r="C60" i="1" s="1"/>
  <c r="F60" i="1" s="1"/>
  <c r="C61" i="1" s="1"/>
  <c r="F61" i="1" s="1"/>
  <c r="C62" i="1" s="1"/>
  <c r="F62" i="1" s="1"/>
  <c r="C63" i="1" s="1"/>
  <c r="F63" i="1" s="1"/>
  <c r="C64" i="1" s="1"/>
  <c r="F64" i="1" s="1"/>
  <c r="C65" i="1" s="1"/>
  <c r="F65" i="1" s="1"/>
  <c r="C66" i="1" s="1"/>
  <c r="F66" i="1" s="1"/>
  <c r="C67" i="1" s="1"/>
  <c r="F67" i="1" s="1"/>
  <c r="C68" i="1" s="1"/>
  <c r="F68" i="1" s="1"/>
  <c r="C69" i="1" s="1"/>
  <c r="F69" i="1" s="1"/>
  <c r="C70" i="1" s="1"/>
  <c r="F70" i="1" s="1"/>
  <c r="C71" i="1" s="1"/>
  <c r="F71" i="1" s="1"/>
  <c r="C72" i="1" s="1"/>
  <c r="F72" i="1" s="1"/>
  <c r="C73" i="1" s="1"/>
  <c r="F73" i="1" s="1"/>
  <c r="C74" i="1" s="1"/>
  <c r="F74" i="1" s="1"/>
  <c r="C75" i="1" s="1"/>
  <c r="F75" i="1" s="1"/>
  <c r="C76" i="1" s="1"/>
  <c r="F76" i="1" s="1"/>
  <c r="C77" i="1" s="1"/>
  <c r="F77" i="1" s="1"/>
  <c r="C78" i="1" s="1"/>
  <c r="F78" i="1" s="1"/>
  <c r="C79" i="1" s="1"/>
  <c r="F79" i="1" s="1"/>
  <c r="C80" i="1" s="1"/>
  <c r="F80" i="1" s="1"/>
  <c r="C81" i="1" s="1"/>
  <c r="F81" i="1" s="1"/>
  <c r="C82" i="1" s="1"/>
  <c r="F82" i="1" s="1"/>
  <c r="C83" i="1" s="1"/>
  <c r="F83" i="1" s="1"/>
  <c r="C84" i="1" s="1"/>
  <c r="F84" i="1" s="1"/>
  <c r="C85" i="1" s="1"/>
  <c r="F85" i="1" l="1"/>
  <c r="C86" i="1" s="1"/>
  <c r="F86" i="1" s="1"/>
  <c r="C87" i="1" s="1"/>
  <c r="F87" i="1" s="1"/>
  <c r="C88" i="1" s="1"/>
  <c r="F88" i="1" s="1"/>
  <c r="C89" i="1" s="1"/>
  <c r="F89" i="1" s="1"/>
  <c r="C90" i="1" s="1"/>
  <c r="F90" i="1" s="1"/>
  <c r="C91" i="1" s="1"/>
  <c r="F91" i="1" s="1"/>
  <c r="C92" i="1" s="1"/>
  <c r="F92" i="1" s="1"/>
  <c r="C93" i="1" s="1"/>
  <c r="F93" i="1" s="1"/>
  <c r="C94" i="1" s="1"/>
  <c r="F94" i="1" s="1"/>
  <c r="C95" i="1" s="1"/>
  <c r="F95" i="1" s="1"/>
  <c r="C96" i="1" s="1"/>
  <c r="F96" i="1" s="1"/>
  <c r="C97" i="1" s="1"/>
  <c r="F97" i="1" s="1"/>
  <c r="C98" i="1" s="1"/>
  <c r="F98" i="1" s="1"/>
  <c r="C99" i="1" s="1"/>
  <c r="F99" i="1" s="1"/>
  <c r="C100" i="1" s="1"/>
  <c r="F100" i="1" s="1"/>
  <c r="C101" i="1" s="1"/>
  <c r="F101" i="1" s="1"/>
  <c r="C102" i="1" s="1"/>
  <c r="F102" i="1" s="1"/>
  <c r="C103" i="1" s="1"/>
  <c r="F103" i="1" s="1"/>
  <c r="C104" i="1" s="1"/>
  <c r="F104" i="1" s="1"/>
  <c r="C105" i="1" s="1"/>
  <c r="F105" i="1" s="1"/>
  <c r="C106" i="1" s="1"/>
  <c r="F106" i="1" s="1"/>
  <c r="C107" i="1" s="1"/>
  <c r="F107" i="1" s="1"/>
  <c r="C108" i="1" s="1"/>
  <c r="F108" i="1" s="1"/>
  <c r="C109" i="1" s="1"/>
  <c r="F109" i="1" s="1"/>
  <c r="C110" i="1" s="1"/>
  <c r="F110" i="1" s="1"/>
  <c r="C111" i="1" s="1"/>
  <c r="F111" i="1" s="1"/>
  <c r="C112" i="1" s="1"/>
  <c r="F112" i="1" s="1"/>
  <c r="C113" i="1" s="1"/>
  <c r="F113" i="1" s="1"/>
  <c r="C114" i="1" s="1"/>
  <c r="F114" i="1" s="1"/>
  <c r="C115" i="1" s="1"/>
  <c r="F115" i="1" s="1"/>
  <c r="C116" i="1" s="1"/>
  <c r="F116" i="1" s="1"/>
  <c r="C117" i="1" s="1"/>
  <c r="F117" i="1" s="1"/>
  <c r="C118" i="1" s="1"/>
  <c r="F118" i="1" s="1"/>
  <c r="C119" i="1" s="1"/>
  <c r="F119" i="1" s="1"/>
  <c r="C120" i="1" s="1"/>
  <c r="F120" i="1" s="1"/>
  <c r="C121" i="1" s="1"/>
  <c r="F121" i="1" s="1"/>
  <c r="C122" i="1" s="1"/>
  <c r="F122" i="1" s="1"/>
  <c r="C123" i="1" s="1"/>
  <c r="F123" i="1" s="1"/>
  <c r="C124" i="1" s="1"/>
  <c r="F124" i="1" s="1"/>
  <c r="C125" i="1" s="1"/>
  <c r="F125" i="1" s="1"/>
  <c r="C126" i="1" s="1"/>
  <c r="F126" i="1" s="1"/>
  <c r="C127" i="1" s="1"/>
  <c r="F127" i="1" s="1"/>
  <c r="C128" i="1" s="1"/>
  <c r="F128" i="1" s="1"/>
  <c r="C129" i="1" s="1"/>
  <c r="F129" i="1" s="1"/>
  <c r="C130" i="1" s="1"/>
  <c r="F130" i="1" s="1"/>
  <c r="C131" i="1" s="1"/>
  <c r="F131" i="1" s="1"/>
  <c r="C132" i="1" s="1"/>
  <c r="F132" i="1" s="1"/>
  <c r="C133" i="1" s="1"/>
  <c r="F133" i="1" s="1"/>
  <c r="C134" i="1" s="1"/>
  <c r="F134" i="1" s="1"/>
  <c r="C135" i="1" s="1"/>
  <c r="F135" i="1" s="1"/>
  <c r="C136" i="1" s="1"/>
  <c r="F136" i="1" s="1"/>
  <c r="C137" i="1" s="1"/>
  <c r="F137" i="1" s="1"/>
  <c r="C138" i="1" s="1"/>
  <c r="F138" i="1" s="1"/>
  <c r="C139" i="1" s="1"/>
  <c r="F139" i="1" s="1"/>
  <c r="C140" i="1" s="1"/>
  <c r="F140" i="1" s="1"/>
  <c r="C141" i="1" s="1"/>
  <c r="F141" i="1" s="1"/>
  <c r="C142" i="1" s="1"/>
  <c r="F142" i="1" s="1"/>
  <c r="C143" i="1" s="1"/>
  <c r="F143" i="1" s="1"/>
  <c r="C144" i="1" s="1"/>
  <c r="F144" i="1" s="1"/>
  <c r="C145" i="1" s="1"/>
  <c r="F145" i="1" s="1"/>
  <c r="C146" i="1" s="1"/>
  <c r="F146" i="1" s="1"/>
  <c r="C147" i="1" s="1"/>
  <c r="F147" i="1" s="1"/>
  <c r="C148" i="1" s="1"/>
  <c r="F148" i="1" s="1"/>
  <c r="C149" i="1" s="1"/>
  <c r="F149" i="1" s="1"/>
  <c r="C150" i="1" s="1"/>
  <c r="F150" i="1" s="1"/>
  <c r="C151" i="1" s="1"/>
  <c r="F151" i="1" s="1"/>
  <c r="C152" i="1" s="1"/>
  <c r="F152" i="1" s="1"/>
  <c r="C153" i="1" s="1"/>
  <c r="F153" i="1" s="1"/>
  <c r="C154" i="1" s="1"/>
  <c r="F154" i="1" s="1"/>
  <c r="C155" i="1" s="1"/>
  <c r="F155" i="1" s="1"/>
  <c r="C156" i="1" l="1"/>
  <c r="F156" i="1" s="1"/>
  <c r="C157" i="1" s="1"/>
  <c r="F157" i="1" s="1"/>
  <c r="C158" i="1" s="1"/>
  <c r="F158" i="1" s="1"/>
  <c r="C159" i="1" s="1"/>
  <c r="F159" i="1" s="1"/>
  <c r="C160" i="1" s="1"/>
  <c r="F160" i="1" s="1"/>
  <c r="C161" i="1" s="1"/>
  <c r="F161" i="1" s="1"/>
  <c r="C162" i="1" s="1"/>
  <c r="F162" i="1" s="1"/>
  <c r="C163" i="1" s="1"/>
  <c r="F163" i="1" s="1"/>
  <c r="C164" i="1" s="1"/>
  <c r="F164" i="1" s="1"/>
  <c r="C165" i="1" s="1"/>
  <c r="F165" i="1" s="1"/>
  <c r="C166" i="1" s="1"/>
  <c r="F166" i="1" s="1"/>
  <c r="C167" i="1" s="1"/>
  <c r="F167" i="1" s="1"/>
  <c r="C168" i="1" s="1"/>
  <c r="F168" i="1" s="1"/>
  <c r="C169" i="1" s="1"/>
  <c r="F169" i="1" s="1"/>
  <c r="C170" i="1" s="1"/>
  <c r="F170" i="1" s="1"/>
  <c r="C171" i="1" s="1"/>
  <c r="F171" i="1" s="1"/>
  <c r="C172" i="1" s="1"/>
  <c r="F172" i="1" s="1"/>
  <c r="C173" i="1" s="1"/>
  <c r="F173" i="1" s="1"/>
  <c r="C174" i="1" s="1"/>
  <c r="F174" i="1" s="1"/>
  <c r="C175" i="1" s="1"/>
  <c r="F175" i="1" s="1"/>
  <c r="C176" i="1" s="1"/>
  <c r="F176" i="1" s="1"/>
  <c r="C177" i="1" s="1"/>
  <c r="F177" i="1" s="1"/>
  <c r="C178" i="1" s="1"/>
  <c r="F178" i="1" s="1"/>
  <c r="C179" i="1" s="1"/>
  <c r="F179" i="1" s="1"/>
  <c r="C180" i="1" s="1"/>
  <c r="F180" i="1" s="1"/>
  <c r="C181" i="1" s="1"/>
  <c r="F181" i="1" s="1"/>
  <c r="C182" i="1" s="1"/>
  <c r="F182" i="1" s="1"/>
  <c r="C183" i="1" s="1"/>
  <c r="F183" i="1" s="1"/>
  <c r="C184" i="1" s="1"/>
  <c r="F184" i="1" s="1"/>
  <c r="C185" i="1" s="1"/>
  <c r="F185" i="1" s="1"/>
  <c r="C186" i="1" s="1"/>
  <c r="F186" i="1" s="1"/>
  <c r="C187" i="1" s="1"/>
  <c r="F187" i="1" s="1"/>
  <c r="C188" i="1" s="1"/>
  <c r="F188" i="1" s="1"/>
  <c r="C189" i="1" s="1"/>
  <c r="F189" i="1" s="1"/>
  <c r="C190" i="1" s="1"/>
  <c r="F190" i="1" s="1"/>
  <c r="C191" i="1" s="1"/>
  <c r="F191" i="1" s="1"/>
  <c r="C192" i="1" s="1"/>
  <c r="F192" i="1" s="1"/>
  <c r="C193" i="1" s="1"/>
  <c r="F193" i="1" s="1"/>
  <c r="C194" i="1" s="1"/>
  <c r="F194" i="1" s="1"/>
  <c r="C195" i="1" s="1"/>
  <c r="F195" i="1" s="1"/>
  <c r="C196" i="1" s="1"/>
  <c r="F196" i="1" s="1"/>
  <c r="C197" i="1" s="1"/>
  <c r="F197" i="1" s="1"/>
  <c r="C198" i="1" s="1"/>
  <c r="F198" i="1" s="1"/>
  <c r="C199" i="1" s="1"/>
  <c r="F199" i="1" s="1"/>
  <c r="C200" i="1" s="1"/>
  <c r="F200" i="1" s="1"/>
  <c r="C201" i="1" s="1"/>
  <c r="F201" i="1" s="1"/>
  <c r="C202" i="1" s="1"/>
  <c r="F202" i="1" s="1"/>
  <c r="C203" i="1" s="1"/>
  <c r="F203" i="1" s="1"/>
  <c r="C204" i="1" s="1"/>
  <c r="F204" i="1" s="1"/>
  <c r="C205" i="1" s="1"/>
  <c r="F205" i="1" s="1"/>
  <c r="C206" i="1" s="1"/>
  <c r="F206" i="1" s="1"/>
  <c r="C207" i="1" s="1"/>
  <c r="F207" i="1" s="1"/>
  <c r="C208" i="1" s="1"/>
  <c r="F208" i="1" s="1"/>
  <c r="C209" i="1" s="1"/>
  <c r="F209" i="1" s="1"/>
  <c r="C210" i="1" s="1"/>
  <c r="F210" i="1" s="1"/>
  <c r="C211" i="1" s="1"/>
  <c r="F211" i="1" s="1"/>
  <c r="C212" i="1" s="1"/>
  <c r="F212" i="1" s="1"/>
  <c r="C213" i="1" s="1"/>
  <c r="F213" i="1" s="1"/>
  <c r="C214" i="1" s="1"/>
  <c r="F214" i="1" s="1"/>
  <c r="C215" i="1" s="1"/>
  <c r="F215" i="1" s="1"/>
  <c r="C216" i="1" s="1"/>
  <c r="F216" i="1" s="1"/>
  <c r="C217" i="1" s="1"/>
  <c r="F217" i="1" s="1"/>
  <c r="C218" i="1" s="1"/>
  <c r="F218" i="1" s="1"/>
  <c r="C219" i="1" s="1"/>
  <c r="F219" i="1" s="1"/>
  <c r="C220" i="1" s="1"/>
  <c r="F220" i="1" s="1"/>
  <c r="C221" i="1" s="1"/>
  <c r="F221" i="1" s="1"/>
  <c r="C222" i="1" s="1"/>
  <c r="F222" i="1" s="1"/>
  <c r="C223" i="1" s="1"/>
  <c r="F223" i="1" s="1"/>
  <c r="C224" i="1" s="1"/>
  <c r="F224" i="1" s="1"/>
  <c r="C225" i="1" s="1"/>
  <c r="F225" i="1" s="1"/>
  <c r="C226" i="1" s="1"/>
  <c r="F226" i="1" s="1"/>
  <c r="C227" i="1" s="1"/>
  <c r="F227" i="1" s="1"/>
  <c r="C228" i="1" s="1"/>
  <c r="F228" i="1" s="1"/>
  <c r="C229" i="1" s="1"/>
  <c r="F229" i="1" s="1"/>
  <c r="C230" i="1" s="1"/>
  <c r="F230" i="1" s="1"/>
  <c r="C231" i="1" s="1"/>
  <c r="F231" i="1" s="1"/>
  <c r="C232" i="1" s="1"/>
  <c r="F232" i="1" s="1"/>
  <c r="C233" i="1" s="1"/>
  <c r="F233" i="1" s="1"/>
  <c r="C234" i="1" s="1"/>
  <c r="F234" i="1" s="1"/>
  <c r="C235" i="1" s="1"/>
  <c r="F235" i="1" s="1"/>
  <c r="C236" i="1" s="1"/>
  <c r="F236" i="1" s="1"/>
  <c r="C237" i="1" s="1"/>
  <c r="F237" i="1" s="1"/>
  <c r="C238" i="1" s="1"/>
  <c r="F238" i="1" s="1"/>
  <c r="C239" i="1" s="1"/>
  <c r="F239" i="1" s="1"/>
  <c r="C240" i="1" s="1"/>
  <c r="F240" i="1" s="1"/>
  <c r="C241" i="1" s="1"/>
  <c r="F241" i="1" s="1"/>
  <c r="C242" i="1" s="1"/>
  <c r="F242" i="1" s="1"/>
  <c r="C243" i="1" s="1"/>
  <c r="F243" i="1" s="1"/>
  <c r="C244" i="1" s="1"/>
  <c r="F244" i="1" s="1"/>
  <c r="C245" i="1" s="1"/>
  <c r="F245" i="1" s="1"/>
  <c r="C246" i="1" s="1"/>
  <c r="F246" i="1" s="1"/>
  <c r="C247" i="1" s="1"/>
  <c r="F247" i="1" s="1"/>
  <c r="C248" i="1" s="1"/>
  <c r="F248" i="1" s="1"/>
  <c r="C249" i="1" s="1"/>
  <c r="F249" i="1" s="1"/>
  <c r="C250" i="1" s="1"/>
  <c r="F250" i="1" s="1"/>
  <c r="C251" i="1" s="1"/>
  <c r="F251" i="1" s="1"/>
  <c r="C252" i="1" s="1"/>
  <c r="F252" i="1" s="1"/>
  <c r="C253" i="1" s="1"/>
  <c r="F253" i="1" s="1"/>
  <c r="C254" i="1" s="1"/>
  <c r="F254" i="1" s="1"/>
  <c r="C255" i="1" s="1"/>
  <c r="F255" i="1" s="1"/>
  <c r="C256" i="1" s="1"/>
  <c r="F256" i="1" s="1"/>
  <c r="C257" i="1" s="1"/>
  <c r="F257" i="1" s="1"/>
  <c r="C258" i="1" s="1"/>
  <c r="F258" i="1" s="1"/>
  <c r="C259" i="1" s="1"/>
  <c r="F259" i="1" s="1"/>
  <c r="C260" i="1" s="1"/>
  <c r="F260" i="1" s="1"/>
  <c r="C261" i="1" s="1"/>
  <c r="F261" i="1" s="1"/>
  <c r="C262" i="1" s="1"/>
  <c r="F262" i="1" s="1"/>
  <c r="C263" i="1" s="1"/>
  <c r="F263" i="1" s="1"/>
  <c r="C264" i="1" s="1"/>
  <c r="F264" i="1" s="1"/>
  <c r="C265" i="1" s="1"/>
  <c r="F265" i="1" s="1"/>
  <c r="C266" i="1" s="1"/>
  <c r="F266" i="1" s="1"/>
  <c r="C267" i="1" s="1"/>
  <c r="F267" i="1" s="1"/>
  <c r="C268" i="1" s="1"/>
  <c r="F268" i="1" s="1"/>
  <c r="C269" i="1" s="1"/>
  <c r="F269" i="1" s="1"/>
  <c r="C270" i="1" s="1"/>
  <c r="F270" i="1" s="1"/>
  <c r="C271" i="1" s="1"/>
  <c r="F271" i="1" s="1"/>
  <c r="C272" i="1" s="1"/>
  <c r="F272" i="1" s="1"/>
  <c r="C273" i="1" s="1"/>
  <c r="F273" i="1" s="1"/>
  <c r="C274" i="1" s="1"/>
  <c r="F274" i="1" s="1"/>
  <c r="C275" i="1" s="1"/>
  <c r="F275" i="1" s="1"/>
  <c r="C276" i="1" s="1"/>
  <c r="F276" i="1" s="1"/>
  <c r="C277" i="1" s="1"/>
  <c r="F277" i="1" s="1"/>
  <c r="C278" i="1" s="1"/>
  <c r="F278" i="1" s="1"/>
  <c r="C279" i="1" s="1"/>
  <c r="F279" i="1" s="1"/>
  <c r="C280" i="1" s="1"/>
  <c r="F280" i="1" s="1"/>
  <c r="C281" i="1" s="1"/>
  <c r="F281" i="1" s="1"/>
  <c r="C282" i="1" s="1"/>
  <c r="F282" i="1" s="1"/>
  <c r="C283" i="1" s="1"/>
  <c r="F283" i="1" s="1"/>
  <c r="C284" i="1" s="1"/>
  <c r="F284" i="1" s="1"/>
  <c r="C285" i="1" s="1"/>
  <c r="F285" i="1" s="1"/>
  <c r="C286" i="1" s="1"/>
  <c r="F286" i="1" s="1"/>
  <c r="C287" i="1" s="1"/>
  <c r="F287" i="1" s="1"/>
  <c r="C288" i="1" s="1"/>
  <c r="F288" i="1" s="1"/>
  <c r="C289" i="1" s="1"/>
  <c r="F289" i="1" s="1"/>
  <c r="C290" i="1" s="1"/>
  <c r="F290" i="1" s="1"/>
  <c r="C291" i="1" s="1"/>
  <c r="F291" i="1" s="1"/>
  <c r="C292" i="1" s="1"/>
  <c r="F292" i="1" s="1"/>
  <c r="C293" i="1" s="1"/>
  <c r="F293" i="1" s="1"/>
  <c r="C294" i="1" s="1"/>
  <c r="F294" i="1" s="1"/>
  <c r="C295" i="1" s="1"/>
  <c r="F295" i="1" s="1"/>
  <c r="C296" i="1" s="1"/>
  <c r="F296" i="1" s="1"/>
  <c r="C297" i="1" s="1"/>
  <c r="F297" i="1" s="1"/>
  <c r="C298" i="1" s="1"/>
  <c r="F298" i="1" s="1"/>
  <c r="C299" i="1" s="1"/>
  <c r="F299" i="1" s="1"/>
  <c r="C300" i="1" s="1"/>
  <c r="F300" i="1" s="1"/>
  <c r="C301" i="1" s="1"/>
  <c r="F301" i="1" s="1"/>
  <c r="C302" i="1" s="1"/>
  <c r="F302" i="1" s="1"/>
  <c r="C303" i="1" s="1"/>
  <c r="F303" i="1" s="1"/>
  <c r="C304" i="1" s="1"/>
  <c r="F304" i="1" s="1"/>
  <c r="C305" i="1" s="1"/>
  <c r="F305" i="1" s="1"/>
  <c r="C306" i="1" s="1"/>
  <c r="F306" i="1" s="1"/>
  <c r="C307" i="1" s="1"/>
  <c r="F307" i="1" s="1"/>
  <c r="C308" i="1" s="1"/>
  <c r="F308" i="1" s="1"/>
  <c r="C309" i="1" l="1"/>
  <c r="F309" i="1" s="1"/>
  <c r="C310" i="1" s="1"/>
  <c r="F310" i="1" s="1"/>
  <c r="C311" i="1" s="1"/>
  <c r="F311" i="1" s="1"/>
  <c r="C312" i="1" s="1"/>
  <c r="F312" i="1" s="1"/>
  <c r="C313" i="1" s="1"/>
  <c r="F313" i="1" s="1"/>
  <c r="C314" i="1" s="1"/>
  <c r="F314" i="1" s="1"/>
  <c r="C315" i="1" s="1"/>
  <c r="F315" i="1" s="1"/>
  <c r="C316" i="1" s="1"/>
  <c r="F316" i="1" s="1"/>
  <c r="C317" i="1" s="1"/>
  <c r="F317" i="1" s="1"/>
  <c r="C318" i="1" s="1"/>
  <c r="F318" i="1" s="1"/>
  <c r="C319" i="1" s="1"/>
  <c r="F319" i="1" s="1"/>
  <c r="C320" i="1" s="1"/>
  <c r="F320" i="1" s="1"/>
  <c r="C321" i="1" s="1"/>
  <c r="F321" i="1" s="1"/>
  <c r="C322" i="1" s="1"/>
  <c r="F322" i="1" s="1"/>
  <c r="C323" i="1" s="1"/>
  <c r="F323" i="1" s="1"/>
  <c r="C324" i="1" s="1"/>
  <c r="F324" i="1" s="1"/>
  <c r="C325" i="1" s="1"/>
  <c r="F325" i="1" s="1"/>
  <c r="C326" i="1" s="1"/>
  <c r="F326" i="1" s="1"/>
  <c r="C327" i="1" s="1"/>
  <c r="F327" i="1" s="1"/>
  <c r="C328" i="1" s="1"/>
  <c r="F328" i="1" s="1"/>
  <c r="C329" i="1" s="1"/>
  <c r="F329" i="1" s="1"/>
  <c r="C330" i="1" s="1"/>
  <c r="F330" i="1" s="1"/>
  <c r="C331" i="1" s="1"/>
  <c r="F331" i="1" s="1"/>
  <c r="C332" i="1" s="1"/>
  <c r="F332" i="1" s="1"/>
  <c r="C333" i="1" s="1"/>
  <c r="F333" i="1" s="1"/>
  <c r="C334" i="1" s="1"/>
  <c r="F334" i="1" s="1"/>
  <c r="C335" i="1" s="1"/>
  <c r="F335" i="1" s="1"/>
  <c r="C336" i="1" s="1"/>
  <c r="F336" i="1" s="1"/>
  <c r="C337" i="1" s="1"/>
  <c r="F337" i="1" s="1"/>
  <c r="C338" i="1" s="1"/>
  <c r="F338" i="1" s="1"/>
  <c r="C339" i="1" s="1"/>
  <c r="F339" i="1" s="1"/>
  <c r="C340" i="1" s="1"/>
  <c r="F340" i="1" s="1"/>
  <c r="C341" i="1" s="1"/>
  <c r="F341" i="1" s="1"/>
  <c r="C342" i="1" s="1"/>
  <c r="F342" i="1" s="1"/>
  <c r="C343" i="1" s="1"/>
  <c r="F343" i="1" s="1"/>
  <c r="C344" i="1" s="1"/>
  <c r="F344" i="1" s="1"/>
  <c r="C345" i="1" s="1"/>
  <c r="F345" i="1" s="1"/>
  <c r="C346" i="1" s="1"/>
  <c r="F346" i="1" s="1"/>
  <c r="C347" i="1" s="1"/>
  <c r="F347" i="1" s="1"/>
  <c r="C348" i="1" s="1"/>
  <c r="F348" i="1" s="1"/>
  <c r="C349" i="1" s="1"/>
  <c r="F349" i="1" s="1"/>
  <c r="C350" i="1" s="1"/>
  <c r="F350" i="1" s="1"/>
  <c r="C351" i="1" s="1"/>
  <c r="F351" i="1" s="1"/>
  <c r="C352" i="1" s="1"/>
  <c r="F352" i="1" s="1"/>
  <c r="C353" i="1" s="1"/>
  <c r="F353" i="1" s="1"/>
  <c r="C354" i="1" s="1"/>
  <c r="F354" i="1" s="1"/>
  <c r="C355" i="1" s="1"/>
  <c r="F355" i="1" s="1"/>
  <c r="C356" i="1" s="1"/>
  <c r="F356" i="1" s="1"/>
  <c r="C357" i="1" s="1"/>
  <c r="F357" i="1" s="1"/>
  <c r="C358" i="1" s="1"/>
  <c r="F358" i="1" s="1"/>
  <c r="C359" i="1" s="1"/>
  <c r="F359" i="1" s="1"/>
  <c r="C360" i="1" s="1"/>
  <c r="F360" i="1" s="1"/>
  <c r="C361" i="1" s="1"/>
  <c r="F361" i="1" s="1"/>
  <c r="C362" i="1" s="1"/>
  <c r="F362" i="1" s="1"/>
  <c r="C363" i="1" s="1"/>
  <c r="F363" i="1" s="1"/>
  <c r="C364" i="1" s="1"/>
  <c r="F364" i="1" s="1"/>
  <c r="C365" i="1" s="1"/>
  <c r="F365" i="1" s="1"/>
  <c r="C366" i="1" s="1"/>
  <c r="F366" i="1" s="1"/>
  <c r="C367" i="1" s="1"/>
  <c r="F367" i="1" s="1"/>
  <c r="C368" i="1" s="1"/>
  <c r="F368" i="1" s="1"/>
  <c r="C369" i="1" s="1"/>
  <c r="F369" i="1" s="1"/>
  <c r="C370" i="1" s="1"/>
  <c r="F370" i="1" s="1"/>
  <c r="C371" i="1" s="1"/>
  <c r="F371" i="1" s="1"/>
  <c r="C372" i="1" s="1"/>
  <c r="F372" i="1" s="1"/>
  <c r="C373" i="1" s="1"/>
  <c r="F373" i="1" s="1"/>
  <c r="C374" i="1" s="1"/>
  <c r="F374" i="1" s="1"/>
  <c r="C375" i="1" s="1"/>
  <c r="F375" i="1" s="1"/>
  <c r="C376" i="1" s="1"/>
  <c r="F376" i="1" s="1"/>
  <c r="C377" i="1" s="1"/>
  <c r="F377" i="1" s="1"/>
  <c r="C378" i="1" s="1"/>
  <c r="F378" i="1" s="1"/>
  <c r="C379" i="1" s="1"/>
  <c r="F379" i="1" s="1"/>
  <c r="C380" i="1" s="1"/>
  <c r="F380" i="1" s="1"/>
  <c r="C381" i="1" s="1"/>
  <c r="F381" i="1" s="1"/>
  <c r="C382" i="1" s="1"/>
  <c r="F382" i="1" s="1"/>
  <c r="C383" i="1" s="1"/>
  <c r="F383" i="1" s="1"/>
  <c r="C384" i="1" s="1"/>
  <c r="F384" i="1" s="1"/>
  <c r="C385" i="1" s="1"/>
  <c r="F385" i="1" s="1"/>
  <c r="C386" i="1" s="1"/>
  <c r="F386" i="1" s="1"/>
  <c r="C387" i="1" s="1"/>
  <c r="F387" i="1" s="1"/>
  <c r="C388" i="1" s="1"/>
  <c r="F388" i="1" s="1"/>
  <c r="C389" i="1" s="1"/>
  <c r="F389" i="1" s="1"/>
  <c r="C390" i="1" s="1"/>
  <c r="F390" i="1" s="1"/>
  <c r="C391" i="1" s="1"/>
  <c r="F391" i="1" s="1"/>
  <c r="C392" i="1" s="1"/>
  <c r="F392" i="1" s="1"/>
  <c r="C393" i="1" s="1"/>
  <c r="F393" i="1" s="1"/>
  <c r="C394" i="1" s="1"/>
  <c r="F394" i="1" s="1"/>
  <c r="C395" i="1" s="1"/>
  <c r="F395" i="1" s="1"/>
  <c r="C396" i="1" s="1"/>
  <c r="F396" i="1" s="1"/>
  <c r="C397" i="1" s="1"/>
  <c r="F397" i="1" s="1"/>
  <c r="C398" i="1" s="1"/>
  <c r="F398" i="1" s="1"/>
  <c r="C399" i="1" s="1"/>
  <c r="F399" i="1" s="1"/>
  <c r="C400" i="1" s="1"/>
  <c r="F400" i="1" s="1"/>
  <c r="C401" i="1" s="1"/>
  <c r="F401" i="1" s="1"/>
  <c r="C402" i="1" s="1"/>
  <c r="F402" i="1" s="1"/>
  <c r="C403" i="1" s="1"/>
  <c r="F403" i="1" s="1"/>
  <c r="C404" i="1" s="1"/>
  <c r="F404" i="1" s="1"/>
  <c r="C405" i="1" s="1"/>
  <c r="F405" i="1" s="1"/>
  <c r="C406" i="1" s="1"/>
  <c r="F406" i="1" s="1"/>
  <c r="C407" i="1" s="1"/>
  <c r="F407" i="1" s="1"/>
  <c r="C408" i="1" s="1"/>
  <c r="F408" i="1" s="1"/>
  <c r="C409" i="1" s="1"/>
  <c r="F409" i="1" s="1"/>
  <c r="C410" i="1" s="1"/>
  <c r="F410" i="1" s="1"/>
  <c r="C411" i="1" s="1"/>
  <c r="F411" i="1" s="1"/>
  <c r="C412" i="1" s="1"/>
  <c r="F412" i="1" s="1"/>
  <c r="C413" i="1" s="1"/>
  <c r="F413" i="1" s="1"/>
  <c r="C414" i="1" s="1"/>
  <c r="F414" i="1" s="1"/>
  <c r="C415" i="1" s="1"/>
  <c r="F415" i="1" s="1"/>
  <c r="C416" i="1" s="1"/>
  <c r="F416" i="1" s="1"/>
  <c r="C417" i="1" s="1"/>
  <c r="F417" i="1" s="1"/>
  <c r="C418" i="1" s="1"/>
  <c r="F418" i="1" s="1"/>
  <c r="C419" i="1" s="1"/>
  <c r="F419" i="1" s="1"/>
  <c r="C420" i="1" s="1"/>
  <c r="F420" i="1" s="1"/>
  <c r="C421" i="1" s="1"/>
  <c r="F421" i="1" s="1"/>
  <c r="C422" i="1" s="1"/>
  <c r="F422" i="1" s="1"/>
  <c r="C423" i="1" s="1"/>
  <c r="F423" i="1" s="1"/>
  <c r="C424" i="1" s="1"/>
  <c r="F424" i="1" s="1"/>
  <c r="C425" i="1" s="1"/>
  <c r="F425" i="1" s="1"/>
  <c r="C426" i="1" s="1"/>
  <c r="F426" i="1" s="1"/>
  <c r="C427" i="1" s="1"/>
  <c r="F427" i="1" s="1"/>
  <c r="C428" i="1" s="1"/>
  <c r="F428" i="1" s="1"/>
  <c r="C429" i="1" s="1"/>
  <c r="F429" i="1" s="1"/>
  <c r="C430" i="1" s="1"/>
  <c r="F430" i="1" s="1"/>
  <c r="C431" i="1" l="1"/>
  <c r="F431" i="1" s="1"/>
  <c r="C432" i="1" s="1"/>
  <c r="F432" i="1" s="1"/>
  <c r="C433" i="1" s="1"/>
  <c r="F433" i="1" s="1"/>
  <c r="C434" i="1" s="1"/>
  <c r="F434" i="1" s="1"/>
  <c r="C435" i="1" s="1"/>
  <c r="F435" i="1" s="1"/>
  <c r="C436" i="1" s="1"/>
  <c r="F436" i="1" s="1"/>
  <c r="C437" i="1" s="1"/>
  <c r="F437" i="1" s="1"/>
  <c r="C438" i="1" s="1"/>
  <c r="F438" i="1" s="1"/>
  <c r="C439" i="1" s="1"/>
  <c r="F439" i="1" s="1"/>
  <c r="C440" i="1" s="1"/>
  <c r="F440" i="1" s="1"/>
  <c r="C441" i="1" s="1"/>
  <c r="F441" i="1" s="1"/>
  <c r="C442" i="1" s="1"/>
  <c r="F442" i="1" s="1"/>
  <c r="C443" i="1" s="1"/>
  <c r="F443" i="1" s="1"/>
  <c r="C444" i="1" s="1"/>
  <c r="F444" i="1" s="1"/>
  <c r="C445" i="1" s="1"/>
  <c r="F445" i="1" s="1"/>
  <c r="C446" i="1" s="1"/>
  <c r="F446" i="1" s="1"/>
  <c r="C447" i="1" s="1"/>
  <c r="F447" i="1" s="1"/>
  <c r="C448" i="1" s="1"/>
  <c r="F448" i="1" s="1"/>
  <c r="C449" i="1" s="1"/>
  <c r="F449" i="1" s="1"/>
  <c r="C450" i="1" s="1"/>
  <c r="F450" i="1" s="1"/>
  <c r="C451" i="1" s="1"/>
  <c r="F451" i="1" s="1"/>
  <c r="C452" i="1" s="1"/>
  <c r="F452" i="1" s="1"/>
  <c r="C453" i="1" s="1"/>
  <c r="F453" i="1" s="1"/>
  <c r="C454" i="1" s="1"/>
  <c r="F454" i="1" s="1"/>
  <c r="C455" i="1" s="1"/>
  <c r="F455" i="1" s="1"/>
  <c r="C456" i="1" s="1"/>
  <c r="F456" i="1" s="1"/>
  <c r="C457" i="1" s="1"/>
  <c r="F457" i="1" s="1"/>
  <c r="C458" i="1" s="1"/>
  <c r="F458" i="1" s="1"/>
  <c r="C459" i="1" s="1"/>
  <c r="F459" i="1" s="1"/>
  <c r="C460" i="1" s="1"/>
  <c r="F460" i="1" s="1"/>
  <c r="C461" i="1" s="1"/>
  <c r="F461" i="1" s="1"/>
  <c r="C462" i="1" s="1"/>
  <c r="F462" i="1" s="1"/>
  <c r="C463" i="1" s="1"/>
  <c r="F463" i="1" s="1"/>
  <c r="C464" i="1" s="1"/>
  <c r="F464" i="1" s="1"/>
  <c r="C465" i="1" s="1"/>
  <c r="F465" i="1" s="1"/>
  <c r="C466" i="1" s="1"/>
  <c r="F466" i="1" s="1"/>
  <c r="C467" i="1" s="1"/>
  <c r="F467" i="1" s="1"/>
  <c r="C468" i="1" s="1"/>
  <c r="F468" i="1" s="1"/>
  <c r="C469" i="1" s="1"/>
  <c r="F469" i="1" s="1"/>
  <c r="C470" i="1" s="1"/>
  <c r="F470" i="1" s="1"/>
  <c r="C471" i="1" s="1"/>
  <c r="F471" i="1" s="1"/>
  <c r="C472" i="1" s="1"/>
  <c r="F472" i="1" s="1"/>
  <c r="C473" i="1" s="1"/>
  <c r="F473" i="1" s="1"/>
  <c r="C474" i="1" s="1"/>
  <c r="F474" i="1" s="1"/>
  <c r="C475" i="1" s="1"/>
  <c r="F475" i="1" s="1"/>
  <c r="C476" i="1" s="1"/>
  <c r="F476" i="1" s="1"/>
  <c r="C477" i="1" s="1"/>
  <c r="F477" i="1" s="1"/>
  <c r="C478" i="1" s="1"/>
  <c r="F478" i="1" s="1"/>
  <c r="C479" i="1" s="1"/>
  <c r="F479" i="1" s="1"/>
  <c r="C480" i="1" s="1"/>
  <c r="F480" i="1" s="1"/>
  <c r="C481" i="1" s="1"/>
  <c r="F481" i="1" s="1"/>
  <c r="C482" i="1" s="1"/>
  <c r="F482" i="1" s="1"/>
  <c r="C483" i="1" s="1"/>
  <c r="F483" i="1" s="1"/>
  <c r="C484" i="1" s="1"/>
  <c r="F484" i="1" s="1"/>
  <c r="C485" i="1" s="1"/>
  <c r="F485" i="1" s="1"/>
  <c r="C486" i="1" s="1"/>
  <c r="F486" i="1" s="1"/>
  <c r="C487" i="1" s="1"/>
  <c r="F487" i="1" s="1"/>
  <c r="C488" i="1" s="1"/>
  <c r="F488" i="1" s="1"/>
  <c r="C489" i="1" s="1"/>
  <c r="F489" i="1" s="1"/>
  <c r="C490" i="1" s="1"/>
  <c r="F490" i="1" s="1"/>
  <c r="C491" i="1" s="1"/>
  <c r="F491" i="1" s="1"/>
  <c r="C492" i="1" s="1"/>
  <c r="F492" i="1" s="1"/>
  <c r="C493" i="1" s="1"/>
  <c r="F493" i="1" s="1"/>
  <c r="C494" i="1" s="1"/>
  <c r="F494" i="1" s="1"/>
  <c r="C495" i="1" s="1"/>
  <c r="F495" i="1" s="1"/>
  <c r="C496" i="1" s="1"/>
  <c r="F496" i="1" s="1"/>
  <c r="C497" i="1" s="1"/>
  <c r="F497" i="1" s="1"/>
  <c r="C498" i="1" s="1"/>
  <c r="F498" i="1" s="1"/>
  <c r="C499" i="1" s="1"/>
  <c r="F499" i="1" s="1"/>
  <c r="C500" i="1" s="1"/>
  <c r="F500" i="1" s="1"/>
  <c r="C501" i="1" s="1"/>
  <c r="F501" i="1" s="1"/>
  <c r="C502" i="1" s="1"/>
  <c r="F502" i="1" s="1"/>
  <c r="C503" i="1" s="1"/>
  <c r="F503" i="1" s="1"/>
  <c r="C504" i="1" s="1"/>
  <c r="F504" i="1" s="1"/>
  <c r="C505" i="1" s="1"/>
  <c r="F505" i="1" s="1"/>
  <c r="C506" i="1" s="1"/>
  <c r="F506" i="1" s="1"/>
  <c r="C507" i="1" s="1"/>
  <c r="F507" i="1" s="1"/>
  <c r="C508" i="1" s="1"/>
  <c r="F508" i="1" s="1"/>
  <c r="C509" i="1" s="1"/>
  <c r="F509" i="1" s="1"/>
  <c r="C510" i="1" s="1"/>
  <c r="F510" i="1" s="1"/>
  <c r="C511" i="1" s="1"/>
  <c r="F511" i="1" s="1"/>
  <c r="C512" i="1" s="1"/>
  <c r="F512" i="1" s="1"/>
  <c r="C513" i="1" s="1"/>
  <c r="F513" i="1" s="1"/>
  <c r="C514" i="1" s="1"/>
  <c r="F514" i="1" s="1"/>
  <c r="C515" i="1" s="1"/>
  <c r="F515" i="1" s="1"/>
  <c r="C516" i="1" s="1"/>
  <c r="F516" i="1" s="1"/>
  <c r="C517" i="1" s="1"/>
  <c r="F517" i="1" s="1"/>
  <c r="C518" i="1" s="1"/>
  <c r="F518" i="1" s="1"/>
  <c r="C519" i="1" s="1"/>
  <c r="F519" i="1" s="1"/>
  <c r="C520" i="1" s="1"/>
  <c r="F520" i="1" s="1"/>
  <c r="C521" i="1" s="1"/>
  <c r="F521" i="1" s="1"/>
  <c r="C522" i="1" s="1"/>
  <c r="F522" i="1" s="1"/>
  <c r="C523" i="1" s="1"/>
  <c r="F523" i="1" s="1"/>
  <c r="C524" i="1" s="1"/>
  <c r="F524" i="1" s="1"/>
  <c r="C525" i="1" s="1"/>
  <c r="F525" i="1" s="1"/>
  <c r="C526" i="1" s="1"/>
  <c r="F526" i="1" s="1"/>
  <c r="C527" i="1" s="1"/>
  <c r="F527" i="1" s="1"/>
  <c r="C528" i="1" s="1"/>
  <c r="F528" i="1" s="1"/>
  <c r="C529" i="1" s="1"/>
  <c r="F529" i="1" s="1"/>
  <c r="C530" i="1" s="1"/>
  <c r="F530" i="1" s="1"/>
  <c r="C531" i="1" s="1"/>
  <c r="F531" i="1" s="1"/>
  <c r="C532" i="1" s="1"/>
  <c r="F532" i="1" s="1"/>
  <c r="C533" i="1" s="1"/>
  <c r="F533" i="1" s="1"/>
  <c r="C534" i="1" s="1"/>
  <c r="F534" i="1" s="1"/>
  <c r="C535" i="1" s="1"/>
  <c r="F535" i="1" s="1"/>
  <c r="C536" i="1" s="1"/>
  <c r="F536" i="1" s="1"/>
  <c r="C537" i="1" s="1"/>
  <c r="F537" i="1" s="1"/>
  <c r="C538" i="1" s="1"/>
  <c r="F538" i="1" s="1"/>
  <c r="C539" i="1" s="1"/>
  <c r="F539" i="1" s="1"/>
  <c r="C540" i="1" s="1"/>
  <c r="F540" i="1" s="1"/>
  <c r="C541" i="1" s="1"/>
  <c r="F541" i="1" s="1"/>
  <c r="C542" i="1" s="1"/>
  <c r="F542" i="1" s="1"/>
  <c r="C543" i="1" s="1"/>
  <c r="F543" i="1" s="1"/>
  <c r="C544" i="1" s="1"/>
  <c r="F544" i="1" s="1"/>
  <c r="C545" i="1" s="1"/>
  <c r="F545" i="1" s="1"/>
  <c r="C546" i="1" s="1"/>
  <c r="F546" i="1" s="1"/>
  <c r="C547" i="1" s="1"/>
  <c r="F547" i="1" s="1"/>
  <c r="C548" i="1" s="1"/>
  <c r="F548" i="1" s="1"/>
  <c r="C549" i="1" s="1"/>
  <c r="F549" i="1" s="1"/>
  <c r="C550" i="1" s="1"/>
  <c r="F550" i="1" s="1"/>
  <c r="C551" i="1" s="1"/>
  <c r="F551" i="1" s="1"/>
  <c r="C552" i="1" s="1"/>
  <c r="F552" i="1" s="1"/>
  <c r="C553" i="1" s="1"/>
  <c r="F553" i="1" s="1"/>
  <c r="C554" i="1" s="1"/>
  <c r="F554" i="1" s="1"/>
  <c r="C555" i="1" s="1"/>
  <c r="F555" i="1" s="1"/>
  <c r="C556" i="1" s="1"/>
  <c r="F556" i="1" s="1"/>
  <c r="C557" i="1" s="1"/>
  <c r="F557" i="1" s="1"/>
  <c r="C558" i="1" s="1"/>
  <c r="F558" i="1" s="1"/>
  <c r="C559" i="1" s="1"/>
  <c r="F559" i="1" s="1"/>
  <c r="C560" i="1" s="1"/>
  <c r="F560" i="1" s="1"/>
  <c r="C561" i="1" s="1"/>
  <c r="F561" i="1" s="1"/>
  <c r="C562" i="1" s="1"/>
  <c r="F562" i="1" s="1"/>
  <c r="C563" i="1" s="1"/>
  <c r="F563" i="1" s="1"/>
  <c r="C564" i="1" s="1"/>
  <c r="F564" i="1" s="1"/>
  <c r="C565" i="1" s="1"/>
  <c r="F565" i="1" s="1"/>
  <c r="C566" i="1" s="1"/>
  <c r="F566" i="1" s="1"/>
  <c r="C567" i="1" s="1"/>
  <c r="F567" i="1" s="1"/>
  <c r="C568" i="1" s="1"/>
  <c r="F568" i="1" s="1"/>
  <c r="C569" i="1" s="1"/>
  <c r="F569" i="1" s="1"/>
  <c r="C570" i="1" s="1"/>
  <c r="F570" i="1" s="1"/>
  <c r="C571" i="1" s="1"/>
  <c r="F571" i="1" s="1"/>
  <c r="C572" i="1" s="1"/>
  <c r="F572" i="1" s="1"/>
  <c r="C573" i="1" s="1"/>
  <c r="F573" i="1" s="1"/>
  <c r="C574" i="1" s="1"/>
  <c r="F574" i="1" s="1"/>
  <c r="C575" i="1" s="1"/>
  <c r="F575" i="1" s="1"/>
  <c r="C576" i="1" s="1"/>
  <c r="F576" i="1" s="1"/>
  <c r="C577" i="1" s="1"/>
  <c r="F577" i="1" s="1"/>
  <c r="C578" i="1" s="1"/>
  <c r="F578" i="1" s="1"/>
  <c r="C579" i="1" s="1"/>
  <c r="F579" i="1" s="1"/>
  <c r="C580" i="1" s="1"/>
  <c r="F580" i="1" s="1"/>
  <c r="C581" i="1" s="1"/>
  <c r="F581" i="1" s="1"/>
  <c r="C582" i="1" s="1"/>
  <c r="F582" i="1" s="1"/>
  <c r="C583" i="1" s="1"/>
  <c r="F583" i="1" s="1"/>
  <c r="C584" i="1" s="1"/>
  <c r="F584" i="1" s="1"/>
  <c r="C585" i="1" s="1"/>
  <c r="F585" i="1" s="1"/>
  <c r="C586" i="1" s="1"/>
  <c r="F586" i="1" s="1"/>
  <c r="C587" i="1" s="1"/>
  <c r="F587" i="1" s="1"/>
  <c r="C588" i="1" s="1"/>
  <c r="F588" i="1" s="1"/>
  <c r="C589" i="1" s="1"/>
  <c r="F589" i="1" s="1"/>
  <c r="C590" i="1" s="1"/>
  <c r="F590" i="1" s="1"/>
  <c r="C591" i="1" s="1"/>
  <c r="F591" i="1" s="1"/>
  <c r="C592" i="1" s="1"/>
  <c r="F592" i="1" s="1"/>
  <c r="C593" i="1" s="1"/>
  <c r="F593" i="1" s="1"/>
  <c r="C594" i="1" s="1"/>
  <c r="F594" i="1" s="1"/>
  <c r="C595" i="1" s="1"/>
  <c r="F595" i="1" s="1"/>
  <c r="C596" i="1" s="1"/>
  <c r="F596" i="1" s="1"/>
  <c r="C597" i="1" s="1"/>
  <c r="F597" i="1" s="1"/>
  <c r="C598" i="1" s="1"/>
  <c r="F598" i="1" s="1"/>
  <c r="C599" i="1" s="1"/>
  <c r="F599" i="1" s="1"/>
  <c r="C600" i="1" s="1"/>
  <c r="F600" i="1" s="1"/>
  <c r="C601" i="1" s="1"/>
  <c r="F601" i="1" s="1"/>
  <c r="C602" i="1" s="1"/>
  <c r="F602" i="1" s="1"/>
  <c r="C603" i="1" s="1"/>
  <c r="F603" i="1" s="1"/>
  <c r="C604" i="1" s="1"/>
  <c r="F604" i="1" s="1"/>
  <c r="C605" i="1" s="1"/>
  <c r="F605" i="1" s="1"/>
  <c r="C606" i="1" s="1"/>
  <c r="F606" i="1" s="1"/>
  <c r="C607" i="1" s="1"/>
  <c r="F607" i="1" s="1"/>
  <c r="C608" i="1" s="1"/>
  <c r="F608" i="1" s="1"/>
  <c r="C609" i="1" s="1"/>
  <c r="F609" i="1" s="1"/>
  <c r="C610" i="1" s="1"/>
  <c r="F610" i="1" s="1"/>
  <c r="C611" i="1" s="1"/>
  <c r="F611" i="1" s="1"/>
  <c r="C612" i="1" s="1"/>
  <c r="F612" i="1" s="1"/>
  <c r="C613" i="1" l="1"/>
  <c r="F613" i="1" s="1"/>
  <c r="C614" i="1" s="1"/>
  <c r="F614" i="1" s="1"/>
  <c r="C615" i="1" s="1"/>
  <c r="F615" i="1" s="1"/>
  <c r="C616" i="1" s="1"/>
  <c r="F616" i="1" s="1"/>
  <c r="C617" i="1" s="1"/>
  <c r="F617" i="1" s="1"/>
  <c r="C618" i="1" s="1"/>
  <c r="F618" i="1" s="1"/>
  <c r="C619" i="1" s="1"/>
  <c r="F619" i="1" s="1"/>
  <c r="C620" i="1" s="1"/>
  <c r="F620" i="1" s="1"/>
  <c r="C621" i="1" s="1"/>
  <c r="F621" i="1" s="1"/>
  <c r="C622" i="1" s="1"/>
  <c r="F622" i="1" s="1"/>
  <c r="C623" i="1" s="1"/>
  <c r="F623" i="1" s="1"/>
  <c r="C624" i="1" s="1"/>
  <c r="F624" i="1" s="1"/>
  <c r="C625" i="1" s="1"/>
  <c r="F625" i="1" s="1"/>
  <c r="C626" i="1" s="1"/>
  <c r="F626" i="1" s="1"/>
  <c r="C627" i="1" s="1"/>
  <c r="F627" i="1" s="1"/>
  <c r="C628" i="1" s="1"/>
  <c r="F628" i="1" s="1"/>
  <c r="C629" i="1" s="1"/>
  <c r="F629" i="1" s="1"/>
  <c r="C630" i="1" s="1"/>
  <c r="F630" i="1" s="1"/>
  <c r="C631" i="1" s="1"/>
  <c r="F631" i="1" s="1"/>
  <c r="C632" i="1" s="1"/>
  <c r="F632" i="1" s="1"/>
  <c r="C633" i="1" s="1"/>
  <c r="F633" i="1" s="1"/>
  <c r="C634" i="1" s="1"/>
  <c r="F634" i="1" s="1"/>
  <c r="C635" i="1" s="1"/>
  <c r="F635" i="1" s="1"/>
  <c r="C636" i="1" s="1"/>
  <c r="F636" i="1" s="1"/>
  <c r="C637" i="1" s="1"/>
  <c r="F637" i="1" s="1"/>
  <c r="C638" i="1" s="1"/>
  <c r="F638" i="1" s="1"/>
  <c r="C639" i="1" s="1"/>
  <c r="F639" i="1" s="1"/>
  <c r="C640" i="1" s="1"/>
  <c r="F640" i="1" s="1"/>
  <c r="C641" i="1" s="1"/>
  <c r="F641" i="1" s="1"/>
  <c r="C642" i="1" s="1"/>
  <c r="F642" i="1" s="1"/>
  <c r="C643" i="1" s="1"/>
  <c r="F643" i="1" s="1"/>
  <c r="C644" i="1" l="1"/>
  <c r="F644" i="1" s="1"/>
  <c r="C645" i="1" s="1"/>
  <c r="F645" i="1" s="1"/>
  <c r="C646" i="1" s="1"/>
  <c r="F646" i="1" s="1"/>
  <c r="C647" i="1" s="1"/>
  <c r="F647" i="1" s="1"/>
  <c r="C648" i="1" s="1"/>
  <c r="F648" i="1" s="1"/>
  <c r="C649" i="1" s="1"/>
  <c r="F649" i="1" s="1"/>
  <c r="C650" i="1" s="1"/>
  <c r="F650" i="1" s="1"/>
  <c r="C651" i="1" s="1"/>
  <c r="F651" i="1" s="1"/>
  <c r="C652" i="1" s="1"/>
  <c r="F652" i="1" s="1"/>
  <c r="C653" i="1" s="1"/>
  <c r="F653" i="1" s="1"/>
  <c r="C654" i="1" s="1"/>
  <c r="F654" i="1" s="1"/>
  <c r="C655" i="1" s="1"/>
  <c r="F655" i="1" s="1"/>
  <c r="C656" i="1" s="1"/>
  <c r="F656" i="1" s="1"/>
  <c r="C657" i="1" s="1"/>
  <c r="F657" i="1" s="1"/>
  <c r="C658" i="1" s="1"/>
  <c r="F658" i="1" s="1"/>
  <c r="C659" i="1" s="1"/>
  <c r="F659" i="1" s="1"/>
  <c r="C660" i="1" s="1"/>
  <c r="F660" i="1" s="1"/>
  <c r="C661" i="1" s="1"/>
  <c r="F661" i="1" s="1"/>
  <c r="C662" i="1" s="1"/>
  <c r="F662" i="1" s="1"/>
  <c r="C663" i="1" s="1"/>
  <c r="F663" i="1" s="1"/>
  <c r="C664" i="1" s="1"/>
  <c r="F664" i="1" s="1"/>
  <c r="C665" i="1" s="1"/>
  <c r="F665" i="1" s="1"/>
  <c r="C666" i="1" s="1"/>
  <c r="F666" i="1" s="1"/>
  <c r="C667" i="1" s="1"/>
  <c r="F667" i="1" s="1"/>
  <c r="C668" i="1" s="1"/>
  <c r="F668" i="1" s="1"/>
  <c r="C669" i="1" s="1"/>
  <c r="F669" i="1" s="1"/>
  <c r="C670" i="1" s="1"/>
  <c r="F670" i="1" s="1"/>
  <c r="C671" i="1" s="1"/>
  <c r="F671" i="1" s="1"/>
  <c r="C672" i="1" s="1"/>
  <c r="F672" i="1" s="1"/>
  <c r="C673" i="1" s="1"/>
  <c r="F673" i="1" s="1"/>
  <c r="C674" i="1" s="1"/>
  <c r="F674" i="1" s="1"/>
  <c r="C675" i="1" l="1"/>
  <c r="F675" i="1" s="1"/>
  <c r="C676" i="1" s="1"/>
  <c r="F676" i="1" s="1"/>
  <c r="C677" i="1" s="1"/>
  <c r="F677" i="1" s="1"/>
  <c r="C678" i="1" s="1"/>
  <c r="F678" i="1" s="1"/>
  <c r="C679" i="1" s="1"/>
  <c r="F679" i="1" s="1"/>
  <c r="C680" i="1" s="1"/>
  <c r="F680" i="1" s="1"/>
  <c r="C681" i="1" s="1"/>
  <c r="F681" i="1" s="1"/>
  <c r="C682" i="1" s="1"/>
  <c r="F682" i="1" s="1"/>
  <c r="C683" i="1" s="1"/>
  <c r="F683" i="1" s="1"/>
  <c r="C684" i="1" s="1"/>
  <c r="F684" i="1" s="1"/>
  <c r="C685" i="1" s="1"/>
  <c r="F685" i="1" s="1"/>
  <c r="C686" i="1" s="1"/>
  <c r="F686" i="1" s="1"/>
  <c r="C687" i="1" s="1"/>
  <c r="F687" i="1" s="1"/>
  <c r="C688" i="1" s="1"/>
  <c r="F688" i="1" s="1"/>
  <c r="C689" i="1" s="1"/>
  <c r="F689" i="1" s="1"/>
  <c r="C690" i="1" s="1"/>
  <c r="F690" i="1" s="1"/>
  <c r="C691" i="1" s="1"/>
  <c r="F691" i="1" s="1"/>
  <c r="C692" i="1" s="1"/>
  <c r="F692" i="1" s="1"/>
  <c r="C693" i="1" s="1"/>
  <c r="F693" i="1" s="1"/>
  <c r="C694" i="1" s="1"/>
  <c r="F694" i="1" s="1"/>
  <c r="C695" i="1" s="1"/>
  <c r="F695" i="1" s="1"/>
  <c r="C696" i="1" s="1"/>
  <c r="F696" i="1" s="1"/>
  <c r="C697" i="1" s="1"/>
  <c r="F697" i="1" s="1"/>
  <c r="C698" i="1" s="1"/>
  <c r="F698" i="1" s="1"/>
  <c r="C699" i="1" s="1"/>
  <c r="F699" i="1" s="1"/>
  <c r="C700" i="1" s="1"/>
  <c r="F700" i="1" s="1"/>
  <c r="C701" i="1" s="1"/>
  <c r="F701" i="1" s="1"/>
  <c r="C702" i="1" s="1"/>
  <c r="F702" i="1" s="1"/>
  <c r="C703" i="1" s="1"/>
  <c r="F703" i="1" s="1"/>
  <c r="C704" i="1" s="1"/>
  <c r="F704" i="1" s="1"/>
  <c r="C705" i="1" l="1"/>
  <c r="F705" i="1" s="1"/>
  <c r="C706" i="1" s="1"/>
  <c r="F706" i="1" s="1"/>
  <c r="C707" i="1" s="1"/>
  <c r="F707" i="1" s="1"/>
  <c r="C708" i="1" s="1"/>
  <c r="F708" i="1" s="1"/>
  <c r="C709" i="1" s="1"/>
  <c r="F709" i="1" s="1"/>
  <c r="C710" i="1" s="1"/>
  <c r="F710" i="1" s="1"/>
  <c r="C711" i="1" s="1"/>
  <c r="F711" i="1" s="1"/>
  <c r="C712" i="1" s="1"/>
  <c r="F712" i="1" s="1"/>
  <c r="C713" i="1" s="1"/>
  <c r="F713" i="1" s="1"/>
  <c r="C714" i="1" s="1"/>
  <c r="F714" i="1" s="1"/>
  <c r="C715" i="1" s="1"/>
  <c r="F715" i="1" s="1"/>
  <c r="C716" i="1" s="1"/>
  <c r="F716" i="1" s="1"/>
  <c r="C717" i="1" s="1"/>
  <c r="F717" i="1" s="1"/>
  <c r="C718" i="1" s="1"/>
  <c r="F718" i="1" s="1"/>
  <c r="C719" i="1" s="1"/>
  <c r="F719" i="1" s="1"/>
  <c r="C720" i="1" s="1"/>
  <c r="F720" i="1" s="1"/>
  <c r="C721" i="1" s="1"/>
  <c r="F721" i="1" s="1"/>
  <c r="C722" i="1" s="1"/>
  <c r="F722" i="1" s="1"/>
  <c r="C723" i="1" s="1"/>
  <c r="F723" i="1" s="1"/>
  <c r="C724" i="1" s="1"/>
  <c r="F724" i="1" s="1"/>
  <c r="C725" i="1" s="1"/>
  <c r="F725" i="1" s="1"/>
  <c r="C726" i="1" s="1"/>
  <c r="F726" i="1" s="1"/>
  <c r="C727" i="1" s="1"/>
  <c r="F727" i="1" s="1"/>
  <c r="C728" i="1" s="1"/>
  <c r="F728" i="1" s="1"/>
  <c r="C729" i="1" s="1"/>
  <c r="F729" i="1" s="1"/>
  <c r="C730" i="1" s="1"/>
  <c r="F730" i="1" s="1"/>
  <c r="C731" i="1" s="1"/>
  <c r="F731" i="1" s="1"/>
  <c r="C732" i="1" s="1"/>
  <c r="F732" i="1" s="1"/>
  <c r="C733" i="1" s="1"/>
  <c r="F733" i="1" s="1"/>
  <c r="C734" i="1" s="1"/>
  <c r="F734" i="1" s="1"/>
  <c r="C735" i="1" s="1"/>
  <c r="F735" i="1" s="1"/>
</calcChain>
</file>

<file path=xl/sharedStrings.xml><?xml version="1.0" encoding="utf-8"?>
<sst xmlns="http://schemas.openxmlformats.org/spreadsheetml/2006/main" count="155" uniqueCount="7">
  <si>
    <t>Big Sandy Imbalance Tracker</t>
  </si>
  <si>
    <t>Flow Day</t>
  </si>
  <si>
    <t>Beginning Imbalance</t>
  </si>
  <si>
    <t>Consumed</t>
  </si>
  <si>
    <t>Ending Imbalance</t>
  </si>
  <si>
    <t>Sale</t>
  </si>
  <si>
    <t xml:space="preserve">Net Purchase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</si>
</sst>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Aptos Narrow"/>
      <family val="2"/>
      <scheme val="minor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2" fillId="22" borderId="9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0" fillId="8" borderId="8" applyNumberFormat="0" applyAlignment="0" applyProtection="0"/>
    <xf numFmtId="0" fontId="21" fillId="0" borderId="13" applyNumberFormat="0" applyFill="0" applyAlignment="0" applyProtection="0"/>
    <xf numFmtId="0" fontId="22" fillId="23" borderId="0" applyNumberFormat="0" applyBorder="0" applyAlignment="0" applyProtection="0"/>
    <xf numFmtId="0" fontId="6" fillId="0" borderId="0"/>
    <xf numFmtId="0" fontId="6" fillId="24" borderId="7" applyNumberFormat="0" applyFont="0" applyAlignment="0" applyProtection="0"/>
    <xf numFmtId="0" fontId="23" fillId="21" borderId="14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7" fillId="0" borderId="12" applyNumberFormat="0" applyFill="0" applyAlignment="0" applyProtection="0"/>
    <xf numFmtId="0" fontId="7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</cellStyleXfs>
  <cellXfs count="27">
    <xf numFmtId="0" fontId="0" fillId="0" borderId="0" xfId="0"/>
    <xf numFmtId="37" fontId="2" fillId="2" borderId="6" xfId="1" applyNumberFormat="1" applyFont="1" applyFill="1" applyBorder="1" applyAlignment="1">
      <alignment horizontal="center"/>
    </xf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8" fontId="2" fillId="2" borderId="6" xfId="0" applyNumberFormat="1" applyFont="1" applyFill="1" applyBorder="1" applyAlignment="1">
      <alignment horizontal="center" wrapText="1"/>
    </xf>
    <xf numFmtId="38" fontId="0" fillId="2" borderId="0" xfId="0" applyNumberFormat="1" applyFill="1"/>
    <xf numFmtId="38" fontId="5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38" fontId="2" fillId="2" borderId="18" xfId="0" applyNumberFormat="1" applyFont="1" applyFill="1" applyBorder="1" applyAlignment="1">
      <alignment horizontal="center" wrapText="1"/>
    </xf>
    <xf numFmtId="38" fontId="2" fillId="2" borderId="20" xfId="0" applyNumberFormat="1" applyFont="1" applyFill="1" applyBorder="1" applyAlignment="1">
      <alignment horizontal="center" wrapText="1"/>
    </xf>
    <xf numFmtId="0" fontId="28" fillId="2" borderId="0" xfId="0" applyFont="1" applyFill="1"/>
    <xf numFmtId="0" fontId="0" fillId="2" borderId="0" xfId="0" applyFill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9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2" fillId="25" borderId="19" xfId="0" applyNumberFormat="1" applyFont="1" applyFill="1" applyBorder="1" applyAlignment="1">
      <alignment horizontal="left"/>
    </xf>
    <xf numFmtId="38" fontId="2" fillId="25" borderId="6" xfId="0" applyNumberFormat="1" applyFont="1" applyFill="1" applyBorder="1" applyAlignment="1">
      <alignment horizontal="center" wrapText="1"/>
    </xf>
    <xf numFmtId="37" fontId="2" fillId="25" borderId="6" xfId="1" applyNumberFormat="1" applyFont="1" applyFill="1" applyBorder="1" applyAlignment="1">
      <alignment horizontal="center"/>
    </xf>
    <xf numFmtId="38" fontId="2" fillId="25" borderId="20" xfId="0" applyNumberFormat="1" applyFont="1" applyFill="1" applyBorder="1" applyAlignment="1">
      <alignment horizontal="center" wrapText="1"/>
    </xf>
    <xf numFmtId="164" fontId="2" fillId="25" borderId="21" xfId="0" applyNumberFormat="1" applyFont="1" applyFill="1" applyBorder="1" applyAlignment="1">
      <alignment horizontal="left"/>
    </xf>
    <xf numFmtId="38" fontId="2" fillId="25" borderId="22" xfId="0" applyNumberFormat="1" applyFont="1" applyFill="1" applyBorder="1" applyAlignment="1">
      <alignment horizontal="center" wrapText="1"/>
    </xf>
    <xf numFmtId="37" fontId="2" fillId="25" borderId="22" xfId="1" applyNumberFormat="1" applyFont="1" applyFill="1" applyBorder="1" applyAlignment="1">
      <alignment horizontal="center"/>
    </xf>
    <xf numFmtId="38" fontId="2" fillId="25" borderId="23" xfId="0" applyNumberFormat="1" applyFont="1" applyFill="1" applyBorder="1" applyAlignment="1">
      <alignment horizontal="center" wrapText="1"/>
    </xf>
  </cellXfs>
  <cellStyles count="89">
    <cellStyle name="20% - Accent1 2" xfId="20" xr:uid="{D01C9DF9-8C02-43AE-97B1-C681020658B7}"/>
    <cellStyle name="20% - Accent1 2 2" xfId="21" xr:uid="{AF8E3C7C-F184-4764-B137-E57876AC840F}"/>
    <cellStyle name="20% - Accent2 2" xfId="22" xr:uid="{C98DEA60-2BC6-403D-904D-599E12B33F44}"/>
    <cellStyle name="20% - Accent2 2 2" xfId="23" xr:uid="{443AFA7B-4941-4D63-9F6A-CA3D305CDDE8}"/>
    <cellStyle name="20% - Accent3 2" xfId="24" xr:uid="{D1D74526-2D73-43C2-B1D3-A329D977B00F}"/>
    <cellStyle name="20% - Accent3 2 2" xfId="25" xr:uid="{446A4CDC-C90E-437D-9009-4D42310608D7}"/>
    <cellStyle name="20% - Accent4 2" xfId="26" xr:uid="{BBD9944D-AE9C-4191-BBCC-198F6BC5E700}"/>
    <cellStyle name="20% - Accent4 2 2" xfId="27" xr:uid="{F34AD85E-444F-41E5-B1A9-AD85FE7EF05C}"/>
    <cellStyle name="20% - Accent5 2" xfId="28" xr:uid="{C33D2A76-D63D-4FBD-94AF-EF9B20319656}"/>
    <cellStyle name="20% - Accent5 2 2" xfId="29" xr:uid="{C37F798D-3F19-421D-9FAE-76DAB33FF6C8}"/>
    <cellStyle name="20% - Accent6 2" xfId="30" xr:uid="{06746117-B9FF-46EE-88BF-D499B300E3FA}"/>
    <cellStyle name="20% - Accent6 2 2" xfId="31" xr:uid="{6CD326A2-4A74-4087-9278-3B5AFC59A8DC}"/>
    <cellStyle name="40% - Accent1 2" xfId="32" xr:uid="{1C6F9E5E-3D56-4BF4-8A66-C0CAEFB500F8}"/>
    <cellStyle name="40% - Accent1 2 2" xfId="33" xr:uid="{479CDE61-013E-46AA-8B2C-938CA560AB4A}"/>
    <cellStyle name="40% - Accent2 2" xfId="34" xr:uid="{454A2DFC-FCD9-4107-9BFC-BF1E865BCBB1}"/>
    <cellStyle name="40% - Accent2 2 2" xfId="35" xr:uid="{1693A107-9BC4-4336-A688-F9E041EE734A}"/>
    <cellStyle name="40% - Accent3 2" xfId="36" xr:uid="{E091A5C7-FFA2-4F04-B4A9-C6160277DE41}"/>
    <cellStyle name="40% - Accent3 2 2" xfId="37" xr:uid="{9158D44F-0B15-450B-A16C-A21625B63C25}"/>
    <cellStyle name="40% - Accent4 2" xfId="38" xr:uid="{28D88884-18FB-474D-89A2-A9591602DD0E}"/>
    <cellStyle name="40% - Accent4 2 2" xfId="39" xr:uid="{5063551D-AABA-49DA-80E7-A2B6A92A75BF}"/>
    <cellStyle name="40% - Accent5 2" xfId="40" xr:uid="{27825507-4DE6-4D98-80BA-00C6759D26C3}"/>
    <cellStyle name="40% - Accent5 2 2" xfId="41" xr:uid="{8CF7BAA6-9A10-4925-998C-6CA86BECD06A}"/>
    <cellStyle name="40% - Accent6 2" xfId="42" xr:uid="{F2378444-F2C1-44B7-AB1C-FCC9848147DD}"/>
    <cellStyle name="40% - Accent6 2 2" xfId="43" xr:uid="{54C0ACB7-1FB4-41E7-A375-76CF381163E4}"/>
    <cellStyle name="60% - Accent1 2" xfId="44" xr:uid="{33FB938D-8637-48AA-AE62-B51492556995}"/>
    <cellStyle name="60% - Accent2 2" xfId="45" xr:uid="{8A822CCE-35BA-45CC-9FF9-55C3F813D091}"/>
    <cellStyle name="60% - Accent3 2" xfId="46" xr:uid="{4212D18B-06A4-432F-9DB7-70E54413ECE6}"/>
    <cellStyle name="60% - Accent4 2" xfId="47" xr:uid="{A32EDB1C-7901-4DC0-88F6-89AFA95F02C5}"/>
    <cellStyle name="60% - Accent5 2" xfId="48" xr:uid="{C22B502C-6484-4696-BA74-C51D1E27177F}"/>
    <cellStyle name="60% - Accent6 2" xfId="49" xr:uid="{322563AB-D293-4083-A098-A8E871853831}"/>
    <cellStyle name="Accent1 2" xfId="50" xr:uid="{EF19DA59-0A2B-403B-A51B-B0D97610C8B4}"/>
    <cellStyle name="Accent2 2" xfId="51" xr:uid="{C6A02B94-D4F3-4B3D-A4AA-6590CF73AE5E}"/>
    <cellStyle name="Accent3 2" xfId="52" xr:uid="{3F01F528-2F2C-49A4-91BC-4F1E796830D4}"/>
    <cellStyle name="Accent4 2" xfId="53" xr:uid="{A05DF4F7-97A3-4CAF-A81C-CDEC5E252BE9}"/>
    <cellStyle name="Accent5 2" xfId="54" xr:uid="{7889D681-CFAE-4137-86B6-B2419C16F592}"/>
    <cellStyle name="Accent6 2" xfId="55" xr:uid="{2BFDED40-4A8C-47D3-A32E-27CC784AC9E0}"/>
    <cellStyle name="Bad 2" xfId="56" xr:uid="{1E5E8C07-C3FE-4B9A-9078-B1E460047D02}"/>
    <cellStyle name="Calculation 2" xfId="57" xr:uid="{DCE101EA-4203-4DC5-8D2B-EDCE38C861DC}"/>
    <cellStyle name="Check Cell 2" xfId="58" xr:uid="{3CE3479C-C848-45A9-B64E-588BD73EA387}"/>
    <cellStyle name="Comma" xfId="1" builtinId="3"/>
    <cellStyle name="Comma 2" xfId="3" xr:uid="{FC9AFFDA-3FE1-4AE0-BCD3-C2640E2C29BF}"/>
    <cellStyle name="Comma 3" xfId="4" xr:uid="{6FC9358F-4105-403A-A389-DFD94FD7D061}"/>
    <cellStyle name="Currency 2" xfId="5" xr:uid="{29E8ADF5-65FE-4135-A48A-725EE748B86A}"/>
    <cellStyle name="Currency 2 2" xfId="6" xr:uid="{7B079EF5-4E9B-4E1E-8899-E195F830263E}"/>
    <cellStyle name="Currency 2 3" xfId="7" xr:uid="{989B224B-D101-4757-ABD8-27B69E7B803D}"/>
    <cellStyle name="Currency 3" xfId="8" xr:uid="{64636A8F-4012-48E8-A897-4727094BCBB6}"/>
    <cellStyle name="Currency 4" xfId="9" xr:uid="{E0198168-8E1A-4B15-AFE3-79929C7467B2}"/>
    <cellStyle name="Currency 5" xfId="10" xr:uid="{D8A4EBDD-885D-4B78-9031-27E2E4205C94}"/>
    <cellStyle name="Currency 6" xfId="11" xr:uid="{247A5823-A1D2-47C6-BF26-15F82345430C}"/>
    <cellStyle name="Explanatory Text 2" xfId="59" xr:uid="{1F07765F-466D-4A44-91B5-B255AC953523}"/>
    <cellStyle name="Good 2" xfId="60" xr:uid="{3766C0AF-0262-4EFB-88AA-F551E67205D9}"/>
    <cellStyle name="Heading 1 2" xfId="61" xr:uid="{61564F72-2815-474E-8EA2-F47E3FF2768A}"/>
    <cellStyle name="Heading 2 2" xfId="62" xr:uid="{F33A52C3-1602-4736-B9E7-FECFCF74BC09}"/>
    <cellStyle name="Heading 3 2" xfId="63" xr:uid="{343C3529-8EBF-4D79-BD19-639CE691C6A7}"/>
    <cellStyle name="Heading 3 2 2" xfId="82" xr:uid="{64B81EAB-8F9F-4186-B2C2-3B4207C1976F}"/>
    <cellStyle name="Heading 3 2 2 2" xfId="83" xr:uid="{85E86818-703E-4654-AE74-113BC59CFA50}"/>
    <cellStyle name="Heading 3 2 3" xfId="80" xr:uid="{FF22715E-BAA9-40EB-9AE6-7800EBDEAD15}"/>
    <cellStyle name="Heading 4 2" xfId="64" xr:uid="{3713E191-9AF9-4075-8DA9-BC964EE1EBEC}"/>
    <cellStyle name="Hyperlink 2" xfId="65" xr:uid="{C0672878-473D-4331-9D78-3D3845F62D31}"/>
    <cellStyle name="Hyperlink 3" xfId="66" xr:uid="{1F5FED09-F2DC-496C-8712-9CA902E54A99}"/>
    <cellStyle name="Hyperlink 4" xfId="67" xr:uid="{EA1760EA-EE5E-43F7-8289-5F7EAC32F731}"/>
    <cellStyle name="Input 2" xfId="68" xr:uid="{BD9DDDCE-1693-4B76-A709-F6715E2B855B}"/>
    <cellStyle name="Linked Cell 2" xfId="69" xr:uid="{C9576444-9402-4D4B-8FA5-A1DCAA14785F}"/>
    <cellStyle name="Neutral 2" xfId="70" xr:uid="{03BBAAEB-E166-4FE4-BEFF-F42FE12A1961}"/>
    <cellStyle name="Normal" xfId="0" builtinId="0"/>
    <cellStyle name="Normal 2" xfId="2" xr:uid="{49713AB3-7C8D-4BC4-90B3-AA6B83E94AB9}"/>
    <cellStyle name="Normal 2 2" xfId="85" xr:uid="{2B6FFCA0-FEAF-41A7-9B3E-8B057E3B0B81}"/>
    <cellStyle name="Normal 2 3" xfId="86" xr:uid="{757D30F4-6F81-4034-978E-4CB29944EBCA}"/>
    <cellStyle name="Normal 2 3 2" xfId="88" xr:uid="{FD9CADA2-9926-4632-8DD4-881CCEE3D657}"/>
    <cellStyle name="Normal 2 3 3" xfId="87" xr:uid="{5B163B8D-BE1D-48BD-8B90-DA1B94D6CF4A}"/>
    <cellStyle name="Normal 3" xfId="12" xr:uid="{AEC0099D-D3BE-45C9-AA5B-52EEF276E670}"/>
    <cellStyle name="Normal 3 2" xfId="13" xr:uid="{1412E87B-D79B-424C-99C9-8A634C4A0F6F}"/>
    <cellStyle name="Normal 3 3" xfId="14" xr:uid="{6B1F69C1-734E-47F4-887F-5A1FD18D8392}"/>
    <cellStyle name="Normal 4" xfId="15" xr:uid="{3097E773-0173-4AE2-9A9A-1CCF255B6010}"/>
    <cellStyle name="Normal 4 2" xfId="71" xr:uid="{496DBEE3-CB94-4F30-B021-10739AC05547}"/>
    <cellStyle name="Normal 5" xfId="16" xr:uid="{2534B2A3-C696-4C41-B579-9AEB85BA27AF}"/>
    <cellStyle name="Normal 6" xfId="17" xr:uid="{96772922-7E35-4879-8087-25275B353573}"/>
    <cellStyle name="Normal 7" xfId="18" xr:uid="{4C3D3526-F0D2-4F15-BD3B-F521DC0AA12B}"/>
    <cellStyle name="Normal 8" xfId="19" xr:uid="{FE6C3792-27E8-46B8-BAF9-56F25028E53E}"/>
    <cellStyle name="Normal 8 2" xfId="81" xr:uid="{11368D07-D089-43ED-B6DE-1A43AA1E08DD}"/>
    <cellStyle name="Normal 9" xfId="79" xr:uid="{30E98B98-C243-4E23-B916-A599A97AD4E7}"/>
    <cellStyle name="Note 2" xfId="72" xr:uid="{8FC41CF4-36AD-4EEA-8268-0AB81735D47B}"/>
    <cellStyle name="Output 2" xfId="73" xr:uid="{E3C16BDE-1FE8-494D-BA94-D7F4E14D4F9D}"/>
    <cellStyle name="Percent 2" xfId="74" xr:uid="{DB89DA4B-CDDB-49D2-812B-BDFCB366C5AC}"/>
    <cellStyle name="Percent 3" xfId="75" xr:uid="{5A42D7C3-061F-4546-A3F9-C94CBA73EB3E}"/>
    <cellStyle name="Percent 3 2" xfId="84" xr:uid="{A5395EBA-FC8B-4DD9-815B-D60F6394A499}"/>
    <cellStyle name="Title 2" xfId="76" xr:uid="{883A1128-EDEE-467C-ABE4-EBC01F313284}"/>
    <cellStyle name="Total 2" xfId="77" xr:uid="{77257D57-DEBC-485D-8DDC-989E23CFEF4B}"/>
    <cellStyle name="Warning Text 2" xfId="78" xr:uid="{68501955-E370-4E0A-94FE-E0DD8DF2C0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5064-BD0B-4EBA-B7D0-9A05DE7405E5}">
  <dimension ref="B1:H735"/>
  <sheetViews>
    <sheetView tabSelected="1" zoomScaleNormal="100" workbookViewId="0">
      <selection activeCell="K719" sqref="K719"/>
    </sheetView>
  </sheetViews>
  <sheetFormatPr defaultRowHeight="15" x14ac:dyDescent="0.25"/>
  <cols>
    <col min="1" max="1" width="1.7109375" style="2" customWidth="1"/>
    <col min="2" max="2" width="7.85546875" style="12" bestFit="1" customWidth="1"/>
    <col min="3" max="3" width="18.140625" style="2" customWidth="1"/>
    <col min="4" max="4" width="13.42578125" style="2" customWidth="1"/>
    <col min="5" max="5" width="21.85546875" style="2" customWidth="1"/>
    <col min="6" max="6" width="20.42578125" style="2" customWidth="1"/>
    <col min="7" max="7" width="7.42578125" style="2" customWidth="1"/>
    <col min="8" max="16384" width="9.140625" style="2"/>
  </cols>
  <sheetData>
    <row r="1" spans="2:6" ht="15.75" thickBot="1" x14ac:dyDescent="0.3"/>
    <row r="2" spans="2:6" ht="16.5" thickBot="1" x14ac:dyDescent="0.3">
      <c r="B2" s="16" t="s">
        <v>0</v>
      </c>
      <c r="C2" s="17"/>
      <c r="D2" s="17"/>
      <c r="E2" s="17"/>
      <c r="F2" s="18"/>
    </row>
    <row r="3" spans="2:6" ht="26.25" thickBot="1" x14ac:dyDescent="0.3">
      <c r="B3" s="13" t="s">
        <v>1</v>
      </c>
      <c r="C3" s="3" t="s">
        <v>2</v>
      </c>
      <c r="D3" s="3" t="s">
        <v>6</v>
      </c>
      <c r="E3" s="3" t="s">
        <v>3</v>
      </c>
      <c r="F3" s="4" t="s">
        <v>4</v>
      </c>
    </row>
    <row r="4" spans="2:6" hidden="1" x14ac:dyDescent="0.25">
      <c r="B4" s="14"/>
      <c r="C4" s="7">
        <v>0</v>
      </c>
      <c r="D4" s="8"/>
      <c r="E4" s="8"/>
      <c r="F4" s="9">
        <f t="shared" ref="F4:F67" si="0">C4+D4-(E4)</f>
        <v>0</v>
      </c>
    </row>
    <row r="5" spans="2:6" x14ac:dyDescent="0.25">
      <c r="B5" s="15">
        <v>44866</v>
      </c>
      <c r="C5" s="5">
        <f t="shared" ref="C5:C34" si="1">F4</f>
        <v>0</v>
      </c>
      <c r="D5" s="1">
        <v>0</v>
      </c>
      <c r="E5" s="1">
        <v>0</v>
      </c>
      <c r="F5" s="10">
        <f t="shared" si="0"/>
        <v>0</v>
      </c>
    </row>
    <row r="6" spans="2:6" x14ac:dyDescent="0.25">
      <c r="B6" s="15">
        <f t="shared" ref="B6:B69" si="2">B5+1</f>
        <v>44867</v>
      </c>
      <c r="C6" s="5">
        <f t="shared" si="1"/>
        <v>0</v>
      </c>
      <c r="D6" s="1">
        <v>0</v>
      </c>
      <c r="E6" s="1">
        <v>0</v>
      </c>
      <c r="F6" s="10">
        <f t="shared" si="0"/>
        <v>0</v>
      </c>
    </row>
    <row r="7" spans="2:6" x14ac:dyDescent="0.25">
      <c r="B7" s="15">
        <f t="shared" si="2"/>
        <v>44868</v>
      </c>
      <c r="C7" s="5">
        <f t="shared" si="1"/>
        <v>0</v>
      </c>
      <c r="D7" s="1">
        <v>0</v>
      </c>
      <c r="E7" s="1">
        <v>0</v>
      </c>
      <c r="F7" s="10">
        <f t="shared" si="0"/>
        <v>0</v>
      </c>
    </row>
    <row r="8" spans="2:6" x14ac:dyDescent="0.25">
      <c r="B8" s="15">
        <f t="shared" si="2"/>
        <v>44869</v>
      </c>
      <c r="C8" s="5">
        <f t="shared" si="1"/>
        <v>0</v>
      </c>
      <c r="D8" s="1">
        <v>0</v>
      </c>
      <c r="E8" s="1">
        <v>0</v>
      </c>
      <c r="F8" s="10">
        <f t="shared" si="0"/>
        <v>0</v>
      </c>
    </row>
    <row r="9" spans="2:6" x14ac:dyDescent="0.25">
      <c r="B9" s="15">
        <f t="shared" si="2"/>
        <v>44870</v>
      </c>
      <c r="C9" s="5">
        <f t="shared" si="1"/>
        <v>0</v>
      </c>
      <c r="D9" s="1">
        <v>0</v>
      </c>
      <c r="E9" s="1">
        <v>0</v>
      </c>
      <c r="F9" s="10">
        <f t="shared" si="0"/>
        <v>0</v>
      </c>
    </row>
    <row r="10" spans="2:6" x14ac:dyDescent="0.25">
      <c r="B10" s="15">
        <f t="shared" si="2"/>
        <v>44871</v>
      </c>
      <c r="C10" s="5">
        <f t="shared" si="1"/>
        <v>0</v>
      </c>
      <c r="D10" s="1">
        <v>0</v>
      </c>
      <c r="E10" s="1">
        <v>0</v>
      </c>
      <c r="F10" s="10">
        <f t="shared" si="0"/>
        <v>0</v>
      </c>
    </row>
    <row r="11" spans="2:6" x14ac:dyDescent="0.25">
      <c r="B11" s="15">
        <f t="shared" si="2"/>
        <v>44872</v>
      </c>
      <c r="C11" s="5">
        <f t="shared" si="1"/>
        <v>0</v>
      </c>
      <c r="D11" s="1">
        <v>0</v>
      </c>
      <c r="E11" s="1">
        <v>0</v>
      </c>
      <c r="F11" s="10">
        <f t="shared" si="0"/>
        <v>0</v>
      </c>
    </row>
    <row r="12" spans="2:6" x14ac:dyDescent="0.25">
      <c r="B12" s="15">
        <f t="shared" si="2"/>
        <v>44873</v>
      </c>
      <c r="C12" s="5">
        <f t="shared" si="1"/>
        <v>0</v>
      </c>
      <c r="D12" s="1">
        <v>0</v>
      </c>
      <c r="E12" s="1">
        <v>0</v>
      </c>
      <c r="F12" s="10">
        <f t="shared" si="0"/>
        <v>0</v>
      </c>
    </row>
    <row r="13" spans="2:6" x14ac:dyDescent="0.25">
      <c r="B13" s="15">
        <f t="shared" si="2"/>
        <v>44874</v>
      </c>
      <c r="C13" s="5">
        <f t="shared" si="1"/>
        <v>0</v>
      </c>
      <c r="D13" s="1">
        <v>0</v>
      </c>
      <c r="E13" s="1">
        <v>0</v>
      </c>
      <c r="F13" s="10">
        <f t="shared" si="0"/>
        <v>0</v>
      </c>
    </row>
    <row r="14" spans="2:6" x14ac:dyDescent="0.25">
      <c r="B14" s="15">
        <f t="shared" si="2"/>
        <v>44875</v>
      </c>
      <c r="C14" s="5">
        <f t="shared" si="1"/>
        <v>0</v>
      </c>
      <c r="D14" s="1">
        <v>0</v>
      </c>
      <c r="E14" s="1">
        <v>0</v>
      </c>
      <c r="F14" s="10">
        <f t="shared" si="0"/>
        <v>0</v>
      </c>
    </row>
    <row r="15" spans="2:6" x14ac:dyDescent="0.25">
      <c r="B15" s="15">
        <f t="shared" si="2"/>
        <v>44876</v>
      </c>
      <c r="C15" s="5">
        <f t="shared" si="1"/>
        <v>0</v>
      </c>
      <c r="D15" s="1">
        <v>0</v>
      </c>
      <c r="E15" s="1">
        <v>0</v>
      </c>
      <c r="F15" s="10">
        <f t="shared" si="0"/>
        <v>0</v>
      </c>
    </row>
    <row r="16" spans="2:6" x14ac:dyDescent="0.25">
      <c r="B16" s="15">
        <f t="shared" si="2"/>
        <v>44877</v>
      </c>
      <c r="C16" s="5">
        <f t="shared" si="1"/>
        <v>0</v>
      </c>
      <c r="D16" s="1">
        <v>0</v>
      </c>
      <c r="E16" s="1">
        <v>0</v>
      </c>
      <c r="F16" s="10">
        <f t="shared" si="0"/>
        <v>0</v>
      </c>
    </row>
    <row r="17" spans="2:6" x14ac:dyDescent="0.25">
      <c r="B17" s="15">
        <f t="shared" si="2"/>
        <v>44878</v>
      </c>
      <c r="C17" s="5">
        <f t="shared" si="1"/>
        <v>0</v>
      </c>
      <c r="D17" s="1">
        <v>0</v>
      </c>
      <c r="E17" s="1">
        <v>0</v>
      </c>
      <c r="F17" s="10">
        <f t="shared" si="0"/>
        <v>0</v>
      </c>
    </row>
    <row r="18" spans="2:6" x14ac:dyDescent="0.25">
      <c r="B18" s="15">
        <f t="shared" si="2"/>
        <v>44879</v>
      </c>
      <c r="C18" s="5">
        <f t="shared" si="1"/>
        <v>0</v>
      </c>
      <c r="D18" s="1">
        <v>0</v>
      </c>
      <c r="E18" s="1">
        <v>0</v>
      </c>
      <c r="F18" s="10">
        <f t="shared" si="0"/>
        <v>0</v>
      </c>
    </row>
    <row r="19" spans="2:6" x14ac:dyDescent="0.25">
      <c r="B19" s="15">
        <f t="shared" si="2"/>
        <v>44880</v>
      </c>
      <c r="C19" s="5">
        <f t="shared" si="1"/>
        <v>0</v>
      </c>
      <c r="D19" s="1">
        <v>0</v>
      </c>
      <c r="E19" s="1">
        <v>0</v>
      </c>
      <c r="F19" s="10">
        <f t="shared" si="0"/>
        <v>0</v>
      </c>
    </row>
    <row r="20" spans="2:6" x14ac:dyDescent="0.25">
      <c r="B20" s="15">
        <f t="shared" si="2"/>
        <v>44881</v>
      </c>
      <c r="C20" s="5">
        <f t="shared" si="1"/>
        <v>0</v>
      </c>
      <c r="D20" s="1">
        <v>0</v>
      </c>
      <c r="E20" s="1">
        <v>0</v>
      </c>
      <c r="F20" s="10">
        <f t="shared" si="0"/>
        <v>0</v>
      </c>
    </row>
    <row r="21" spans="2:6" x14ac:dyDescent="0.25">
      <c r="B21" s="15">
        <f t="shared" si="2"/>
        <v>44882</v>
      </c>
      <c r="C21" s="5">
        <f t="shared" si="1"/>
        <v>0</v>
      </c>
      <c r="D21" s="1">
        <v>0</v>
      </c>
      <c r="E21" s="1">
        <v>0</v>
      </c>
      <c r="F21" s="10">
        <f t="shared" si="0"/>
        <v>0</v>
      </c>
    </row>
    <row r="22" spans="2:6" x14ac:dyDescent="0.25">
      <c r="B22" s="15">
        <f t="shared" si="2"/>
        <v>44883</v>
      </c>
      <c r="C22" s="5">
        <f t="shared" si="1"/>
        <v>0</v>
      </c>
      <c r="D22" s="1">
        <v>0</v>
      </c>
      <c r="E22" s="1">
        <v>0</v>
      </c>
      <c r="F22" s="10">
        <f t="shared" si="0"/>
        <v>0</v>
      </c>
    </row>
    <row r="23" spans="2:6" x14ac:dyDescent="0.25">
      <c r="B23" s="15">
        <f t="shared" si="2"/>
        <v>44884</v>
      </c>
      <c r="C23" s="5">
        <f t="shared" si="1"/>
        <v>0</v>
      </c>
      <c r="D23" s="1">
        <v>0</v>
      </c>
      <c r="E23" s="1">
        <v>0</v>
      </c>
      <c r="F23" s="10">
        <f t="shared" si="0"/>
        <v>0</v>
      </c>
    </row>
    <row r="24" spans="2:6" x14ac:dyDescent="0.25">
      <c r="B24" s="15">
        <f t="shared" si="2"/>
        <v>44885</v>
      </c>
      <c r="C24" s="5">
        <f t="shared" si="1"/>
        <v>0</v>
      </c>
      <c r="D24" s="1">
        <v>0</v>
      </c>
      <c r="E24" s="1">
        <v>0</v>
      </c>
      <c r="F24" s="10">
        <f t="shared" si="0"/>
        <v>0</v>
      </c>
    </row>
    <row r="25" spans="2:6" x14ac:dyDescent="0.25">
      <c r="B25" s="15">
        <f t="shared" si="2"/>
        <v>44886</v>
      </c>
      <c r="C25" s="5">
        <f t="shared" si="1"/>
        <v>0</v>
      </c>
      <c r="D25" s="1">
        <v>0</v>
      </c>
      <c r="E25" s="1">
        <v>0</v>
      </c>
      <c r="F25" s="10">
        <f t="shared" si="0"/>
        <v>0</v>
      </c>
    </row>
    <row r="26" spans="2:6" x14ac:dyDescent="0.25">
      <c r="B26" s="15">
        <f t="shared" si="2"/>
        <v>44887</v>
      </c>
      <c r="C26" s="5">
        <f t="shared" si="1"/>
        <v>0</v>
      </c>
      <c r="D26" s="1">
        <v>0</v>
      </c>
      <c r="E26" s="1">
        <v>0</v>
      </c>
      <c r="F26" s="10">
        <f t="shared" si="0"/>
        <v>0</v>
      </c>
    </row>
    <row r="27" spans="2:6" x14ac:dyDescent="0.25">
      <c r="B27" s="15">
        <f t="shared" si="2"/>
        <v>44888</v>
      </c>
      <c r="C27" s="5">
        <f t="shared" si="1"/>
        <v>0</v>
      </c>
      <c r="D27" s="1">
        <v>0</v>
      </c>
      <c r="E27" s="1">
        <v>0</v>
      </c>
      <c r="F27" s="10">
        <f t="shared" si="0"/>
        <v>0</v>
      </c>
    </row>
    <row r="28" spans="2:6" x14ac:dyDescent="0.25">
      <c r="B28" s="15">
        <f t="shared" si="2"/>
        <v>44889</v>
      </c>
      <c r="C28" s="5">
        <f t="shared" si="1"/>
        <v>0</v>
      </c>
      <c r="D28" s="1">
        <v>0</v>
      </c>
      <c r="E28" s="1">
        <v>0</v>
      </c>
      <c r="F28" s="10">
        <f t="shared" si="0"/>
        <v>0</v>
      </c>
    </row>
    <row r="29" spans="2:6" x14ac:dyDescent="0.25">
      <c r="B29" s="15">
        <f t="shared" si="2"/>
        <v>44890</v>
      </c>
      <c r="C29" s="5">
        <f t="shared" si="1"/>
        <v>0</v>
      </c>
      <c r="D29" s="1">
        <v>0</v>
      </c>
      <c r="E29" s="1">
        <v>0</v>
      </c>
      <c r="F29" s="10">
        <f t="shared" si="0"/>
        <v>0</v>
      </c>
    </row>
    <row r="30" spans="2:6" x14ac:dyDescent="0.25">
      <c r="B30" s="15">
        <f t="shared" si="2"/>
        <v>44891</v>
      </c>
      <c r="C30" s="5">
        <f t="shared" si="1"/>
        <v>0</v>
      </c>
      <c r="D30" s="1">
        <v>0</v>
      </c>
      <c r="E30" s="1">
        <v>0</v>
      </c>
      <c r="F30" s="10">
        <f t="shared" si="0"/>
        <v>0</v>
      </c>
    </row>
    <row r="31" spans="2:6" x14ac:dyDescent="0.25">
      <c r="B31" s="15">
        <f t="shared" si="2"/>
        <v>44892</v>
      </c>
      <c r="C31" s="5">
        <f t="shared" si="1"/>
        <v>0</v>
      </c>
      <c r="D31" s="1">
        <v>0</v>
      </c>
      <c r="E31" s="1">
        <v>0</v>
      </c>
      <c r="F31" s="10">
        <f t="shared" si="0"/>
        <v>0</v>
      </c>
    </row>
    <row r="32" spans="2:6" x14ac:dyDescent="0.25">
      <c r="B32" s="15">
        <f t="shared" si="2"/>
        <v>44893</v>
      </c>
      <c r="C32" s="5">
        <f t="shared" si="1"/>
        <v>0</v>
      </c>
      <c r="D32" s="1">
        <v>0</v>
      </c>
      <c r="E32" s="1">
        <v>0</v>
      </c>
      <c r="F32" s="10">
        <f t="shared" si="0"/>
        <v>0</v>
      </c>
    </row>
    <row r="33" spans="2:6" x14ac:dyDescent="0.25">
      <c r="B33" s="15">
        <f t="shared" si="2"/>
        <v>44894</v>
      </c>
      <c r="C33" s="5">
        <f t="shared" si="1"/>
        <v>0</v>
      </c>
      <c r="D33" s="1">
        <v>0</v>
      </c>
      <c r="E33" s="1">
        <v>0</v>
      </c>
      <c r="F33" s="10">
        <f t="shared" si="0"/>
        <v>0</v>
      </c>
    </row>
    <row r="34" spans="2:6" x14ac:dyDescent="0.25">
      <c r="B34" s="15">
        <f t="shared" si="2"/>
        <v>44895</v>
      </c>
      <c r="C34" s="5">
        <f t="shared" si="1"/>
        <v>0</v>
      </c>
      <c r="D34" s="1">
        <v>0</v>
      </c>
      <c r="E34" s="1">
        <v>0</v>
      </c>
      <c r="F34" s="10">
        <f t="shared" si="0"/>
        <v>0</v>
      </c>
    </row>
    <row r="35" spans="2:6" x14ac:dyDescent="0.25">
      <c r="B35" s="15">
        <f t="shared" si="2"/>
        <v>44896</v>
      </c>
      <c r="C35" s="5">
        <f t="shared" ref="C35:C98" si="3">F34</f>
        <v>0</v>
      </c>
      <c r="D35" s="1">
        <v>0</v>
      </c>
      <c r="E35" s="1">
        <v>0</v>
      </c>
      <c r="F35" s="10">
        <f t="shared" si="0"/>
        <v>0</v>
      </c>
    </row>
    <row r="36" spans="2:6" x14ac:dyDescent="0.25">
      <c r="B36" s="15">
        <f t="shared" si="2"/>
        <v>44897</v>
      </c>
      <c r="C36" s="5">
        <f t="shared" si="3"/>
        <v>0</v>
      </c>
      <c r="D36" s="1">
        <v>0</v>
      </c>
      <c r="E36" s="1">
        <v>0</v>
      </c>
      <c r="F36" s="10">
        <f t="shared" si="0"/>
        <v>0</v>
      </c>
    </row>
    <row r="37" spans="2:6" x14ac:dyDescent="0.25">
      <c r="B37" s="15">
        <f t="shared" si="2"/>
        <v>44898</v>
      </c>
      <c r="C37" s="5">
        <f t="shared" si="3"/>
        <v>0</v>
      </c>
      <c r="D37" s="1">
        <v>0</v>
      </c>
      <c r="E37" s="1">
        <v>0</v>
      </c>
      <c r="F37" s="10">
        <f t="shared" si="0"/>
        <v>0</v>
      </c>
    </row>
    <row r="38" spans="2:6" x14ac:dyDescent="0.25">
      <c r="B38" s="15">
        <f t="shared" si="2"/>
        <v>44899</v>
      </c>
      <c r="C38" s="5">
        <f t="shared" si="3"/>
        <v>0</v>
      </c>
      <c r="D38" s="1">
        <v>0</v>
      </c>
      <c r="E38" s="1">
        <v>0</v>
      </c>
      <c r="F38" s="10">
        <f t="shared" si="0"/>
        <v>0</v>
      </c>
    </row>
    <row r="39" spans="2:6" x14ac:dyDescent="0.25">
      <c r="B39" s="15">
        <f t="shared" si="2"/>
        <v>44900</v>
      </c>
      <c r="C39" s="5">
        <f t="shared" si="3"/>
        <v>0</v>
      </c>
      <c r="D39" s="1">
        <v>0</v>
      </c>
      <c r="E39" s="1">
        <v>0</v>
      </c>
      <c r="F39" s="10">
        <f t="shared" si="0"/>
        <v>0</v>
      </c>
    </row>
    <row r="40" spans="2:6" x14ac:dyDescent="0.25">
      <c r="B40" s="15">
        <f t="shared" si="2"/>
        <v>44901</v>
      </c>
      <c r="C40" s="5">
        <f t="shared" si="3"/>
        <v>0</v>
      </c>
      <c r="D40" s="1">
        <v>0</v>
      </c>
      <c r="E40" s="1">
        <v>0</v>
      </c>
      <c r="F40" s="10">
        <f t="shared" si="0"/>
        <v>0</v>
      </c>
    </row>
    <row r="41" spans="2:6" x14ac:dyDescent="0.25">
      <c r="B41" s="15">
        <f t="shared" si="2"/>
        <v>44902</v>
      </c>
      <c r="C41" s="5">
        <f t="shared" si="3"/>
        <v>0</v>
      </c>
      <c r="D41" s="1">
        <v>0</v>
      </c>
      <c r="E41" s="1">
        <v>0</v>
      </c>
      <c r="F41" s="10">
        <f t="shared" si="0"/>
        <v>0</v>
      </c>
    </row>
    <row r="42" spans="2:6" x14ac:dyDescent="0.25">
      <c r="B42" s="15">
        <f t="shared" si="2"/>
        <v>44903</v>
      </c>
      <c r="C42" s="5">
        <f t="shared" si="3"/>
        <v>0</v>
      </c>
      <c r="D42" s="1">
        <v>0</v>
      </c>
      <c r="E42" s="1">
        <v>0</v>
      </c>
      <c r="F42" s="10">
        <f t="shared" si="0"/>
        <v>0</v>
      </c>
    </row>
    <row r="43" spans="2:6" x14ac:dyDescent="0.25">
      <c r="B43" s="15">
        <f t="shared" si="2"/>
        <v>44904</v>
      </c>
      <c r="C43" s="5">
        <f t="shared" si="3"/>
        <v>0</v>
      </c>
      <c r="D43" s="1">
        <v>0</v>
      </c>
      <c r="E43" s="1">
        <v>0</v>
      </c>
      <c r="F43" s="10">
        <f t="shared" si="0"/>
        <v>0</v>
      </c>
    </row>
    <row r="44" spans="2:6" x14ac:dyDescent="0.25">
      <c r="B44" s="15">
        <f t="shared" si="2"/>
        <v>44905</v>
      </c>
      <c r="C44" s="5">
        <f t="shared" si="3"/>
        <v>0</v>
      </c>
      <c r="D44" s="1">
        <v>0</v>
      </c>
      <c r="E44" s="1">
        <v>0</v>
      </c>
      <c r="F44" s="10">
        <f t="shared" si="0"/>
        <v>0</v>
      </c>
    </row>
    <row r="45" spans="2:6" x14ac:dyDescent="0.25">
      <c r="B45" s="15">
        <f t="shared" si="2"/>
        <v>44906</v>
      </c>
      <c r="C45" s="5">
        <f t="shared" si="3"/>
        <v>0</v>
      </c>
      <c r="D45" s="1">
        <v>0</v>
      </c>
      <c r="E45" s="1">
        <v>0</v>
      </c>
      <c r="F45" s="10">
        <f t="shared" si="0"/>
        <v>0</v>
      </c>
    </row>
    <row r="46" spans="2:6" x14ac:dyDescent="0.25">
      <c r="B46" s="15">
        <f t="shared" si="2"/>
        <v>44907</v>
      </c>
      <c r="C46" s="5">
        <f t="shared" si="3"/>
        <v>0</v>
      </c>
      <c r="D46" s="1">
        <v>0</v>
      </c>
      <c r="E46" s="1">
        <v>0</v>
      </c>
      <c r="F46" s="10">
        <f t="shared" si="0"/>
        <v>0</v>
      </c>
    </row>
    <row r="47" spans="2:6" x14ac:dyDescent="0.25">
      <c r="B47" s="15">
        <f t="shared" si="2"/>
        <v>44908</v>
      </c>
      <c r="C47" s="5">
        <f t="shared" si="3"/>
        <v>0</v>
      </c>
      <c r="D47" s="1">
        <v>0</v>
      </c>
      <c r="E47" s="1">
        <v>0</v>
      </c>
      <c r="F47" s="10">
        <f t="shared" si="0"/>
        <v>0</v>
      </c>
    </row>
    <row r="48" spans="2:6" x14ac:dyDescent="0.25">
      <c r="B48" s="15">
        <f t="shared" si="2"/>
        <v>44909</v>
      </c>
      <c r="C48" s="5">
        <f t="shared" si="3"/>
        <v>0</v>
      </c>
      <c r="D48" s="1">
        <v>0</v>
      </c>
      <c r="E48" s="1">
        <v>0</v>
      </c>
      <c r="F48" s="10">
        <f t="shared" si="0"/>
        <v>0</v>
      </c>
    </row>
    <row r="49" spans="2:6" x14ac:dyDescent="0.25">
      <c r="B49" s="15">
        <f t="shared" si="2"/>
        <v>44910</v>
      </c>
      <c r="C49" s="5">
        <f t="shared" si="3"/>
        <v>0</v>
      </c>
      <c r="D49" s="1">
        <v>0</v>
      </c>
      <c r="E49" s="1">
        <v>0</v>
      </c>
      <c r="F49" s="10">
        <f t="shared" si="0"/>
        <v>0</v>
      </c>
    </row>
    <row r="50" spans="2:6" x14ac:dyDescent="0.25">
      <c r="B50" s="15">
        <f t="shared" si="2"/>
        <v>44911</v>
      </c>
      <c r="C50" s="5">
        <f t="shared" si="3"/>
        <v>0</v>
      </c>
      <c r="D50" s="1">
        <v>0</v>
      </c>
      <c r="E50" s="1">
        <v>0</v>
      </c>
      <c r="F50" s="10">
        <f t="shared" si="0"/>
        <v>0</v>
      </c>
    </row>
    <row r="51" spans="2:6" x14ac:dyDescent="0.25">
      <c r="B51" s="15">
        <f t="shared" si="2"/>
        <v>44912</v>
      </c>
      <c r="C51" s="5">
        <f t="shared" si="3"/>
        <v>0</v>
      </c>
      <c r="D51" s="1">
        <v>0</v>
      </c>
      <c r="E51" s="1">
        <v>0</v>
      </c>
      <c r="F51" s="10">
        <f t="shared" si="0"/>
        <v>0</v>
      </c>
    </row>
    <row r="52" spans="2:6" x14ac:dyDescent="0.25">
      <c r="B52" s="15">
        <f t="shared" si="2"/>
        <v>44913</v>
      </c>
      <c r="C52" s="5">
        <f t="shared" si="3"/>
        <v>0</v>
      </c>
      <c r="D52" s="1">
        <v>0</v>
      </c>
      <c r="E52" s="1">
        <v>0</v>
      </c>
      <c r="F52" s="10">
        <f t="shared" si="0"/>
        <v>0</v>
      </c>
    </row>
    <row r="53" spans="2:6" x14ac:dyDescent="0.25">
      <c r="B53" s="15">
        <f t="shared" si="2"/>
        <v>44914</v>
      </c>
      <c r="C53" s="5">
        <f t="shared" si="3"/>
        <v>0</v>
      </c>
      <c r="D53" s="1">
        <v>0</v>
      </c>
      <c r="E53" s="1">
        <v>0</v>
      </c>
      <c r="F53" s="10">
        <f t="shared" si="0"/>
        <v>0</v>
      </c>
    </row>
    <row r="54" spans="2:6" x14ac:dyDescent="0.25">
      <c r="B54" s="15">
        <f t="shared" si="2"/>
        <v>44915</v>
      </c>
      <c r="C54" s="5">
        <f t="shared" si="3"/>
        <v>0</v>
      </c>
      <c r="D54" s="1">
        <v>0</v>
      </c>
      <c r="E54" s="1">
        <v>0</v>
      </c>
      <c r="F54" s="10">
        <f t="shared" si="0"/>
        <v>0</v>
      </c>
    </row>
    <row r="55" spans="2:6" x14ac:dyDescent="0.25">
      <c r="B55" s="15">
        <f t="shared" si="2"/>
        <v>44916</v>
      </c>
      <c r="C55" s="5">
        <f t="shared" si="3"/>
        <v>0</v>
      </c>
      <c r="D55" s="1">
        <v>0</v>
      </c>
      <c r="E55" s="1">
        <v>0</v>
      </c>
      <c r="F55" s="10">
        <f t="shared" si="0"/>
        <v>0</v>
      </c>
    </row>
    <row r="56" spans="2:6" x14ac:dyDescent="0.25">
      <c r="B56" s="15">
        <f t="shared" si="2"/>
        <v>44917</v>
      </c>
      <c r="C56" s="5">
        <f t="shared" si="3"/>
        <v>0</v>
      </c>
      <c r="D56" s="1">
        <v>0</v>
      </c>
      <c r="E56" s="1">
        <v>0</v>
      </c>
      <c r="F56" s="10">
        <f t="shared" si="0"/>
        <v>0</v>
      </c>
    </row>
    <row r="57" spans="2:6" x14ac:dyDescent="0.25">
      <c r="B57" s="15">
        <f t="shared" si="2"/>
        <v>44918</v>
      </c>
      <c r="C57" s="5">
        <f t="shared" si="3"/>
        <v>0</v>
      </c>
      <c r="D57" s="1">
        <v>0</v>
      </c>
      <c r="E57" s="1">
        <v>0</v>
      </c>
      <c r="F57" s="10">
        <f t="shared" si="0"/>
        <v>0</v>
      </c>
    </row>
    <row r="58" spans="2:6" x14ac:dyDescent="0.25">
      <c r="B58" s="15">
        <f t="shared" si="2"/>
        <v>44919</v>
      </c>
      <c r="C58" s="5">
        <f t="shared" si="3"/>
        <v>0</v>
      </c>
      <c r="D58" s="1">
        <v>0</v>
      </c>
      <c r="E58" s="1">
        <v>0</v>
      </c>
      <c r="F58" s="10">
        <f t="shared" si="0"/>
        <v>0</v>
      </c>
    </row>
    <row r="59" spans="2:6" x14ac:dyDescent="0.25">
      <c r="B59" s="15">
        <f t="shared" si="2"/>
        <v>44920</v>
      </c>
      <c r="C59" s="5">
        <f t="shared" si="3"/>
        <v>0</v>
      </c>
      <c r="D59" s="1">
        <v>0</v>
      </c>
      <c r="E59" s="1">
        <v>0</v>
      </c>
      <c r="F59" s="10">
        <f t="shared" si="0"/>
        <v>0</v>
      </c>
    </row>
    <row r="60" spans="2:6" x14ac:dyDescent="0.25">
      <c r="B60" s="15">
        <f t="shared" si="2"/>
        <v>44921</v>
      </c>
      <c r="C60" s="5">
        <f t="shared" si="3"/>
        <v>0</v>
      </c>
      <c r="D60" s="1">
        <v>0</v>
      </c>
      <c r="E60" s="1">
        <v>0</v>
      </c>
      <c r="F60" s="10">
        <f t="shared" si="0"/>
        <v>0</v>
      </c>
    </row>
    <row r="61" spans="2:6" x14ac:dyDescent="0.25">
      <c r="B61" s="15">
        <f t="shared" si="2"/>
        <v>44922</v>
      </c>
      <c r="C61" s="5">
        <f t="shared" si="3"/>
        <v>0</v>
      </c>
      <c r="D61" s="1">
        <v>0</v>
      </c>
      <c r="E61" s="1">
        <v>0</v>
      </c>
      <c r="F61" s="10">
        <f t="shared" si="0"/>
        <v>0</v>
      </c>
    </row>
    <row r="62" spans="2:6" x14ac:dyDescent="0.25">
      <c r="B62" s="15">
        <f t="shared" si="2"/>
        <v>44923</v>
      </c>
      <c r="C62" s="5">
        <f t="shared" si="3"/>
        <v>0</v>
      </c>
      <c r="D62" s="1">
        <v>0</v>
      </c>
      <c r="E62" s="1">
        <v>0</v>
      </c>
      <c r="F62" s="10">
        <f t="shared" si="0"/>
        <v>0</v>
      </c>
    </row>
    <row r="63" spans="2:6" x14ac:dyDescent="0.25">
      <c r="B63" s="15">
        <f t="shared" si="2"/>
        <v>44924</v>
      </c>
      <c r="C63" s="5">
        <f t="shared" si="3"/>
        <v>0</v>
      </c>
      <c r="D63" s="1">
        <v>0</v>
      </c>
      <c r="E63" s="1">
        <v>0</v>
      </c>
      <c r="F63" s="10">
        <f t="shared" si="0"/>
        <v>0</v>
      </c>
    </row>
    <row r="64" spans="2:6" x14ac:dyDescent="0.25">
      <c r="B64" s="15">
        <f t="shared" si="2"/>
        <v>44925</v>
      </c>
      <c r="C64" s="5">
        <f t="shared" si="3"/>
        <v>0</v>
      </c>
      <c r="D64" s="1">
        <v>0</v>
      </c>
      <c r="E64" s="1">
        <v>0</v>
      </c>
      <c r="F64" s="10">
        <f t="shared" si="0"/>
        <v>0</v>
      </c>
    </row>
    <row r="65" spans="2:6" x14ac:dyDescent="0.25">
      <c r="B65" s="15">
        <f t="shared" si="2"/>
        <v>44926</v>
      </c>
      <c r="C65" s="5">
        <f t="shared" si="3"/>
        <v>0</v>
      </c>
      <c r="D65" s="1">
        <v>0</v>
      </c>
      <c r="E65" s="1">
        <v>0</v>
      </c>
      <c r="F65" s="10">
        <f t="shared" si="0"/>
        <v>0</v>
      </c>
    </row>
    <row r="66" spans="2:6" x14ac:dyDescent="0.25">
      <c r="B66" s="15">
        <f t="shared" si="2"/>
        <v>44927</v>
      </c>
      <c r="C66" s="5">
        <f t="shared" si="3"/>
        <v>0</v>
      </c>
      <c r="D66" s="1">
        <v>0</v>
      </c>
      <c r="E66" s="1">
        <v>1416</v>
      </c>
      <c r="F66" s="10">
        <f t="shared" si="0"/>
        <v>-1416</v>
      </c>
    </row>
    <row r="67" spans="2:6" x14ac:dyDescent="0.25">
      <c r="B67" s="15">
        <f t="shared" si="2"/>
        <v>44928</v>
      </c>
      <c r="C67" s="5">
        <f t="shared" si="3"/>
        <v>-1416</v>
      </c>
      <c r="D67" s="1">
        <v>0</v>
      </c>
      <c r="E67" s="1">
        <v>1159</v>
      </c>
      <c r="F67" s="10">
        <f t="shared" si="0"/>
        <v>-2575</v>
      </c>
    </row>
    <row r="68" spans="2:6" x14ac:dyDescent="0.25">
      <c r="B68" s="15">
        <f t="shared" si="2"/>
        <v>44929</v>
      </c>
      <c r="C68" s="5">
        <f t="shared" si="3"/>
        <v>-2575</v>
      </c>
      <c r="D68" s="1">
        <v>4893.3999999999996</v>
      </c>
      <c r="E68" s="1">
        <v>15778</v>
      </c>
      <c r="F68" s="10">
        <f t="shared" ref="F68:F131" si="4">C68+D68-(E68)</f>
        <v>-13459.6</v>
      </c>
    </row>
    <row r="69" spans="2:6" x14ac:dyDescent="0.25">
      <c r="B69" s="15">
        <f t="shared" si="2"/>
        <v>44930</v>
      </c>
      <c r="C69" s="5">
        <f t="shared" si="3"/>
        <v>-13459.6</v>
      </c>
      <c r="D69" s="1">
        <v>19573.599999999999</v>
      </c>
      <c r="E69" s="1">
        <v>18571</v>
      </c>
      <c r="F69" s="10">
        <f t="shared" si="4"/>
        <v>-12457.000000000002</v>
      </c>
    </row>
    <row r="70" spans="2:6" x14ac:dyDescent="0.25">
      <c r="B70" s="15">
        <f t="shared" ref="B70:B133" si="5">B69+1</f>
        <v>44931</v>
      </c>
      <c r="C70" s="5">
        <f t="shared" si="3"/>
        <v>-12457.000000000002</v>
      </c>
      <c r="D70" s="1">
        <v>0</v>
      </c>
      <c r="E70" s="1">
        <v>0</v>
      </c>
      <c r="F70" s="10">
        <f t="shared" si="4"/>
        <v>-12457.000000000002</v>
      </c>
    </row>
    <row r="71" spans="2:6" x14ac:dyDescent="0.25">
      <c r="B71" s="15">
        <f t="shared" si="5"/>
        <v>44932</v>
      </c>
      <c r="C71" s="5">
        <f t="shared" si="3"/>
        <v>-12457.000000000002</v>
      </c>
      <c r="D71" s="1">
        <v>0</v>
      </c>
      <c r="E71" s="1">
        <v>0</v>
      </c>
      <c r="F71" s="10">
        <f t="shared" si="4"/>
        <v>-12457.000000000002</v>
      </c>
    </row>
    <row r="72" spans="2:6" x14ac:dyDescent="0.25">
      <c r="B72" s="15">
        <f t="shared" si="5"/>
        <v>44933</v>
      </c>
      <c r="C72" s="5">
        <f t="shared" si="3"/>
        <v>-12457.000000000002</v>
      </c>
      <c r="D72" s="1">
        <v>0</v>
      </c>
      <c r="E72" s="1">
        <v>0</v>
      </c>
      <c r="F72" s="10">
        <f t="shared" si="4"/>
        <v>-12457.000000000002</v>
      </c>
    </row>
    <row r="73" spans="2:6" x14ac:dyDescent="0.25">
      <c r="B73" s="15">
        <f t="shared" si="5"/>
        <v>44934</v>
      </c>
      <c r="C73" s="5">
        <f t="shared" si="3"/>
        <v>-12457.000000000002</v>
      </c>
      <c r="D73" s="1">
        <v>0</v>
      </c>
      <c r="E73" s="1">
        <v>1428</v>
      </c>
      <c r="F73" s="10">
        <f t="shared" si="4"/>
        <v>-13885.000000000002</v>
      </c>
    </row>
    <row r="74" spans="2:6" x14ac:dyDescent="0.25">
      <c r="B74" s="15">
        <f t="shared" si="5"/>
        <v>44935</v>
      </c>
      <c r="C74" s="5">
        <f t="shared" si="3"/>
        <v>-13885.000000000002</v>
      </c>
      <c r="D74" s="1">
        <v>9786.7999999999993</v>
      </c>
      <c r="E74" s="1">
        <v>1488</v>
      </c>
      <c r="F74" s="10">
        <f t="shared" si="4"/>
        <v>-5586.2000000000025</v>
      </c>
    </row>
    <row r="75" spans="2:6" x14ac:dyDescent="0.25">
      <c r="B75" s="15">
        <f t="shared" si="5"/>
        <v>44936</v>
      </c>
      <c r="C75" s="5">
        <f t="shared" si="3"/>
        <v>-5586.2000000000025</v>
      </c>
      <c r="D75" s="1">
        <v>0</v>
      </c>
      <c r="E75" s="1">
        <v>0</v>
      </c>
      <c r="F75" s="10">
        <f t="shared" si="4"/>
        <v>-5586.2000000000025</v>
      </c>
    </row>
    <row r="76" spans="2:6" x14ac:dyDescent="0.25">
      <c r="B76" s="15">
        <f t="shared" si="5"/>
        <v>44937</v>
      </c>
      <c r="C76" s="5">
        <f t="shared" si="3"/>
        <v>-5586.2000000000025</v>
      </c>
      <c r="D76" s="1">
        <v>0</v>
      </c>
      <c r="E76" s="1">
        <v>0</v>
      </c>
      <c r="F76" s="10">
        <f t="shared" si="4"/>
        <v>-5586.2000000000025</v>
      </c>
    </row>
    <row r="77" spans="2:6" x14ac:dyDescent="0.25">
      <c r="B77" s="15">
        <f t="shared" si="5"/>
        <v>44938</v>
      </c>
      <c r="C77" s="5">
        <f t="shared" si="3"/>
        <v>-5586.2000000000025</v>
      </c>
      <c r="D77" s="1">
        <v>9786.7999999999993</v>
      </c>
      <c r="E77" s="1">
        <v>1427</v>
      </c>
      <c r="F77" s="10">
        <f t="shared" si="4"/>
        <v>2773.5999999999967</v>
      </c>
    </row>
    <row r="78" spans="2:6" x14ac:dyDescent="0.25">
      <c r="B78" s="15">
        <f t="shared" si="5"/>
        <v>44939</v>
      </c>
      <c r="C78" s="5">
        <f t="shared" si="3"/>
        <v>2773.5999999999967</v>
      </c>
      <c r="D78" s="1">
        <v>19475.73</v>
      </c>
      <c r="E78" s="1">
        <v>14493</v>
      </c>
      <c r="F78" s="10">
        <f t="shared" si="4"/>
        <v>7756.3299999999945</v>
      </c>
    </row>
    <row r="79" spans="2:6" x14ac:dyDescent="0.25">
      <c r="B79" s="15">
        <f t="shared" si="5"/>
        <v>44940</v>
      </c>
      <c r="C79" s="5">
        <f t="shared" si="3"/>
        <v>7756.3299999999945</v>
      </c>
      <c r="D79" s="1">
        <v>9786.7999999999993</v>
      </c>
      <c r="E79" s="1">
        <v>17766</v>
      </c>
      <c r="F79" s="10">
        <f t="shared" si="4"/>
        <v>-222.87000000000626</v>
      </c>
    </row>
    <row r="80" spans="2:6" x14ac:dyDescent="0.25">
      <c r="B80" s="15">
        <f t="shared" si="5"/>
        <v>44941</v>
      </c>
      <c r="C80" s="5">
        <f t="shared" si="3"/>
        <v>-222.87000000000626</v>
      </c>
      <c r="D80" s="1">
        <v>14680.2</v>
      </c>
      <c r="E80" s="1">
        <v>19886</v>
      </c>
      <c r="F80" s="10">
        <f t="shared" si="4"/>
        <v>-5428.6700000000055</v>
      </c>
    </row>
    <row r="81" spans="2:6" x14ac:dyDescent="0.25">
      <c r="B81" s="15">
        <f t="shared" si="5"/>
        <v>44942</v>
      </c>
      <c r="C81" s="5">
        <f t="shared" si="3"/>
        <v>-5428.6700000000055</v>
      </c>
      <c r="D81" s="1">
        <v>9395.33</v>
      </c>
      <c r="E81" s="1">
        <v>19335</v>
      </c>
      <c r="F81" s="10">
        <f t="shared" si="4"/>
        <v>-15368.340000000006</v>
      </c>
    </row>
    <row r="82" spans="2:6" x14ac:dyDescent="0.25">
      <c r="B82" s="15">
        <f t="shared" si="5"/>
        <v>44943</v>
      </c>
      <c r="C82" s="5">
        <f t="shared" si="3"/>
        <v>-15368.340000000006</v>
      </c>
      <c r="D82" s="1">
        <v>13897.26</v>
      </c>
      <c r="E82" s="1">
        <v>18924</v>
      </c>
      <c r="F82" s="10">
        <f t="shared" si="4"/>
        <v>-20395.080000000005</v>
      </c>
    </row>
    <row r="83" spans="2:6" x14ac:dyDescent="0.25">
      <c r="B83" s="15">
        <f t="shared" si="5"/>
        <v>44944</v>
      </c>
      <c r="C83" s="5">
        <f t="shared" si="3"/>
        <v>-20395.080000000005</v>
      </c>
      <c r="D83" s="1">
        <v>24467</v>
      </c>
      <c r="E83" s="1">
        <v>18524</v>
      </c>
      <c r="F83" s="10">
        <f t="shared" si="4"/>
        <v>-14452.080000000005</v>
      </c>
    </row>
    <row r="84" spans="2:6" x14ac:dyDescent="0.25">
      <c r="B84" s="15">
        <f t="shared" si="5"/>
        <v>44945</v>
      </c>
      <c r="C84" s="5">
        <f t="shared" si="3"/>
        <v>-14452.080000000005</v>
      </c>
      <c r="D84" s="1">
        <v>24467</v>
      </c>
      <c r="E84" s="1">
        <v>22605</v>
      </c>
      <c r="F84" s="10">
        <f t="shared" si="4"/>
        <v>-12590.080000000005</v>
      </c>
    </row>
    <row r="85" spans="2:6" x14ac:dyDescent="0.25">
      <c r="B85" s="15">
        <f t="shared" si="5"/>
        <v>44946</v>
      </c>
      <c r="C85" s="5">
        <f t="shared" si="3"/>
        <v>-12590.080000000005</v>
      </c>
      <c r="D85" s="1">
        <v>24467</v>
      </c>
      <c r="E85" s="1">
        <v>32728</v>
      </c>
      <c r="F85" s="10">
        <f t="shared" si="4"/>
        <v>-20851.080000000005</v>
      </c>
    </row>
    <row r="86" spans="2:6" x14ac:dyDescent="0.25">
      <c r="B86" s="15">
        <f t="shared" si="5"/>
        <v>44947</v>
      </c>
      <c r="C86" s="5">
        <f t="shared" si="3"/>
        <v>-20851.080000000005</v>
      </c>
      <c r="D86" s="1">
        <v>24467</v>
      </c>
      <c r="E86" s="1">
        <v>41766</v>
      </c>
      <c r="F86" s="10">
        <f t="shared" si="4"/>
        <v>-38150.080000000002</v>
      </c>
    </row>
    <row r="87" spans="2:6" x14ac:dyDescent="0.25">
      <c r="B87" s="15">
        <f t="shared" si="5"/>
        <v>44948</v>
      </c>
      <c r="C87" s="5">
        <f t="shared" si="3"/>
        <v>-38150.080000000002</v>
      </c>
      <c r="D87" s="1">
        <v>24467</v>
      </c>
      <c r="E87" s="1">
        <v>40534</v>
      </c>
      <c r="F87" s="10">
        <f t="shared" si="4"/>
        <v>-54217.08</v>
      </c>
    </row>
    <row r="88" spans="2:6" x14ac:dyDescent="0.25">
      <c r="B88" s="15">
        <f t="shared" si="5"/>
        <v>44949</v>
      </c>
      <c r="C88" s="5">
        <f t="shared" si="3"/>
        <v>-54217.08</v>
      </c>
      <c r="D88" s="1">
        <v>48934</v>
      </c>
      <c r="E88" s="1">
        <v>47314</v>
      </c>
      <c r="F88" s="10">
        <f t="shared" si="4"/>
        <v>-52597.08</v>
      </c>
    </row>
    <row r="89" spans="2:6" x14ac:dyDescent="0.25">
      <c r="B89" s="15">
        <f t="shared" si="5"/>
        <v>44950</v>
      </c>
      <c r="C89" s="5">
        <f t="shared" si="3"/>
        <v>-52597.08</v>
      </c>
      <c r="D89" s="1">
        <v>48934</v>
      </c>
      <c r="E89" s="1">
        <v>37919</v>
      </c>
      <c r="F89" s="10">
        <f t="shared" si="4"/>
        <v>-41582.080000000002</v>
      </c>
    </row>
    <row r="90" spans="2:6" x14ac:dyDescent="0.25">
      <c r="B90" s="15">
        <f t="shared" si="5"/>
        <v>44951</v>
      </c>
      <c r="C90" s="5">
        <f t="shared" si="3"/>
        <v>-41582.080000000002</v>
      </c>
      <c r="D90" s="1">
        <v>48934</v>
      </c>
      <c r="E90" s="1">
        <v>37839</v>
      </c>
      <c r="F90" s="10">
        <f t="shared" si="4"/>
        <v>-30487.08</v>
      </c>
    </row>
    <row r="91" spans="2:6" x14ac:dyDescent="0.25">
      <c r="B91" s="15">
        <f t="shared" si="5"/>
        <v>44952</v>
      </c>
      <c r="C91" s="5">
        <f t="shared" si="3"/>
        <v>-30487.08</v>
      </c>
      <c r="D91" s="1">
        <v>44040.6</v>
      </c>
      <c r="E91" s="1">
        <v>49753</v>
      </c>
      <c r="F91" s="10">
        <f t="shared" si="4"/>
        <v>-36199.480000000003</v>
      </c>
    </row>
    <row r="92" spans="2:6" x14ac:dyDescent="0.25">
      <c r="B92" s="15">
        <f t="shared" si="5"/>
        <v>44953</v>
      </c>
      <c r="C92" s="5">
        <f t="shared" si="3"/>
        <v>-36199.480000000003</v>
      </c>
      <c r="D92" s="1">
        <v>44040.600000000006</v>
      </c>
      <c r="E92" s="1">
        <v>43962</v>
      </c>
      <c r="F92" s="10">
        <f t="shared" si="4"/>
        <v>-36120.879999999997</v>
      </c>
    </row>
    <row r="93" spans="2:6" x14ac:dyDescent="0.25">
      <c r="B93" s="15">
        <f t="shared" si="5"/>
        <v>44954</v>
      </c>
      <c r="C93" s="5">
        <f t="shared" si="3"/>
        <v>-36120.879999999997</v>
      </c>
      <c r="D93" s="1">
        <v>39147.199999999997</v>
      </c>
      <c r="E93" s="1">
        <v>25795</v>
      </c>
      <c r="F93" s="10">
        <f t="shared" si="4"/>
        <v>-22768.68</v>
      </c>
    </row>
    <row r="94" spans="2:6" x14ac:dyDescent="0.25">
      <c r="B94" s="15">
        <f t="shared" si="5"/>
        <v>44955</v>
      </c>
      <c r="C94" s="5">
        <f t="shared" si="3"/>
        <v>-22768.68</v>
      </c>
      <c r="D94" s="1">
        <v>39147.199999999997</v>
      </c>
      <c r="E94" s="1">
        <v>21371</v>
      </c>
      <c r="F94" s="10">
        <f t="shared" si="4"/>
        <v>-4992.4800000000032</v>
      </c>
    </row>
    <row r="95" spans="2:6" x14ac:dyDescent="0.25">
      <c r="B95" s="15">
        <f t="shared" si="5"/>
        <v>44956</v>
      </c>
      <c r="C95" s="5">
        <f t="shared" si="3"/>
        <v>-4992.4800000000032</v>
      </c>
      <c r="D95" s="1">
        <v>39147.199999999997</v>
      </c>
      <c r="E95" s="1">
        <v>61810</v>
      </c>
      <c r="F95" s="10">
        <f t="shared" si="4"/>
        <v>-27655.280000000006</v>
      </c>
    </row>
    <row r="96" spans="2:6" x14ac:dyDescent="0.25">
      <c r="B96" s="15">
        <f t="shared" si="5"/>
        <v>44957</v>
      </c>
      <c r="C96" s="5">
        <f t="shared" si="3"/>
        <v>-27655.280000000006</v>
      </c>
      <c r="D96" s="1">
        <v>58720.800000000003</v>
      </c>
      <c r="E96" s="1">
        <v>64233</v>
      </c>
      <c r="F96" s="10">
        <f t="shared" si="4"/>
        <v>-33167.480000000003</v>
      </c>
    </row>
    <row r="97" spans="2:6" x14ac:dyDescent="0.25">
      <c r="B97" s="15">
        <f t="shared" si="5"/>
        <v>44958</v>
      </c>
      <c r="C97" s="5">
        <f t="shared" si="3"/>
        <v>-33167.480000000003</v>
      </c>
      <c r="D97" s="1">
        <v>58720.799999999996</v>
      </c>
      <c r="E97" s="1">
        <v>65772</v>
      </c>
      <c r="F97" s="10">
        <f t="shared" si="4"/>
        <v>-40218.680000000008</v>
      </c>
    </row>
    <row r="98" spans="2:6" x14ac:dyDescent="0.25">
      <c r="B98" s="15">
        <f t="shared" si="5"/>
        <v>44959</v>
      </c>
      <c r="C98" s="5">
        <f t="shared" si="3"/>
        <v>-40218.680000000008</v>
      </c>
      <c r="D98" s="1">
        <v>63614.2</v>
      </c>
      <c r="E98" s="1">
        <v>56847</v>
      </c>
      <c r="F98" s="10">
        <f t="shared" si="4"/>
        <v>-33451.48000000001</v>
      </c>
    </row>
    <row r="99" spans="2:6" x14ac:dyDescent="0.25">
      <c r="B99" s="15">
        <f t="shared" si="5"/>
        <v>44960</v>
      </c>
      <c r="C99" s="5">
        <f t="shared" ref="C99:C162" si="6">F98</f>
        <v>-33451.48000000001</v>
      </c>
      <c r="D99" s="1">
        <v>63614.2</v>
      </c>
      <c r="E99" s="1">
        <v>64209</v>
      </c>
      <c r="F99" s="10">
        <f t="shared" si="4"/>
        <v>-34046.280000000013</v>
      </c>
    </row>
    <row r="100" spans="2:6" x14ac:dyDescent="0.25">
      <c r="B100" s="15">
        <f t="shared" si="5"/>
        <v>44961</v>
      </c>
      <c r="C100" s="5">
        <f t="shared" si="6"/>
        <v>-34046.280000000013</v>
      </c>
      <c r="D100" s="1">
        <v>53827.4</v>
      </c>
      <c r="E100" s="1">
        <v>51988</v>
      </c>
      <c r="F100" s="10">
        <f t="shared" si="4"/>
        <v>-32206.880000000012</v>
      </c>
    </row>
    <row r="101" spans="2:6" x14ac:dyDescent="0.25">
      <c r="B101" s="15">
        <f t="shared" si="5"/>
        <v>44962</v>
      </c>
      <c r="C101" s="5">
        <f t="shared" si="6"/>
        <v>-32206.880000000012</v>
      </c>
      <c r="D101" s="1">
        <v>53827.4</v>
      </c>
      <c r="E101" s="1">
        <v>34324</v>
      </c>
      <c r="F101" s="10">
        <f t="shared" si="4"/>
        <v>-12703.48000000001</v>
      </c>
    </row>
    <row r="102" spans="2:6" x14ac:dyDescent="0.25">
      <c r="B102" s="15">
        <f t="shared" si="5"/>
        <v>44963</v>
      </c>
      <c r="C102" s="5">
        <f t="shared" si="6"/>
        <v>-12703.48000000001</v>
      </c>
      <c r="D102" s="1">
        <v>53827.4</v>
      </c>
      <c r="E102" s="1">
        <v>36572</v>
      </c>
      <c r="F102" s="10">
        <f t="shared" si="4"/>
        <v>4551.919999999991</v>
      </c>
    </row>
    <row r="103" spans="2:6" x14ac:dyDescent="0.25">
      <c r="B103" s="15">
        <f t="shared" si="5"/>
        <v>44964</v>
      </c>
      <c r="C103" s="5">
        <f t="shared" si="6"/>
        <v>4551.919999999991</v>
      </c>
      <c r="D103" s="1">
        <v>29360.399999999998</v>
      </c>
      <c r="E103" s="1">
        <v>34030</v>
      </c>
      <c r="F103" s="10">
        <f t="shared" si="4"/>
        <v>-117.68000000000757</v>
      </c>
    </row>
    <row r="104" spans="2:6" x14ac:dyDescent="0.25">
      <c r="B104" s="15">
        <f t="shared" si="5"/>
        <v>44965</v>
      </c>
      <c r="C104" s="5">
        <f t="shared" si="6"/>
        <v>-117.68000000000757</v>
      </c>
      <c r="D104" s="1">
        <v>19573.599999999999</v>
      </c>
      <c r="E104" s="1">
        <v>21340</v>
      </c>
      <c r="F104" s="10">
        <f t="shared" si="4"/>
        <v>-1884.080000000009</v>
      </c>
    </row>
    <row r="105" spans="2:6" x14ac:dyDescent="0.25">
      <c r="B105" s="15">
        <f t="shared" si="5"/>
        <v>44966</v>
      </c>
      <c r="C105" s="5">
        <f t="shared" si="6"/>
        <v>-1884.080000000009</v>
      </c>
      <c r="D105" s="1">
        <v>19573.599999999999</v>
      </c>
      <c r="E105" s="1">
        <v>366</v>
      </c>
      <c r="F105" s="10">
        <f t="shared" si="4"/>
        <v>17323.51999999999</v>
      </c>
    </row>
    <row r="106" spans="2:6" x14ac:dyDescent="0.25">
      <c r="B106" s="15">
        <f t="shared" si="5"/>
        <v>44967</v>
      </c>
      <c r="C106" s="5">
        <f t="shared" si="6"/>
        <v>17323.51999999999</v>
      </c>
      <c r="D106" s="1">
        <v>19573.599999999999</v>
      </c>
      <c r="E106" s="1">
        <v>41132</v>
      </c>
      <c r="F106" s="10">
        <f t="shared" si="4"/>
        <v>-4234.8800000000119</v>
      </c>
    </row>
    <row r="107" spans="2:6" x14ac:dyDescent="0.25">
      <c r="B107" s="15">
        <f t="shared" si="5"/>
        <v>44968</v>
      </c>
      <c r="C107" s="5">
        <f t="shared" si="6"/>
        <v>-4234.8800000000119</v>
      </c>
      <c r="D107" s="1">
        <v>19573.599999999999</v>
      </c>
      <c r="E107" s="1">
        <v>52056</v>
      </c>
      <c r="F107" s="10">
        <f t="shared" si="4"/>
        <v>-36717.280000000013</v>
      </c>
    </row>
    <row r="108" spans="2:6" x14ac:dyDescent="0.25">
      <c r="B108" s="15">
        <f t="shared" si="5"/>
        <v>44969</v>
      </c>
      <c r="C108" s="5">
        <f t="shared" si="6"/>
        <v>-36717.280000000013</v>
      </c>
      <c r="D108" s="1">
        <v>19573.599999999999</v>
      </c>
      <c r="E108" s="1">
        <v>51576</v>
      </c>
      <c r="F108" s="10">
        <f t="shared" si="4"/>
        <v>-68719.680000000022</v>
      </c>
    </row>
    <row r="109" spans="2:6" x14ac:dyDescent="0.25">
      <c r="B109" s="15">
        <f t="shared" si="5"/>
        <v>44970</v>
      </c>
      <c r="C109" s="5">
        <f t="shared" si="6"/>
        <v>-68719.680000000022</v>
      </c>
      <c r="D109" s="1">
        <v>57742.119999999995</v>
      </c>
      <c r="E109" s="1">
        <v>50929</v>
      </c>
      <c r="F109" s="10">
        <f t="shared" si="4"/>
        <v>-61906.560000000027</v>
      </c>
    </row>
    <row r="110" spans="2:6" x14ac:dyDescent="0.25">
      <c r="B110" s="15">
        <f t="shared" si="5"/>
        <v>44971</v>
      </c>
      <c r="C110" s="5">
        <f t="shared" si="6"/>
        <v>-61906.560000000027</v>
      </c>
      <c r="D110" s="1">
        <v>58720.799999999996</v>
      </c>
      <c r="E110" s="1">
        <v>33081</v>
      </c>
      <c r="F110" s="10">
        <f t="shared" si="4"/>
        <v>-36266.760000000031</v>
      </c>
    </row>
    <row r="111" spans="2:6" x14ac:dyDescent="0.25">
      <c r="B111" s="15">
        <f t="shared" si="5"/>
        <v>44972</v>
      </c>
      <c r="C111" s="5">
        <f t="shared" si="6"/>
        <v>-36266.760000000031</v>
      </c>
      <c r="D111" s="1">
        <v>58720.799999999996</v>
      </c>
      <c r="E111" s="1">
        <v>53940</v>
      </c>
      <c r="F111" s="10">
        <f t="shared" si="4"/>
        <v>-31485.960000000036</v>
      </c>
    </row>
    <row r="112" spans="2:6" x14ac:dyDescent="0.25">
      <c r="B112" s="15">
        <f t="shared" si="5"/>
        <v>44973</v>
      </c>
      <c r="C112" s="5">
        <f t="shared" si="6"/>
        <v>-31485.960000000036</v>
      </c>
      <c r="D112" s="1">
        <v>48934</v>
      </c>
      <c r="E112" s="1">
        <v>54971</v>
      </c>
      <c r="F112" s="10">
        <f t="shared" si="4"/>
        <v>-37522.960000000036</v>
      </c>
    </row>
    <row r="113" spans="2:8" x14ac:dyDescent="0.25">
      <c r="B113" s="15">
        <f t="shared" si="5"/>
        <v>44974</v>
      </c>
      <c r="C113" s="5">
        <f t="shared" si="6"/>
        <v>-37522.960000000036</v>
      </c>
      <c r="D113" s="1">
        <v>48934</v>
      </c>
      <c r="E113" s="1">
        <v>64220</v>
      </c>
      <c r="F113" s="10">
        <f t="shared" si="4"/>
        <v>-52808.960000000036</v>
      </c>
    </row>
    <row r="114" spans="2:8" x14ac:dyDescent="0.25">
      <c r="B114" s="15">
        <f t="shared" si="5"/>
        <v>44975</v>
      </c>
      <c r="C114" s="5">
        <f t="shared" si="6"/>
        <v>-52808.960000000036</v>
      </c>
      <c r="D114" s="1">
        <v>53827.4</v>
      </c>
      <c r="E114" s="1">
        <v>41573</v>
      </c>
      <c r="F114" s="10">
        <f t="shared" si="4"/>
        <v>-40554.560000000034</v>
      </c>
    </row>
    <row r="115" spans="2:8" x14ac:dyDescent="0.25">
      <c r="B115" s="15">
        <f t="shared" si="5"/>
        <v>44976</v>
      </c>
      <c r="C115" s="5">
        <f t="shared" si="6"/>
        <v>-40554.560000000034</v>
      </c>
      <c r="D115" s="1">
        <v>53827.4</v>
      </c>
      <c r="E115" s="1">
        <v>41382</v>
      </c>
      <c r="F115" s="10">
        <f t="shared" si="4"/>
        <v>-28109.160000000033</v>
      </c>
    </row>
    <row r="116" spans="2:8" x14ac:dyDescent="0.25">
      <c r="B116" s="15">
        <f t="shared" si="5"/>
        <v>44977</v>
      </c>
      <c r="C116" s="5">
        <f t="shared" si="6"/>
        <v>-28109.160000000033</v>
      </c>
      <c r="D116" s="1">
        <v>53827.4</v>
      </c>
      <c r="E116" s="1">
        <v>51714</v>
      </c>
      <c r="F116" s="10">
        <f t="shared" si="4"/>
        <v>-25995.760000000031</v>
      </c>
    </row>
    <row r="117" spans="2:8" x14ac:dyDescent="0.25">
      <c r="B117" s="15">
        <f t="shared" si="5"/>
        <v>44978</v>
      </c>
      <c r="C117" s="5">
        <f t="shared" si="6"/>
        <v>-25995.760000000031</v>
      </c>
      <c r="D117" s="1">
        <v>53827.4</v>
      </c>
      <c r="E117" s="1">
        <v>45747</v>
      </c>
      <c r="F117" s="10">
        <f t="shared" si="4"/>
        <v>-17915.36000000003</v>
      </c>
    </row>
    <row r="118" spans="2:8" x14ac:dyDescent="0.25">
      <c r="B118" s="15">
        <f t="shared" si="5"/>
        <v>44979</v>
      </c>
      <c r="C118" s="5">
        <f t="shared" si="6"/>
        <v>-17915.36000000003</v>
      </c>
      <c r="D118" s="1">
        <v>53827.4</v>
      </c>
      <c r="E118" s="1">
        <v>63828</v>
      </c>
      <c r="F118" s="10">
        <f t="shared" si="4"/>
        <v>-27915.960000000028</v>
      </c>
    </row>
    <row r="119" spans="2:8" x14ac:dyDescent="0.25">
      <c r="B119" s="15">
        <f t="shared" si="5"/>
        <v>44980</v>
      </c>
      <c r="C119" s="5">
        <f t="shared" si="6"/>
        <v>-27915.960000000028</v>
      </c>
      <c r="D119" s="1">
        <v>48934</v>
      </c>
      <c r="E119" s="1">
        <v>53122</v>
      </c>
      <c r="F119" s="10">
        <f t="shared" si="4"/>
        <v>-32103.960000000028</v>
      </c>
    </row>
    <row r="120" spans="2:8" x14ac:dyDescent="0.25">
      <c r="B120" s="15">
        <f t="shared" si="5"/>
        <v>44981</v>
      </c>
      <c r="C120" s="5">
        <f t="shared" si="6"/>
        <v>-32103.960000000028</v>
      </c>
      <c r="D120" s="1">
        <v>58720.799999999996</v>
      </c>
      <c r="E120" s="1">
        <v>60511</v>
      </c>
      <c r="F120" s="10">
        <f t="shared" si="4"/>
        <v>-33894.160000000033</v>
      </c>
    </row>
    <row r="121" spans="2:8" x14ac:dyDescent="0.25">
      <c r="B121" s="15">
        <f t="shared" si="5"/>
        <v>44982</v>
      </c>
      <c r="C121" s="5">
        <f t="shared" si="6"/>
        <v>-33894.160000000033</v>
      </c>
      <c r="D121" s="1">
        <v>61656.840000000004</v>
      </c>
      <c r="E121" s="1">
        <v>62665</v>
      </c>
      <c r="F121" s="10">
        <f t="shared" si="4"/>
        <v>-34902.320000000029</v>
      </c>
    </row>
    <row r="122" spans="2:8" x14ac:dyDescent="0.25">
      <c r="B122" s="15">
        <f t="shared" si="5"/>
        <v>44983</v>
      </c>
      <c r="C122" s="5">
        <f t="shared" si="6"/>
        <v>-34902.320000000029</v>
      </c>
      <c r="D122" s="1">
        <v>53827.4</v>
      </c>
      <c r="E122" s="1">
        <v>46253</v>
      </c>
      <c r="F122" s="10">
        <f t="shared" si="4"/>
        <v>-27327.920000000027</v>
      </c>
    </row>
    <row r="123" spans="2:8" x14ac:dyDescent="0.25">
      <c r="B123" s="15">
        <f t="shared" si="5"/>
        <v>44984</v>
      </c>
      <c r="C123" s="5">
        <f t="shared" si="6"/>
        <v>-27327.920000000027</v>
      </c>
      <c r="D123" s="1">
        <v>53827.4</v>
      </c>
      <c r="E123" s="1">
        <v>56056</v>
      </c>
      <c r="F123" s="10">
        <f t="shared" si="4"/>
        <v>-29556.520000000026</v>
      </c>
    </row>
    <row r="124" spans="2:8" x14ac:dyDescent="0.25">
      <c r="B124" s="15">
        <f t="shared" si="5"/>
        <v>44985</v>
      </c>
      <c r="C124" s="5">
        <f t="shared" si="6"/>
        <v>-29556.520000000026</v>
      </c>
      <c r="D124" s="1">
        <v>68507.600000000006</v>
      </c>
      <c r="E124" s="1">
        <f>59445-2115</f>
        <v>57330</v>
      </c>
      <c r="F124" s="10">
        <f t="shared" si="4"/>
        <v>-18378.92000000002</v>
      </c>
      <c r="H124" s="6"/>
    </row>
    <row r="125" spans="2:8" x14ac:dyDescent="0.25">
      <c r="B125" s="15">
        <f t="shared" si="5"/>
        <v>44986</v>
      </c>
      <c r="C125" s="5">
        <f t="shared" si="6"/>
        <v>-18378.92000000002</v>
      </c>
      <c r="D125" s="1">
        <v>48934</v>
      </c>
      <c r="E125" s="1">
        <v>54064</v>
      </c>
      <c r="F125" s="10">
        <f t="shared" si="4"/>
        <v>-23508.92000000002</v>
      </c>
    </row>
    <row r="126" spans="2:8" x14ac:dyDescent="0.25">
      <c r="B126" s="15">
        <f t="shared" si="5"/>
        <v>44987</v>
      </c>
      <c r="C126" s="5">
        <f t="shared" si="6"/>
        <v>-23508.92000000002</v>
      </c>
      <c r="D126" s="1">
        <v>58720.800000000003</v>
      </c>
      <c r="E126" s="1">
        <v>54863</v>
      </c>
      <c r="F126" s="10">
        <f t="shared" si="4"/>
        <v>-19651.120000000017</v>
      </c>
    </row>
    <row r="127" spans="2:8" x14ac:dyDescent="0.25">
      <c r="B127" s="15">
        <f t="shared" si="5"/>
        <v>44988</v>
      </c>
      <c r="C127" s="5">
        <f t="shared" si="6"/>
        <v>-19651.120000000017</v>
      </c>
      <c r="D127" s="1">
        <v>58720.800000000003</v>
      </c>
      <c r="E127" s="1">
        <v>60757</v>
      </c>
      <c r="F127" s="10">
        <f t="shared" si="4"/>
        <v>-21687.320000000014</v>
      </c>
    </row>
    <row r="128" spans="2:8" x14ac:dyDescent="0.25">
      <c r="B128" s="15">
        <f t="shared" si="5"/>
        <v>44989</v>
      </c>
      <c r="C128" s="5">
        <f t="shared" si="6"/>
        <v>-21687.320000000014</v>
      </c>
      <c r="D128" s="1">
        <v>53827.399999999994</v>
      </c>
      <c r="E128" s="1">
        <v>55136</v>
      </c>
      <c r="F128" s="10">
        <f t="shared" si="4"/>
        <v>-22995.92000000002</v>
      </c>
    </row>
    <row r="129" spans="2:6" x14ac:dyDescent="0.25">
      <c r="B129" s="15">
        <f t="shared" si="5"/>
        <v>44990</v>
      </c>
      <c r="C129" s="5">
        <f t="shared" si="6"/>
        <v>-22995.92000000002</v>
      </c>
      <c r="D129" s="1">
        <v>53827.399999999994</v>
      </c>
      <c r="E129" s="1">
        <v>42878</v>
      </c>
      <c r="F129" s="10">
        <f t="shared" si="4"/>
        <v>-12046.520000000026</v>
      </c>
    </row>
    <row r="130" spans="2:6" x14ac:dyDescent="0.25">
      <c r="B130" s="15">
        <f t="shared" si="5"/>
        <v>44991</v>
      </c>
      <c r="C130" s="5">
        <f t="shared" si="6"/>
        <v>-12046.520000000026</v>
      </c>
      <c r="D130" s="1">
        <v>53827.399999999994</v>
      </c>
      <c r="E130" s="1">
        <v>58766</v>
      </c>
      <c r="F130" s="10">
        <f t="shared" si="4"/>
        <v>-16985.120000000032</v>
      </c>
    </row>
    <row r="131" spans="2:6" x14ac:dyDescent="0.25">
      <c r="B131" s="15">
        <f t="shared" si="5"/>
        <v>44992</v>
      </c>
      <c r="C131" s="5">
        <f t="shared" si="6"/>
        <v>-16985.120000000032</v>
      </c>
      <c r="D131" s="1">
        <v>53827.399999999994</v>
      </c>
      <c r="E131" s="1">
        <v>49734</v>
      </c>
      <c r="F131" s="10">
        <f t="shared" si="4"/>
        <v>-12891.720000000038</v>
      </c>
    </row>
    <row r="132" spans="2:6" x14ac:dyDescent="0.25">
      <c r="B132" s="15">
        <f t="shared" si="5"/>
        <v>44993</v>
      </c>
      <c r="C132" s="5">
        <f t="shared" si="6"/>
        <v>-12891.720000000038</v>
      </c>
      <c r="D132" s="1">
        <v>58720.800000000003</v>
      </c>
      <c r="E132" s="1">
        <v>59524</v>
      </c>
      <c r="F132" s="10">
        <f t="shared" ref="F132:F195" si="7">C132+D132-(E132)</f>
        <v>-13694.920000000035</v>
      </c>
    </row>
    <row r="133" spans="2:6" x14ac:dyDescent="0.25">
      <c r="B133" s="15">
        <f t="shared" si="5"/>
        <v>44994</v>
      </c>
      <c r="C133" s="5">
        <f t="shared" si="6"/>
        <v>-13694.920000000035</v>
      </c>
      <c r="D133" s="1">
        <v>58720.800000000003</v>
      </c>
      <c r="E133" s="1">
        <v>59976</v>
      </c>
      <c r="F133" s="10">
        <f t="shared" si="7"/>
        <v>-14950.120000000032</v>
      </c>
    </row>
    <row r="134" spans="2:6" x14ac:dyDescent="0.25">
      <c r="B134" s="15">
        <f t="shared" ref="B134:B197" si="8">B133+1</f>
        <v>44995</v>
      </c>
      <c r="C134" s="5">
        <f t="shared" si="6"/>
        <v>-14950.120000000032</v>
      </c>
      <c r="D134" s="1">
        <v>58720.800000000003</v>
      </c>
      <c r="E134" s="1">
        <v>61699</v>
      </c>
      <c r="F134" s="10">
        <f t="shared" si="7"/>
        <v>-17928.320000000029</v>
      </c>
    </row>
    <row r="135" spans="2:6" x14ac:dyDescent="0.25">
      <c r="B135" s="15">
        <f t="shared" si="8"/>
        <v>44996</v>
      </c>
      <c r="C135" s="5">
        <f t="shared" si="6"/>
        <v>-17928.320000000029</v>
      </c>
      <c r="D135" s="1">
        <v>58720.799999999996</v>
      </c>
      <c r="E135" s="1">
        <v>62361</v>
      </c>
      <c r="F135" s="10">
        <f t="shared" si="7"/>
        <v>-21568.520000000033</v>
      </c>
    </row>
    <row r="136" spans="2:6" x14ac:dyDescent="0.25">
      <c r="B136" s="15">
        <f t="shared" si="8"/>
        <v>44997</v>
      </c>
      <c r="C136" s="5">
        <f t="shared" si="6"/>
        <v>-21568.520000000033</v>
      </c>
      <c r="D136" s="1">
        <v>58720.799999999996</v>
      </c>
      <c r="E136" s="1">
        <v>60024</v>
      </c>
      <c r="F136" s="10">
        <f t="shared" si="7"/>
        <v>-22871.720000000038</v>
      </c>
    </row>
    <row r="137" spans="2:6" x14ac:dyDescent="0.25">
      <c r="B137" s="15">
        <f t="shared" si="8"/>
        <v>44998</v>
      </c>
      <c r="C137" s="5">
        <f t="shared" si="6"/>
        <v>-22871.720000000038</v>
      </c>
      <c r="D137" s="1">
        <v>58720.799999999996</v>
      </c>
      <c r="E137" s="1">
        <v>65509</v>
      </c>
      <c r="F137" s="10">
        <f t="shared" si="7"/>
        <v>-29659.920000000042</v>
      </c>
    </row>
    <row r="138" spans="2:6" x14ac:dyDescent="0.25">
      <c r="B138" s="15">
        <f t="shared" si="8"/>
        <v>44999</v>
      </c>
      <c r="C138" s="5">
        <f t="shared" si="6"/>
        <v>-29659.920000000042</v>
      </c>
      <c r="D138" s="1">
        <v>63614.2</v>
      </c>
      <c r="E138" s="1">
        <v>66441</v>
      </c>
      <c r="F138" s="10">
        <f t="shared" si="7"/>
        <v>-32486.720000000045</v>
      </c>
    </row>
    <row r="139" spans="2:6" x14ac:dyDescent="0.25">
      <c r="B139" s="15">
        <f t="shared" si="8"/>
        <v>45000</v>
      </c>
      <c r="C139" s="5">
        <f t="shared" si="6"/>
        <v>-32486.720000000045</v>
      </c>
      <c r="D139" s="1">
        <v>63614.2</v>
      </c>
      <c r="E139" s="1">
        <v>36380</v>
      </c>
      <c r="F139" s="10">
        <f t="shared" si="7"/>
        <v>-5252.5200000000477</v>
      </c>
    </row>
    <row r="140" spans="2:6" x14ac:dyDescent="0.25">
      <c r="B140" s="15">
        <f t="shared" si="8"/>
        <v>45001</v>
      </c>
      <c r="C140" s="5">
        <f t="shared" si="6"/>
        <v>-5252.5200000000477</v>
      </c>
      <c r="D140" s="1">
        <v>58720.800000000003</v>
      </c>
      <c r="E140" s="1">
        <v>30163</v>
      </c>
      <c r="F140" s="10">
        <f t="shared" si="7"/>
        <v>23305.279999999955</v>
      </c>
    </row>
    <row r="141" spans="2:6" x14ac:dyDescent="0.25">
      <c r="B141" s="15">
        <f t="shared" si="8"/>
        <v>45002</v>
      </c>
      <c r="C141" s="5">
        <f t="shared" si="6"/>
        <v>23305.279999999955</v>
      </c>
      <c r="D141" s="1">
        <v>63614.2</v>
      </c>
      <c r="E141" s="1">
        <v>51544</v>
      </c>
      <c r="F141" s="10">
        <f t="shared" si="7"/>
        <v>35375.479999999952</v>
      </c>
    </row>
    <row r="142" spans="2:6" x14ac:dyDescent="0.25">
      <c r="B142" s="15">
        <f t="shared" si="8"/>
        <v>45003</v>
      </c>
      <c r="C142" s="5">
        <f t="shared" si="6"/>
        <v>35375.479999999952</v>
      </c>
      <c r="D142" s="1">
        <v>34253.800000000003</v>
      </c>
      <c r="E142" s="1">
        <v>52169</v>
      </c>
      <c r="F142" s="10">
        <f t="shared" si="7"/>
        <v>17460.279999999955</v>
      </c>
    </row>
    <row r="143" spans="2:6" x14ac:dyDescent="0.25">
      <c r="B143" s="15">
        <f t="shared" si="8"/>
        <v>45004</v>
      </c>
      <c r="C143" s="5">
        <f t="shared" si="6"/>
        <v>17460.279999999955</v>
      </c>
      <c r="D143" s="1">
        <v>34253.800000000003</v>
      </c>
      <c r="E143" s="1">
        <v>57043</v>
      </c>
      <c r="F143" s="10">
        <f t="shared" si="7"/>
        <v>-5328.9200000000419</v>
      </c>
    </row>
    <row r="144" spans="2:6" x14ac:dyDescent="0.25">
      <c r="B144" s="15">
        <f t="shared" si="8"/>
        <v>45005</v>
      </c>
      <c r="C144" s="5">
        <f t="shared" si="6"/>
        <v>-5328.9200000000419</v>
      </c>
      <c r="D144" s="1">
        <v>41593.9</v>
      </c>
      <c r="E144" s="1">
        <v>56955</v>
      </c>
      <c r="F144" s="10">
        <f t="shared" si="7"/>
        <v>-20690.02000000004</v>
      </c>
    </row>
    <row r="145" spans="2:7" x14ac:dyDescent="0.25">
      <c r="B145" s="15">
        <f t="shared" si="8"/>
        <v>45006</v>
      </c>
      <c r="C145" s="5">
        <f t="shared" si="6"/>
        <v>-20690.02000000004</v>
      </c>
      <c r="D145" s="1">
        <v>44040.600000000006</v>
      </c>
      <c r="E145" s="1">
        <v>34646</v>
      </c>
      <c r="F145" s="10">
        <f t="shared" si="7"/>
        <v>-11295.420000000035</v>
      </c>
    </row>
    <row r="146" spans="2:7" x14ac:dyDescent="0.25">
      <c r="B146" s="15">
        <f t="shared" si="8"/>
        <v>45007</v>
      </c>
      <c r="C146" s="5">
        <f t="shared" si="6"/>
        <v>-11295.420000000035</v>
      </c>
      <c r="D146" s="1">
        <v>48934</v>
      </c>
      <c r="E146" s="1">
        <v>53389</v>
      </c>
      <c r="F146" s="10">
        <f t="shared" si="7"/>
        <v>-15750.420000000035</v>
      </c>
    </row>
    <row r="147" spans="2:7" x14ac:dyDescent="0.25">
      <c r="B147" s="15">
        <f t="shared" si="8"/>
        <v>45008</v>
      </c>
      <c r="C147" s="5">
        <f t="shared" si="6"/>
        <v>-15750.420000000035</v>
      </c>
      <c r="D147" s="1">
        <v>34253.800000000003</v>
      </c>
      <c r="E147" s="1">
        <v>53830</v>
      </c>
      <c r="F147" s="10">
        <f t="shared" si="7"/>
        <v>-35326.620000000032</v>
      </c>
    </row>
    <row r="148" spans="2:7" x14ac:dyDescent="0.25">
      <c r="B148" s="15">
        <f t="shared" si="8"/>
        <v>45009</v>
      </c>
      <c r="C148" s="5">
        <f t="shared" si="6"/>
        <v>-35326.620000000032</v>
      </c>
      <c r="D148" s="1">
        <v>48934</v>
      </c>
      <c r="E148" s="1">
        <v>64518</v>
      </c>
      <c r="F148" s="10">
        <f t="shared" si="7"/>
        <v>-50910.620000000032</v>
      </c>
    </row>
    <row r="149" spans="2:7" x14ac:dyDescent="0.25">
      <c r="B149" s="15">
        <f t="shared" si="8"/>
        <v>45010</v>
      </c>
      <c r="C149" s="5">
        <f t="shared" si="6"/>
        <v>-50910.620000000032</v>
      </c>
      <c r="D149" s="1">
        <v>48934</v>
      </c>
      <c r="E149" s="1">
        <v>57176</v>
      </c>
      <c r="F149" s="10">
        <f t="shared" si="7"/>
        <v>-59152.620000000032</v>
      </c>
    </row>
    <row r="150" spans="2:7" x14ac:dyDescent="0.25">
      <c r="B150" s="15">
        <f t="shared" si="8"/>
        <v>45011</v>
      </c>
      <c r="C150" s="5">
        <f t="shared" si="6"/>
        <v>-59152.620000000032</v>
      </c>
      <c r="D150" s="1">
        <v>48934</v>
      </c>
      <c r="E150" s="1">
        <v>50998</v>
      </c>
      <c r="F150" s="10">
        <f t="shared" si="7"/>
        <v>-61216.620000000032</v>
      </c>
    </row>
    <row r="151" spans="2:7" x14ac:dyDescent="0.25">
      <c r="B151" s="15">
        <f t="shared" si="8"/>
        <v>45012</v>
      </c>
      <c r="C151" s="5">
        <f t="shared" si="6"/>
        <v>-61216.620000000032</v>
      </c>
      <c r="D151" s="1">
        <v>48934</v>
      </c>
      <c r="E151" s="1">
        <v>54436</v>
      </c>
      <c r="F151" s="10">
        <f t="shared" si="7"/>
        <v>-66718.620000000024</v>
      </c>
    </row>
    <row r="152" spans="2:7" x14ac:dyDescent="0.25">
      <c r="B152" s="15">
        <f t="shared" si="8"/>
        <v>45013</v>
      </c>
      <c r="C152" s="5">
        <f t="shared" si="6"/>
        <v>-66718.620000000024</v>
      </c>
      <c r="D152" s="1">
        <v>63614.2</v>
      </c>
      <c r="E152" s="1">
        <v>63677</v>
      </c>
      <c r="F152" s="10">
        <f t="shared" si="7"/>
        <v>-66781.420000000027</v>
      </c>
    </row>
    <row r="153" spans="2:7" x14ac:dyDescent="0.25">
      <c r="B153" s="15">
        <f t="shared" si="8"/>
        <v>45014</v>
      </c>
      <c r="C153" s="5">
        <f t="shared" si="6"/>
        <v>-66781.420000000027</v>
      </c>
      <c r="D153" s="1">
        <v>58720.800000000003</v>
      </c>
      <c r="E153" s="1">
        <v>58510</v>
      </c>
      <c r="F153" s="10">
        <f t="shared" si="7"/>
        <v>-66570.620000000024</v>
      </c>
    </row>
    <row r="154" spans="2:7" x14ac:dyDescent="0.25">
      <c r="B154" s="15">
        <f t="shared" si="8"/>
        <v>45015</v>
      </c>
      <c r="C154" s="5">
        <f t="shared" si="6"/>
        <v>-66570.620000000024</v>
      </c>
      <c r="D154" s="1">
        <v>66550.240000000005</v>
      </c>
      <c r="E154" s="1">
        <v>56490</v>
      </c>
      <c r="F154" s="10">
        <f t="shared" si="7"/>
        <v>-56510.380000000019</v>
      </c>
    </row>
    <row r="155" spans="2:7" x14ac:dyDescent="0.25">
      <c r="B155" s="15">
        <f t="shared" si="8"/>
        <v>45016</v>
      </c>
      <c r="C155" s="5">
        <f t="shared" si="6"/>
        <v>-56510.380000000019</v>
      </c>
      <c r="D155" s="1">
        <v>66550.240000000005</v>
      </c>
      <c r="E155" s="1">
        <f>65259-4196</f>
        <v>61063</v>
      </c>
      <c r="F155" s="10">
        <f t="shared" si="7"/>
        <v>-51023.140000000014</v>
      </c>
      <c r="G155" s="6"/>
    </row>
    <row r="156" spans="2:7" x14ac:dyDescent="0.25">
      <c r="B156" s="15">
        <f t="shared" si="8"/>
        <v>45017</v>
      </c>
      <c r="C156" s="5">
        <f t="shared" si="6"/>
        <v>-51023.140000000014</v>
      </c>
      <c r="D156" s="1">
        <v>53827.4</v>
      </c>
      <c r="E156" s="1">
        <v>65586</v>
      </c>
      <c r="F156" s="10">
        <f t="shared" si="7"/>
        <v>-62781.740000000013</v>
      </c>
    </row>
    <row r="157" spans="2:7" x14ac:dyDescent="0.25">
      <c r="B157" s="15">
        <f t="shared" si="8"/>
        <v>45018</v>
      </c>
      <c r="C157" s="5">
        <f t="shared" si="6"/>
        <v>-62781.740000000013</v>
      </c>
      <c r="D157" s="1">
        <v>53827.4</v>
      </c>
      <c r="E157" s="1">
        <v>62924</v>
      </c>
      <c r="F157" s="10">
        <f t="shared" si="7"/>
        <v>-71878.340000000011</v>
      </c>
    </row>
    <row r="158" spans="2:7" x14ac:dyDescent="0.25">
      <c r="B158" s="15">
        <f t="shared" si="8"/>
        <v>45019</v>
      </c>
      <c r="C158" s="5">
        <f t="shared" si="6"/>
        <v>-71878.340000000011</v>
      </c>
      <c r="D158" s="1">
        <v>67528.92</v>
      </c>
      <c r="E158" s="1">
        <v>63936</v>
      </c>
      <c r="F158" s="10">
        <f t="shared" si="7"/>
        <v>-68285.420000000013</v>
      </c>
    </row>
    <row r="159" spans="2:7" x14ac:dyDescent="0.25">
      <c r="B159" s="15">
        <f t="shared" si="8"/>
        <v>45020</v>
      </c>
      <c r="C159" s="5">
        <f t="shared" si="6"/>
        <v>-68285.420000000013</v>
      </c>
      <c r="D159" s="1">
        <v>70464.960000000006</v>
      </c>
      <c r="E159" s="1">
        <v>47414</v>
      </c>
      <c r="F159" s="10">
        <f t="shared" si="7"/>
        <v>-45234.460000000006</v>
      </c>
    </row>
    <row r="160" spans="2:7" x14ac:dyDescent="0.25">
      <c r="B160" s="15">
        <f t="shared" si="8"/>
        <v>45021</v>
      </c>
      <c r="C160" s="5">
        <f t="shared" si="6"/>
        <v>-45234.460000000006</v>
      </c>
      <c r="D160" s="1">
        <v>70464.960000000006</v>
      </c>
      <c r="E160" s="1">
        <v>54351</v>
      </c>
      <c r="F160" s="10">
        <f t="shared" si="7"/>
        <v>-29120.5</v>
      </c>
    </row>
    <row r="161" spans="2:6" x14ac:dyDescent="0.25">
      <c r="B161" s="15">
        <f t="shared" si="8"/>
        <v>45022</v>
      </c>
      <c r="C161" s="5">
        <f t="shared" si="6"/>
        <v>-29120.5</v>
      </c>
      <c r="D161" s="1">
        <v>58720.800000000003</v>
      </c>
      <c r="E161" s="1">
        <v>54357</v>
      </c>
      <c r="F161" s="10">
        <f t="shared" si="7"/>
        <v>-24756.699999999997</v>
      </c>
    </row>
    <row r="162" spans="2:6" x14ac:dyDescent="0.25">
      <c r="B162" s="15">
        <f t="shared" si="8"/>
        <v>45023</v>
      </c>
      <c r="C162" s="5">
        <f t="shared" si="6"/>
        <v>-24756.699999999997</v>
      </c>
      <c r="D162" s="1">
        <v>29360.400000000001</v>
      </c>
      <c r="E162" s="1">
        <f>40933-5112</f>
        <v>35821</v>
      </c>
      <c r="F162" s="10">
        <f t="shared" si="7"/>
        <v>-31217.299999999996</v>
      </c>
    </row>
    <row r="163" spans="2:6" x14ac:dyDescent="0.25">
      <c r="B163" s="15">
        <f t="shared" si="8"/>
        <v>45024</v>
      </c>
      <c r="C163" s="5">
        <f t="shared" ref="C163:C226" si="9">F162</f>
        <v>-31217.299999999996</v>
      </c>
      <c r="D163" s="1">
        <v>0</v>
      </c>
      <c r="E163" s="1">
        <v>0</v>
      </c>
      <c r="F163" s="10">
        <f t="shared" si="7"/>
        <v>-31217.299999999996</v>
      </c>
    </row>
    <row r="164" spans="2:6" x14ac:dyDescent="0.25">
      <c r="B164" s="15">
        <f t="shared" si="8"/>
        <v>45025</v>
      </c>
      <c r="C164" s="5">
        <f t="shared" si="9"/>
        <v>-31217.299999999996</v>
      </c>
      <c r="D164" s="1">
        <v>0</v>
      </c>
      <c r="E164" s="1">
        <v>0</v>
      </c>
      <c r="F164" s="10">
        <f t="shared" si="7"/>
        <v>-31217.299999999996</v>
      </c>
    </row>
    <row r="165" spans="2:6" x14ac:dyDescent="0.25">
      <c r="B165" s="15">
        <f t="shared" si="8"/>
        <v>45026</v>
      </c>
      <c r="C165" s="5">
        <f t="shared" si="9"/>
        <v>-31217.299999999996</v>
      </c>
      <c r="D165" s="1">
        <v>0</v>
      </c>
      <c r="E165" s="1">
        <v>0</v>
      </c>
      <c r="F165" s="10">
        <f t="shared" si="7"/>
        <v>-31217.299999999996</v>
      </c>
    </row>
    <row r="166" spans="2:6" x14ac:dyDescent="0.25">
      <c r="B166" s="15">
        <f t="shared" si="8"/>
        <v>45027</v>
      </c>
      <c r="C166" s="5">
        <f t="shared" si="9"/>
        <v>-31217.299999999996</v>
      </c>
      <c r="D166" s="1">
        <v>14680.2</v>
      </c>
      <c r="E166" s="1">
        <v>0</v>
      </c>
      <c r="F166" s="10">
        <f t="shared" si="7"/>
        <v>-16537.099999999995</v>
      </c>
    </row>
    <row r="167" spans="2:6" x14ac:dyDescent="0.25">
      <c r="B167" s="15">
        <f t="shared" si="8"/>
        <v>45028</v>
      </c>
      <c r="C167" s="5">
        <f t="shared" si="9"/>
        <v>-16537.099999999995</v>
      </c>
      <c r="D167" s="1">
        <v>14680.2</v>
      </c>
      <c r="E167" s="1">
        <v>0</v>
      </c>
      <c r="F167" s="10">
        <f t="shared" si="7"/>
        <v>-1856.8999999999942</v>
      </c>
    </row>
    <row r="168" spans="2:6" x14ac:dyDescent="0.25">
      <c r="B168" s="15">
        <f t="shared" si="8"/>
        <v>45029</v>
      </c>
      <c r="C168" s="5">
        <f t="shared" si="9"/>
        <v>-1856.8999999999942</v>
      </c>
      <c r="D168" s="1">
        <v>0</v>
      </c>
      <c r="E168" s="1">
        <v>0</v>
      </c>
      <c r="F168" s="10">
        <f t="shared" si="7"/>
        <v>-1856.8999999999942</v>
      </c>
    </row>
    <row r="169" spans="2:6" x14ac:dyDescent="0.25">
      <c r="B169" s="15">
        <f t="shared" si="8"/>
        <v>45030</v>
      </c>
      <c r="C169" s="5">
        <f t="shared" si="9"/>
        <v>-1856.8999999999942</v>
      </c>
      <c r="D169" s="1">
        <v>0</v>
      </c>
      <c r="E169" s="1">
        <v>0</v>
      </c>
      <c r="F169" s="10">
        <f t="shared" si="7"/>
        <v>-1856.8999999999942</v>
      </c>
    </row>
    <row r="170" spans="2:6" x14ac:dyDescent="0.25">
      <c r="B170" s="15">
        <f t="shared" si="8"/>
        <v>45031</v>
      </c>
      <c r="C170" s="5">
        <f t="shared" si="9"/>
        <v>-1856.8999999999942</v>
      </c>
      <c r="D170" s="1">
        <v>0</v>
      </c>
      <c r="E170" s="1">
        <v>0</v>
      </c>
      <c r="F170" s="10">
        <f t="shared" si="7"/>
        <v>-1856.8999999999942</v>
      </c>
    </row>
    <row r="171" spans="2:6" x14ac:dyDescent="0.25">
      <c r="B171" s="15">
        <f t="shared" si="8"/>
        <v>45032</v>
      </c>
      <c r="C171" s="5">
        <f t="shared" si="9"/>
        <v>-1856.8999999999942</v>
      </c>
      <c r="D171" s="1">
        <v>0</v>
      </c>
      <c r="E171" s="1">
        <v>0</v>
      </c>
      <c r="F171" s="10">
        <f t="shared" si="7"/>
        <v>-1856.8999999999942</v>
      </c>
    </row>
    <row r="172" spans="2:6" x14ac:dyDescent="0.25">
      <c r="B172" s="15">
        <f t="shared" si="8"/>
        <v>45033</v>
      </c>
      <c r="C172" s="5">
        <f t="shared" si="9"/>
        <v>-1856.8999999999942</v>
      </c>
      <c r="D172" s="1">
        <v>0</v>
      </c>
      <c r="E172" s="1">
        <v>0</v>
      </c>
      <c r="F172" s="10">
        <f t="shared" si="7"/>
        <v>-1856.8999999999942</v>
      </c>
    </row>
    <row r="173" spans="2:6" x14ac:dyDescent="0.25">
      <c r="B173" s="15">
        <f t="shared" si="8"/>
        <v>45034</v>
      </c>
      <c r="C173" s="5">
        <f t="shared" si="9"/>
        <v>-1856.8999999999942</v>
      </c>
      <c r="D173" s="1">
        <v>1858.51</v>
      </c>
      <c r="E173" s="1">
        <v>0</v>
      </c>
      <c r="F173" s="10">
        <f t="shared" si="7"/>
        <v>1.6100000000058117</v>
      </c>
    </row>
    <row r="174" spans="2:6" x14ac:dyDescent="0.25">
      <c r="B174" s="15">
        <f t="shared" si="8"/>
        <v>45035</v>
      </c>
      <c r="C174" s="5">
        <f t="shared" si="9"/>
        <v>1.6100000000058117</v>
      </c>
      <c r="D174" s="1">
        <v>0</v>
      </c>
      <c r="E174" s="1">
        <v>0</v>
      </c>
      <c r="F174" s="10">
        <f t="shared" si="7"/>
        <v>1.6100000000058117</v>
      </c>
    </row>
    <row r="175" spans="2:6" x14ac:dyDescent="0.25">
      <c r="B175" s="15">
        <f t="shared" si="8"/>
        <v>45036</v>
      </c>
      <c r="C175" s="5">
        <f t="shared" si="9"/>
        <v>1.6100000000058117</v>
      </c>
      <c r="D175" s="1">
        <v>0</v>
      </c>
      <c r="E175" s="1">
        <v>0</v>
      </c>
      <c r="F175" s="10">
        <f t="shared" si="7"/>
        <v>1.6100000000058117</v>
      </c>
    </row>
    <row r="176" spans="2:6" x14ac:dyDescent="0.25">
      <c r="B176" s="15">
        <f t="shared" si="8"/>
        <v>45037</v>
      </c>
      <c r="C176" s="5">
        <f t="shared" si="9"/>
        <v>1.6100000000058117</v>
      </c>
      <c r="D176" s="1">
        <v>0</v>
      </c>
      <c r="E176" s="1">
        <v>0</v>
      </c>
      <c r="F176" s="10">
        <f t="shared" si="7"/>
        <v>1.6100000000058117</v>
      </c>
    </row>
    <row r="177" spans="2:6" x14ac:dyDescent="0.25">
      <c r="B177" s="15">
        <f t="shared" si="8"/>
        <v>45038</v>
      </c>
      <c r="C177" s="5">
        <f t="shared" si="9"/>
        <v>1.6100000000058117</v>
      </c>
      <c r="D177" s="1">
        <v>0</v>
      </c>
      <c r="E177" s="1">
        <v>0</v>
      </c>
      <c r="F177" s="10">
        <f t="shared" si="7"/>
        <v>1.6100000000058117</v>
      </c>
    </row>
    <row r="178" spans="2:6" x14ac:dyDescent="0.25">
      <c r="B178" s="15">
        <f t="shared" si="8"/>
        <v>45039</v>
      </c>
      <c r="C178" s="5">
        <f t="shared" si="9"/>
        <v>1.6100000000058117</v>
      </c>
      <c r="D178" s="1">
        <v>0</v>
      </c>
      <c r="E178" s="1">
        <v>0</v>
      </c>
      <c r="F178" s="10">
        <f t="shared" si="7"/>
        <v>1.6100000000058117</v>
      </c>
    </row>
    <row r="179" spans="2:6" x14ac:dyDescent="0.25">
      <c r="B179" s="15">
        <f t="shared" si="8"/>
        <v>45040</v>
      </c>
      <c r="C179" s="5">
        <f t="shared" si="9"/>
        <v>1.6100000000058117</v>
      </c>
      <c r="D179" s="1">
        <v>0</v>
      </c>
      <c r="E179" s="1">
        <v>0</v>
      </c>
      <c r="F179" s="10">
        <f t="shared" si="7"/>
        <v>1.6100000000058117</v>
      </c>
    </row>
    <row r="180" spans="2:6" x14ac:dyDescent="0.25">
      <c r="B180" s="15">
        <f t="shared" si="8"/>
        <v>45041</v>
      </c>
      <c r="C180" s="5">
        <f t="shared" si="9"/>
        <v>1.6100000000058117</v>
      </c>
      <c r="D180" s="1">
        <v>0</v>
      </c>
      <c r="E180" s="1">
        <v>0</v>
      </c>
      <c r="F180" s="10">
        <f t="shared" si="7"/>
        <v>1.6100000000058117</v>
      </c>
    </row>
    <row r="181" spans="2:6" x14ac:dyDescent="0.25">
      <c r="B181" s="15">
        <f t="shared" si="8"/>
        <v>45042</v>
      </c>
      <c r="C181" s="5">
        <f t="shared" si="9"/>
        <v>1.6100000000058117</v>
      </c>
      <c r="D181" s="1">
        <v>0</v>
      </c>
      <c r="E181" s="1">
        <v>0</v>
      </c>
      <c r="F181" s="10">
        <f t="shared" si="7"/>
        <v>1.6100000000058117</v>
      </c>
    </row>
    <row r="182" spans="2:6" x14ac:dyDescent="0.25">
      <c r="B182" s="15">
        <f t="shared" si="8"/>
        <v>45043</v>
      </c>
      <c r="C182" s="5">
        <f t="shared" si="9"/>
        <v>1.6100000000058117</v>
      </c>
      <c r="D182" s="1">
        <v>0</v>
      </c>
      <c r="E182" s="1">
        <v>0</v>
      </c>
      <c r="F182" s="10">
        <f t="shared" si="7"/>
        <v>1.6100000000058117</v>
      </c>
    </row>
    <row r="183" spans="2:6" x14ac:dyDescent="0.25">
      <c r="B183" s="15">
        <f t="shared" si="8"/>
        <v>45044</v>
      </c>
      <c r="C183" s="5">
        <f t="shared" si="9"/>
        <v>1.6100000000058117</v>
      </c>
      <c r="D183" s="1">
        <v>0</v>
      </c>
      <c r="E183" s="1">
        <v>0</v>
      </c>
      <c r="F183" s="10">
        <f t="shared" si="7"/>
        <v>1.6100000000058117</v>
      </c>
    </row>
    <row r="184" spans="2:6" x14ac:dyDescent="0.25">
      <c r="B184" s="15">
        <f t="shared" si="8"/>
        <v>45045</v>
      </c>
      <c r="C184" s="5">
        <f t="shared" si="9"/>
        <v>1.6100000000058117</v>
      </c>
      <c r="D184" s="1">
        <v>0</v>
      </c>
      <c r="E184" s="1">
        <v>0</v>
      </c>
      <c r="F184" s="10">
        <f t="shared" si="7"/>
        <v>1.6100000000058117</v>
      </c>
    </row>
    <row r="185" spans="2:6" x14ac:dyDescent="0.25">
      <c r="B185" s="15">
        <f t="shared" si="8"/>
        <v>45046</v>
      </c>
      <c r="C185" s="5">
        <f t="shared" si="9"/>
        <v>1.6100000000058117</v>
      </c>
      <c r="D185" s="1">
        <v>0</v>
      </c>
      <c r="E185" s="1">
        <v>0</v>
      </c>
      <c r="F185" s="10">
        <f t="shared" si="7"/>
        <v>1.6100000000058117</v>
      </c>
    </row>
    <row r="186" spans="2:6" x14ac:dyDescent="0.25">
      <c r="B186" s="15">
        <f t="shared" si="8"/>
        <v>45047</v>
      </c>
      <c r="C186" s="5">
        <f t="shared" si="9"/>
        <v>1.6100000000058117</v>
      </c>
      <c r="D186" s="1">
        <v>0</v>
      </c>
      <c r="E186" s="1">
        <v>0</v>
      </c>
      <c r="F186" s="10">
        <f t="shared" si="7"/>
        <v>1.6100000000058117</v>
      </c>
    </row>
    <row r="187" spans="2:6" x14ac:dyDescent="0.25">
      <c r="B187" s="15">
        <f t="shared" si="8"/>
        <v>45048</v>
      </c>
      <c r="C187" s="5">
        <f t="shared" si="9"/>
        <v>1.6100000000058117</v>
      </c>
      <c r="D187" s="1">
        <v>0</v>
      </c>
      <c r="E187" s="1">
        <v>0</v>
      </c>
      <c r="F187" s="10">
        <f t="shared" si="7"/>
        <v>1.6100000000058117</v>
      </c>
    </row>
    <row r="188" spans="2:6" x14ac:dyDescent="0.25">
      <c r="B188" s="15">
        <f t="shared" si="8"/>
        <v>45049</v>
      </c>
      <c r="C188" s="5">
        <f t="shared" si="9"/>
        <v>1.6100000000058117</v>
      </c>
      <c r="D188" s="1">
        <v>0</v>
      </c>
      <c r="E188" s="1">
        <v>0</v>
      </c>
      <c r="F188" s="10">
        <f t="shared" si="7"/>
        <v>1.6100000000058117</v>
      </c>
    </row>
    <row r="189" spans="2:6" x14ac:dyDescent="0.25">
      <c r="B189" s="15">
        <f t="shared" si="8"/>
        <v>45050</v>
      </c>
      <c r="C189" s="5">
        <f t="shared" si="9"/>
        <v>1.6100000000058117</v>
      </c>
      <c r="D189" s="1">
        <v>0</v>
      </c>
      <c r="E189" s="1">
        <v>0</v>
      </c>
      <c r="F189" s="10">
        <f t="shared" si="7"/>
        <v>1.6100000000058117</v>
      </c>
    </row>
    <row r="190" spans="2:6" x14ac:dyDescent="0.25">
      <c r="B190" s="15">
        <f t="shared" si="8"/>
        <v>45051</v>
      </c>
      <c r="C190" s="5">
        <f t="shared" si="9"/>
        <v>1.6100000000058117</v>
      </c>
      <c r="D190" s="1">
        <v>0</v>
      </c>
      <c r="E190" s="1">
        <v>0</v>
      </c>
      <c r="F190" s="10">
        <f t="shared" si="7"/>
        <v>1.6100000000058117</v>
      </c>
    </row>
    <row r="191" spans="2:6" x14ac:dyDescent="0.25">
      <c r="B191" s="15">
        <f t="shared" si="8"/>
        <v>45052</v>
      </c>
      <c r="C191" s="5">
        <f t="shared" si="9"/>
        <v>1.6100000000058117</v>
      </c>
      <c r="D191" s="1">
        <v>0</v>
      </c>
      <c r="E191" s="1">
        <v>0</v>
      </c>
      <c r="F191" s="10">
        <f t="shared" si="7"/>
        <v>1.6100000000058117</v>
      </c>
    </row>
    <row r="192" spans="2:6" x14ac:dyDescent="0.25">
      <c r="B192" s="15">
        <f t="shared" si="8"/>
        <v>45053</v>
      </c>
      <c r="C192" s="5">
        <f t="shared" si="9"/>
        <v>1.6100000000058117</v>
      </c>
      <c r="D192" s="1">
        <v>0</v>
      </c>
      <c r="E192" s="1">
        <v>0</v>
      </c>
      <c r="F192" s="10">
        <f t="shared" si="7"/>
        <v>1.6100000000058117</v>
      </c>
    </row>
    <row r="193" spans="2:6" x14ac:dyDescent="0.25">
      <c r="B193" s="15">
        <f t="shared" si="8"/>
        <v>45054</v>
      </c>
      <c r="C193" s="5">
        <f t="shared" si="9"/>
        <v>1.6100000000058117</v>
      </c>
      <c r="D193" s="1">
        <v>0</v>
      </c>
      <c r="E193" s="1">
        <v>0</v>
      </c>
      <c r="F193" s="10">
        <f t="shared" si="7"/>
        <v>1.6100000000058117</v>
      </c>
    </row>
    <row r="194" spans="2:6" x14ac:dyDescent="0.25">
      <c r="B194" s="15">
        <f t="shared" si="8"/>
        <v>45055</v>
      </c>
      <c r="C194" s="5">
        <f t="shared" si="9"/>
        <v>1.6100000000058117</v>
      </c>
      <c r="D194" s="1">
        <v>0</v>
      </c>
      <c r="E194" s="1">
        <v>0</v>
      </c>
      <c r="F194" s="10">
        <f t="shared" si="7"/>
        <v>1.6100000000058117</v>
      </c>
    </row>
    <row r="195" spans="2:6" x14ac:dyDescent="0.25">
      <c r="B195" s="15">
        <f t="shared" si="8"/>
        <v>45056</v>
      </c>
      <c r="C195" s="5">
        <f t="shared" si="9"/>
        <v>1.6100000000058117</v>
      </c>
      <c r="D195" s="1">
        <v>0</v>
      </c>
      <c r="E195" s="1">
        <v>0</v>
      </c>
      <c r="F195" s="10">
        <f t="shared" si="7"/>
        <v>1.6100000000058117</v>
      </c>
    </row>
    <row r="196" spans="2:6" x14ac:dyDescent="0.25">
      <c r="B196" s="15">
        <f t="shared" si="8"/>
        <v>45057</v>
      </c>
      <c r="C196" s="5">
        <f t="shared" si="9"/>
        <v>1.6100000000058117</v>
      </c>
      <c r="D196" s="1">
        <v>0</v>
      </c>
      <c r="E196" s="1">
        <v>0</v>
      </c>
      <c r="F196" s="10">
        <f t="shared" ref="F196:F259" si="10">C196+D196-(E196)</f>
        <v>1.6100000000058117</v>
      </c>
    </row>
    <row r="197" spans="2:6" x14ac:dyDescent="0.25">
      <c r="B197" s="15">
        <f t="shared" si="8"/>
        <v>45058</v>
      </c>
      <c r="C197" s="5">
        <f t="shared" si="9"/>
        <v>1.6100000000058117</v>
      </c>
      <c r="D197" s="1">
        <v>0</v>
      </c>
      <c r="E197" s="1">
        <v>8689</v>
      </c>
      <c r="F197" s="10">
        <f t="shared" si="10"/>
        <v>-8687.389999999994</v>
      </c>
    </row>
    <row r="198" spans="2:6" x14ac:dyDescent="0.25">
      <c r="B198" s="15">
        <f t="shared" ref="B198:B261" si="11">B197+1</f>
        <v>45059</v>
      </c>
      <c r="C198" s="5">
        <f t="shared" si="9"/>
        <v>-8687.389999999994</v>
      </c>
      <c r="D198" s="1">
        <v>29360.400000000001</v>
      </c>
      <c r="E198" s="1">
        <v>25031</v>
      </c>
      <c r="F198" s="10">
        <f t="shared" si="10"/>
        <v>-4357.9899999999907</v>
      </c>
    </row>
    <row r="199" spans="2:6" x14ac:dyDescent="0.25">
      <c r="B199" s="15">
        <f t="shared" si="11"/>
        <v>45060</v>
      </c>
      <c r="C199" s="5">
        <f t="shared" si="9"/>
        <v>-4357.9899999999907</v>
      </c>
      <c r="D199" s="1">
        <v>29360.400000000001</v>
      </c>
      <c r="E199" s="1">
        <v>40068</v>
      </c>
      <c r="F199" s="10">
        <f t="shared" si="10"/>
        <v>-15065.589999999989</v>
      </c>
    </row>
    <row r="200" spans="2:6" x14ac:dyDescent="0.25">
      <c r="B200" s="15">
        <f t="shared" si="11"/>
        <v>45061</v>
      </c>
      <c r="C200" s="5">
        <f t="shared" si="9"/>
        <v>-15065.589999999989</v>
      </c>
      <c r="D200" s="1">
        <v>39147.199999999997</v>
      </c>
      <c r="E200" s="1">
        <v>35694</v>
      </c>
      <c r="F200" s="10">
        <f t="shared" si="10"/>
        <v>-11612.389999999992</v>
      </c>
    </row>
    <row r="201" spans="2:6" x14ac:dyDescent="0.25">
      <c r="B201" s="15">
        <f t="shared" si="11"/>
        <v>45062</v>
      </c>
      <c r="C201" s="5">
        <f t="shared" si="9"/>
        <v>-11612.389999999992</v>
      </c>
      <c r="D201" s="1">
        <v>39147.199999999997</v>
      </c>
      <c r="E201" s="1">
        <v>38018</v>
      </c>
      <c r="F201" s="10">
        <f t="shared" si="10"/>
        <v>-10483.189999999995</v>
      </c>
    </row>
    <row r="202" spans="2:6" x14ac:dyDescent="0.25">
      <c r="B202" s="15">
        <f t="shared" si="11"/>
        <v>45063</v>
      </c>
      <c r="C202" s="5">
        <f t="shared" si="9"/>
        <v>-10483.189999999995</v>
      </c>
      <c r="D202" s="1">
        <v>39147.199999999997</v>
      </c>
      <c r="E202" s="1">
        <v>22891</v>
      </c>
      <c r="F202" s="10">
        <f t="shared" si="10"/>
        <v>5773.010000000002</v>
      </c>
    </row>
    <row r="203" spans="2:6" x14ac:dyDescent="0.25">
      <c r="B203" s="15">
        <f t="shared" si="11"/>
        <v>45064</v>
      </c>
      <c r="C203" s="5">
        <f t="shared" si="9"/>
        <v>5773.010000000002</v>
      </c>
      <c r="D203" s="1">
        <v>39147.199999999997</v>
      </c>
      <c r="E203" s="1">
        <v>31905</v>
      </c>
      <c r="F203" s="10">
        <f t="shared" si="10"/>
        <v>13015.21</v>
      </c>
    </row>
    <row r="204" spans="2:6" x14ac:dyDescent="0.25">
      <c r="B204" s="15">
        <f t="shared" si="11"/>
        <v>45065</v>
      </c>
      <c r="C204" s="5">
        <f t="shared" si="9"/>
        <v>13015.21</v>
      </c>
      <c r="D204" s="1">
        <v>34253.800000000003</v>
      </c>
      <c r="E204" s="1">
        <v>41910</v>
      </c>
      <c r="F204" s="10">
        <f t="shared" si="10"/>
        <v>5359.010000000002</v>
      </c>
    </row>
    <row r="205" spans="2:6" x14ac:dyDescent="0.25">
      <c r="B205" s="15">
        <f t="shared" si="11"/>
        <v>45066</v>
      </c>
      <c r="C205" s="5">
        <f t="shared" si="9"/>
        <v>5359.010000000002</v>
      </c>
      <c r="D205" s="1">
        <v>29360.400000000005</v>
      </c>
      <c r="E205" s="1">
        <v>29130</v>
      </c>
      <c r="F205" s="10">
        <f t="shared" si="10"/>
        <v>5589.4100000000035</v>
      </c>
    </row>
    <row r="206" spans="2:6" x14ac:dyDescent="0.25">
      <c r="B206" s="15">
        <f t="shared" si="11"/>
        <v>45067</v>
      </c>
      <c r="C206" s="5">
        <f t="shared" si="9"/>
        <v>5589.4100000000035</v>
      </c>
      <c r="D206" s="1">
        <v>29360.400000000005</v>
      </c>
      <c r="E206" s="1">
        <v>28794</v>
      </c>
      <c r="F206" s="10">
        <f t="shared" si="10"/>
        <v>6155.8100000000122</v>
      </c>
    </row>
    <row r="207" spans="2:6" x14ac:dyDescent="0.25">
      <c r="B207" s="15">
        <f t="shared" si="11"/>
        <v>45068</v>
      </c>
      <c r="C207" s="5">
        <f t="shared" si="9"/>
        <v>6155.8100000000122</v>
      </c>
      <c r="D207" s="1">
        <v>29360.400000000005</v>
      </c>
      <c r="E207" s="1">
        <v>31969</v>
      </c>
      <c r="F207" s="10">
        <f t="shared" si="10"/>
        <v>3547.210000000021</v>
      </c>
    </row>
    <row r="208" spans="2:6" x14ac:dyDescent="0.25">
      <c r="B208" s="15">
        <f t="shared" si="11"/>
        <v>45069</v>
      </c>
      <c r="C208" s="5">
        <f t="shared" si="9"/>
        <v>3547.210000000021</v>
      </c>
      <c r="D208" s="1">
        <v>39147.199999999997</v>
      </c>
      <c r="E208" s="1">
        <v>31024</v>
      </c>
      <c r="F208" s="10">
        <f t="shared" si="10"/>
        <v>11670.410000000018</v>
      </c>
    </row>
    <row r="209" spans="2:6" x14ac:dyDescent="0.25">
      <c r="B209" s="15">
        <f t="shared" si="11"/>
        <v>45070</v>
      </c>
      <c r="C209" s="5">
        <f t="shared" si="9"/>
        <v>11670.410000000018</v>
      </c>
      <c r="D209" s="1">
        <v>34253.800000000003</v>
      </c>
      <c r="E209" s="1">
        <v>35223</v>
      </c>
      <c r="F209" s="10">
        <f t="shared" si="10"/>
        <v>10701.210000000021</v>
      </c>
    </row>
    <row r="210" spans="2:6" x14ac:dyDescent="0.25">
      <c r="B210" s="15">
        <f t="shared" si="11"/>
        <v>45071</v>
      </c>
      <c r="C210" s="5">
        <f t="shared" si="9"/>
        <v>10701.210000000021</v>
      </c>
      <c r="D210" s="1">
        <v>19573.599999999999</v>
      </c>
      <c r="E210" s="1">
        <v>22356</v>
      </c>
      <c r="F210" s="10">
        <f t="shared" si="10"/>
        <v>7918.8100000000195</v>
      </c>
    </row>
    <row r="211" spans="2:6" x14ac:dyDescent="0.25">
      <c r="B211" s="15">
        <f t="shared" si="11"/>
        <v>45072</v>
      </c>
      <c r="C211" s="5">
        <f t="shared" si="9"/>
        <v>7918.8100000000195</v>
      </c>
      <c r="D211" s="1">
        <v>19573.599999999999</v>
      </c>
      <c r="E211" s="1">
        <v>23255</v>
      </c>
      <c r="F211" s="10">
        <f t="shared" si="10"/>
        <v>4237.410000000018</v>
      </c>
    </row>
    <row r="212" spans="2:6" x14ac:dyDescent="0.25">
      <c r="B212" s="15">
        <f t="shared" si="11"/>
        <v>45073</v>
      </c>
      <c r="C212" s="5">
        <f t="shared" si="9"/>
        <v>4237.410000000018</v>
      </c>
      <c r="D212" s="1">
        <v>24467</v>
      </c>
      <c r="E212" s="1">
        <v>19568</v>
      </c>
      <c r="F212" s="10">
        <f t="shared" si="10"/>
        <v>9136.410000000018</v>
      </c>
    </row>
    <row r="213" spans="2:6" x14ac:dyDescent="0.25">
      <c r="B213" s="15">
        <f t="shared" si="11"/>
        <v>45074</v>
      </c>
      <c r="C213" s="5">
        <f t="shared" si="9"/>
        <v>9136.410000000018</v>
      </c>
      <c r="D213" s="1">
        <v>24467</v>
      </c>
      <c r="E213" s="1">
        <v>17023</v>
      </c>
      <c r="F213" s="10">
        <f t="shared" si="10"/>
        <v>16580.410000000018</v>
      </c>
    </row>
    <row r="214" spans="2:6" x14ac:dyDescent="0.25">
      <c r="B214" s="15">
        <f t="shared" si="11"/>
        <v>45075</v>
      </c>
      <c r="C214" s="5">
        <f t="shared" si="9"/>
        <v>16580.410000000018</v>
      </c>
      <c r="D214" s="1">
        <v>24467</v>
      </c>
      <c r="E214" s="1">
        <v>32556</v>
      </c>
      <c r="F214" s="10">
        <f t="shared" si="10"/>
        <v>8491.410000000018</v>
      </c>
    </row>
    <row r="215" spans="2:6" x14ac:dyDescent="0.25">
      <c r="B215" s="15">
        <f t="shared" si="11"/>
        <v>45076</v>
      </c>
      <c r="C215" s="5">
        <f t="shared" si="9"/>
        <v>8491.410000000018</v>
      </c>
      <c r="D215" s="1">
        <v>24467</v>
      </c>
      <c r="E215" s="1">
        <v>43044</v>
      </c>
      <c r="F215" s="10">
        <f t="shared" si="10"/>
        <v>-10085.589999999982</v>
      </c>
    </row>
    <row r="216" spans="2:6" x14ac:dyDescent="0.25">
      <c r="B216" s="15">
        <f t="shared" si="11"/>
        <v>45077</v>
      </c>
      <c r="C216" s="5">
        <f t="shared" si="9"/>
        <v>-10085.589999999982</v>
      </c>
      <c r="D216" s="1">
        <v>19573.599999999999</v>
      </c>
      <c r="E216" s="1">
        <f>41829+1</f>
        <v>41830</v>
      </c>
      <c r="F216" s="10">
        <f t="shared" si="10"/>
        <v>-32341.989999999983</v>
      </c>
    </row>
    <row r="217" spans="2:6" x14ac:dyDescent="0.25">
      <c r="B217" s="15">
        <f t="shared" si="11"/>
        <v>45078</v>
      </c>
      <c r="C217" s="5">
        <f t="shared" si="9"/>
        <v>-32341.989999999983</v>
      </c>
      <c r="D217" s="1">
        <v>30339.08</v>
      </c>
      <c r="E217" s="1">
        <v>46043</v>
      </c>
      <c r="F217" s="10">
        <f t="shared" si="10"/>
        <v>-48045.909999999982</v>
      </c>
    </row>
    <row r="218" spans="2:6" x14ac:dyDescent="0.25">
      <c r="B218" s="15">
        <f t="shared" si="11"/>
        <v>45079</v>
      </c>
      <c r="C218" s="5">
        <f t="shared" si="9"/>
        <v>-48045.909999999982</v>
      </c>
      <c r="D218" s="1">
        <v>35232.480000000003</v>
      </c>
      <c r="E218" s="1">
        <v>46502</v>
      </c>
      <c r="F218" s="10">
        <f t="shared" si="10"/>
        <v>-59315.429999999978</v>
      </c>
    </row>
    <row r="219" spans="2:6" x14ac:dyDescent="0.25">
      <c r="B219" s="15">
        <f t="shared" si="11"/>
        <v>45080</v>
      </c>
      <c r="C219" s="5">
        <f t="shared" si="9"/>
        <v>-59315.429999999978</v>
      </c>
      <c r="D219" s="1">
        <v>30339.08</v>
      </c>
      <c r="E219" s="1">
        <v>44850</v>
      </c>
      <c r="F219" s="10">
        <f t="shared" si="10"/>
        <v>-73826.349999999977</v>
      </c>
    </row>
    <row r="220" spans="2:6" x14ac:dyDescent="0.25">
      <c r="B220" s="15">
        <f t="shared" si="11"/>
        <v>45081</v>
      </c>
      <c r="C220" s="5">
        <f t="shared" si="9"/>
        <v>-73826.349999999977</v>
      </c>
      <c r="D220" s="1">
        <v>30339.08</v>
      </c>
      <c r="E220" s="1">
        <v>30187</v>
      </c>
      <c r="F220" s="10">
        <f t="shared" si="10"/>
        <v>-73674.269999999975</v>
      </c>
    </row>
    <row r="221" spans="2:6" x14ac:dyDescent="0.25">
      <c r="B221" s="15">
        <f t="shared" si="11"/>
        <v>45082</v>
      </c>
      <c r="C221" s="5">
        <f t="shared" si="9"/>
        <v>-73674.269999999975</v>
      </c>
      <c r="D221" s="1">
        <v>30339.08</v>
      </c>
      <c r="E221" s="1">
        <v>36571</v>
      </c>
      <c r="F221" s="10">
        <f t="shared" si="10"/>
        <v>-79906.189999999973</v>
      </c>
    </row>
    <row r="222" spans="2:6" x14ac:dyDescent="0.25">
      <c r="B222" s="15">
        <f t="shared" si="11"/>
        <v>45083</v>
      </c>
      <c r="C222" s="5">
        <f t="shared" si="9"/>
        <v>-79906.189999999973</v>
      </c>
      <c r="D222" s="1">
        <v>35232.480000000003</v>
      </c>
      <c r="E222" s="1">
        <v>46412</v>
      </c>
      <c r="F222" s="10">
        <f t="shared" si="10"/>
        <v>-91085.709999999963</v>
      </c>
    </row>
    <row r="223" spans="2:6" x14ac:dyDescent="0.25">
      <c r="B223" s="15">
        <f t="shared" si="11"/>
        <v>45084</v>
      </c>
      <c r="C223" s="5">
        <f t="shared" si="9"/>
        <v>-91085.709999999963</v>
      </c>
      <c r="D223" s="1">
        <v>35232.480000000003</v>
      </c>
      <c r="E223" s="1">
        <v>40089</v>
      </c>
      <c r="F223" s="10">
        <f t="shared" si="10"/>
        <v>-95942.229999999952</v>
      </c>
    </row>
    <row r="224" spans="2:6" x14ac:dyDescent="0.25">
      <c r="B224" s="15">
        <f t="shared" si="11"/>
        <v>45085</v>
      </c>
      <c r="C224" s="5">
        <f t="shared" si="9"/>
        <v>-95942.229999999952</v>
      </c>
      <c r="D224" s="1">
        <v>35232.480000000003</v>
      </c>
      <c r="E224" s="1">
        <v>26456</v>
      </c>
      <c r="F224" s="10">
        <f t="shared" si="10"/>
        <v>-87165.749999999942</v>
      </c>
    </row>
    <row r="225" spans="2:7" x14ac:dyDescent="0.25">
      <c r="B225" s="15">
        <f t="shared" si="11"/>
        <v>45086</v>
      </c>
      <c r="C225" s="5">
        <f t="shared" si="9"/>
        <v>-87165.749999999942</v>
      </c>
      <c r="D225" s="1">
        <v>40125.880000000005</v>
      </c>
      <c r="E225" s="1">
        <v>36044</v>
      </c>
      <c r="F225" s="10">
        <f t="shared" si="10"/>
        <v>-83083.869999999937</v>
      </c>
    </row>
    <row r="226" spans="2:7" x14ac:dyDescent="0.25">
      <c r="B226" s="15">
        <f t="shared" si="11"/>
        <v>45087</v>
      </c>
      <c r="C226" s="5">
        <f t="shared" si="9"/>
        <v>-83083.869999999937</v>
      </c>
      <c r="D226" s="1">
        <v>45019.28</v>
      </c>
      <c r="E226" s="1">
        <v>30957</v>
      </c>
      <c r="F226" s="10">
        <f t="shared" si="10"/>
        <v>-69021.589999999938</v>
      </c>
    </row>
    <row r="227" spans="2:7" x14ac:dyDescent="0.25">
      <c r="B227" s="15">
        <f t="shared" si="11"/>
        <v>45088</v>
      </c>
      <c r="C227" s="5">
        <f t="shared" ref="C227:C290" si="12">F226</f>
        <v>-69021.589999999938</v>
      </c>
      <c r="D227" s="1">
        <v>45019.28</v>
      </c>
      <c r="E227" s="1">
        <v>24572</v>
      </c>
      <c r="F227" s="10">
        <f t="shared" si="10"/>
        <v>-48574.309999999939</v>
      </c>
    </row>
    <row r="228" spans="2:7" x14ac:dyDescent="0.25">
      <c r="B228" s="15">
        <f t="shared" si="11"/>
        <v>45089</v>
      </c>
      <c r="C228" s="5">
        <f t="shared" si="12"/>
        <v>-48574.309999999939</v>
      </c>
      <c r="D228" s="1">
        <v>45019.28</v>
      </c>
      <c r="E228" s="1">
        <v>13725</v>
      </c>
      <c r="F228" s="10">
        <f t="shared" si="10"/>
        <v>-17280.029999999941</v>
      </c>
    </row>
    <row r="229" spans="2:7" x14ac:dyDescent="0.25">
      <c r="B229" s="19">
        <f t="shared" si="11"/>
        <v>45090</v>
      </c>
      <c r="C229" s="20">
        <f t="shared" si="12"/>
        <v>-17280.029999999941</v>
      </c>
      <c r="D229" s="21">
        <v>5872.0800000000017</v>
      </c>
      <c r="E229" s="21">
        <v>0</v>
      </c>
      <c r="F229" s="22">
        <f t="shared" si="10"/>
        <v>-11407.949999999939</v>
      </c>
      <c r="G229" s="11" t="s">
        <v>5</v>
      </c>
    </row>
    <row r="230" spans="2:7" x14ac:dyDescent="0.25">
      <c r="B230" s="15">
        <f t="shared" si="11"/>
        <v>45091</v>
      </c>
      <c r="C230" s="5">
        <f t="shared" si="12"/>
        <v>-11407.949999999939</v>
      </c>
      <c r="D230" s="1">
        <v>5872.08</v>
      </c>
      <c r="E230" s="1">
        <v>0</v>
      </c>
      <c r="F230" s="10">
        <f t="shared" si="10"/>
        <v>-5535.869999999939</v>
      </c>
    </row>
    <row r="231" spans="2:7" x14ac:dyDescent="0.25">
      <c r="B231" s="15">
        <f t="shared" si="11"/>
        <v>45092</v>
      </c>
      <c r="C231" s="5">
        <f t="shared" si="12"/>
        <v>-5535.869999999939</v>
      </c>
      <c r="D231" s="1">
        <v>5872.08</v>
      </c>
      <c r="E231" s="1">
        <v>0</v>
      </c>
      <c r="F231" s="10">
        <f t="shared" si="10"/>
        <v>336.21000000006097</v>
      </c>
    </row>
    <row r="232" spans="2:7" x14ac:dyDescent="0.25">
      <c r="B232" s="15">
        <f t="shared" si="11"/>
        <v>45093</v>
      </c>
      <c r="C232" s="5">
        <f t="shared" si="12"/>
        <v>336.21000000006097</v>
      </c>
      <c r="D232" s="1">
        <v>5872.08</v>
      </c>
      <c r="E232" s="1">
        <v>0</v>
      </c>
      <c r="F232" s="10">
        <f t="shared" si="10"/>
        <v>6208.2900000000609</v>
      </c>
    </row>
    <row r="233" spans="2:7" x14ac:dyDescent="0.25">
      <c r="B233" s="15">
        <f t="shared" si="11"/>
        <v>45094</v>
      </c>
      <c r="C233" s="5">
        <f t="shared" si="12"/>
        <v>6208.2900000000609</v>
      </c>
      <c r="D233" s="1">
        <v>5872.08</v>
      </c>
      <c r="E233" s="1">
        <v>3276</v>
      </c>
      <c r="F233" s="10">
        <f t="shared" si="10"/>
        <v>8804.3700000000608</v>
      </c>
    </row>
    <row r="234" spans="2:7" x14ac:dyDescent="0.25">
      <c r="B234" s="15">
        <f t="shared" si="11"/>
        <v>45095</v>
      </c>
      <c r="C234" s="5">
        <f t="shared" si="12"/>
        <v>8804.3700000000608</v>
      </c>
      <c r="D234" s="1">
        <v>25445.68</v>
      </c>
      <c r="E234" s="1">
        <v>37559</v>
      </c>
      <c r="F234" s="10">
        <f t="shared" si="10"/>
        <v>-3308.9499999999389</v>
      </c>
    </row>
    <row r="235" spans="2:7" x14ac:dyDescent="0.25">
      <c r="B235" s="15">
        <f t="shared" si="11"/>
        <v>45096</v>
      </c>
      <c r="C235" s="5">
        <f t="shared" si="12"/>
        <v>-3308.9499999999389</v>
      </c>
      <c r="D235" s="1">
        <v>25445.68</v>
      </c>
      <c r="E235" s="1">
        <v>44745</v>
      </c>
      <c r="F235" s="10">
        <f t="shared" si="10"/>
        <v>-22608.269999999939</v>
      </c>
    </row>
    <row r="236" spans="2:7" x14ac:dyDescent="0.25">
      <c r="B236" s="15">
        <f t="shared" si="11"/>
        <v>45097</v>
      </c>
      <c r="C236" s="5">
        <f t="shared" si="12"/>
        <v>-22608.269999999939</v>
      </c>
      <c r="D236" s="1">
        <v>25445.68</v>
      </c>
      <c r="E236" s="1">
        <v>40408</v>
      </c>
      <c r="F236" s="10">
        <f t="shared" si="10"/>
        <v>-37570.589999999938</v>
      </c>
    </row>
    <row r="237" spans="2:7" x14ac:dyDescent="0.25">
      <c r="B237" s="15">
        <f t="shared" si="11"/>
        <v>45098</v>
      </c>
      <c r="C237" s="5">
        <f t="shared" si="12"/>
        <v>-37570.589999999938</v>
      </c>
      <c r="D237" s="1">
        <v>54218.869999999995</v>
      </c>
      <c r="E237" s="1">
        <v>40956</v>
      </c>
      <c r="F237" s="10">
        <f t="shared" si="10"/>
        <v>-24307.719999999943</v>
      </c>
    </row>
    <row r="238" spans="2:7" x14ac:dyDescent="0.25">
      <c r="B238" s="15">
        <f t="shared" si="11"/>
        <v>45099</v>
      </c>
      <c r="C238" s="5">
        <f t="shared" si="12"/>
        <v>-24307.719999999943</v>
      </c>
      <c r="D238" s="1">
        <v>49912.68</v>
      </c>
      <c r="E238" s="1">
        <v>44100</v>
      </c>
      <c r="F238" s="10">
        <f t="shared" si="10"/>
        <v>-18495.039999999943</v>
      </c>
    </row>
    <row r="239" spans="2:7" x14ac:dyDescent="0.25">
      <c r="B239" s="15">
        <f t="shared" si="11"/>
        <v>45100</v>
      </c>
      <c r="C239" s="5">
        <f t="shared" si="12"/>
        <v>-18495.039999999943</v>
      </c>
      <c r="D239" s="1">
        <v>45019.28</v>
      </c>
      <c r="E239" s="1">
        <v>48023</v>
      </c>
      <c r="F239" s="10">
        <f t="shared" si="10"/>
        <v>-21498.759999999944</v>
      </c>
    </row>
    <row r="240" spans="2:7" x14ac:dyDescent="0.25">
      <c r="B240" s="15">
        <f t="shared" si="11"/>
        <v>45101</v>
      </c>
      <c r="C240" s="5">
        <f t="shared" si="12"/>
        <v>-21498.759999999944</v>
      </c>
      <c r="D240" s="1">
        <v>49912.68</v>
      </c>
      <c r="E240" s="1">
        <v>44651</v>
      </c>
      <c r="F240" s="10">
        <f t="shared" si="10"/>
        <v>-16237.079999999944</v>
      </c>
    </row>
    <row r="241" spans="2:6" x14ac:dyDescent="0.25">
      <c r="B241" s="15">
        <f t="shared" si="11"/>
        <v>45102</v>
      </c>
      <c r="C241" s="5">
        <f t="shared" si="12"/>
        <v>-16237.079999999944</v>
      </c>
      <c r="D241" s="1">
        <v>49912.68</v>
      </c>
      <c r="E241" s="1">
        <v>43129</v>
      </c>
      <c r="F241" s="10">
        <f t="shared" si="10"/>
        <v>-9453.3999999999432</v>
      </c>
    </row>
    <row r="242" spans="2:6" x14ac:dyDescent="0.25">
      <c r="B242" s="15">
        <f t="shared" si="11"/>
        <v>45103</v>
      </c>
      <c r="C242" s="5">
        <f t="shared" si="12"/>
        <v>-9453.3999999999432</v>
      </c>
      <c r="D242" s="1">
        <v>49912.68</v>
      </c>
      <c r="E242" s="1">
        <v>44871</v>
      </c>
      <c r="F242" s="10">
        <f t="shared" si="10"/>
        <v>-4411.719999999943</v>
      </c>
    </row>
    <row r="243" spans="2:6" x14ac:dyDescent="0.25">
      <c r="B243" s="15">
        <f t="shared" si="11"/>
        <v>45104</v>
      </c>
      <c r="C243" s="5">
        <f t="shared" si="12"/>
        <v>-4411.719999999943</v>
      </c>
      <c r="D243" s="1">
        <v>40125.880000000005</v>
      </c>
      <c r="E243" s="1">
        <v>43797</v>
      </c>
      <c r="F243" s="10">
        <f t="shared" si="10"/>
        <v>-8082.8399999999383</v>
      </c>
    </row>
    <row r="244" spans="2:6" x14ac:dyDescent="0.25">
      <c r="B244" s="15">
        <f t="shared" si="11"/>
        <v>45105</v>
      </c>
      <c r="C244" s="5">
        <f t="shared" si="12"/>
        <v>-8082.8399999999383</v>
      </c>
      <c r="D244" s="1">
        <v>40125.880000000005</v>
      </c>
      <c r="E244" s="1">
        <v>40672</v>
      </c>
      <c r="F244" s="10">
        <f t="shared" si="10"/>
        <v>-8628.9599999999336</v>
      </c>
    </row>
    <row r="245" spans="2:6" x14ac:dyDescent="0.25">
      <c r="B245" s="15">
        <f t="shared" si="11"/>
        <v>45106</v>
      </c>
      <c r="C245" s="5">
        <f t="shared" si="12"/>
        <v>-8628.9599999999336</v>
      </c>
      <c r="D245" s="1">
        <v>45019.28</v>
      </c>
      <c r="E245" s="1">
        <v>47112</v>
      </c>
      <c r="F245" s="10">
        <f t="shared" si="10"/>
        <v>-10721.679999999935</v>
      </c>
    </row>
    <row r="246" spans="2:6" x14ac:dyDescent="0.25">
      <c r="B246" s="15">
        <f t="shared" si="11"/>
        <v>45107</v>
      </c>
      <c r="C246" s="5">
        <f t="shared" si="12"/>
        <v>-10721.679999999935</v>
      </c>
      <c r="D246" s="1">
        <v>45019.28</v>
      </c>
      <c r="E246" s="1">
        <f>55496+1</f>
        <v>55497</v>
      </c>
      <c r="F246" s="10">
        <f t="shared" si="10"/>
        <v>-21199.399999999936</v>
      </c>
    </row>
    <row r="247" spans="2:6" x14ac:dyDescent="0.25">
      <c r="B247" s="15">
        <f t="shared" si="11"/>
        <v>45108</v>
      </c>
      <c r="C247" s="5">
        <f t="shared" si="12"/>
        <v>-21199.399999999936</v>
      </c>
      <c r="D247" s="1">
        <v>41104.559999999998</v>
      </c>
      <c r="E247" s="1">
        <v>48511</v>
      </c>
      <c r="F247" s="10">
        <f t="shared" si="10"/>
        <v>-28605.839999999938</v>
      </c>
    </row>
    <row r="248" spans="2:6" x14ac:dyDescent="0.25">
      <c r="B248" s="15">
        <f t="shared" si="11"/>
        <v>45109</v>
      </c>
      <c r="C248" s="5">
        <f t="shared" si="12"/>
        <v>-28605.839999999938</v>
      </c>
      <c r="D248" s="1">
        <v>41104.559999999998</v>
      </c>
      <c r="E248" s="1">
        <v>43828</v>
      </c>
      <c r="F248" s="10">
        <f t="shared" si="10"/>
        <v>-31329.279999999941</v>
      </c>
    </row>
    <row r="249" spans="2:6" x14ac:dyDescent="0.25">
      <c r="B249" s="15">
        <f t="shared" si="11"/>
        <v>45110</v>
      </c>
      <c r="C249" s="5">
        <f t="shared" si="12"/>
        <v>-31329.279999999941</v>
      </c>
      <c r="D249" s="1">
        <v>41104.559999999998</v>
      </c>
      <c r="E249" s="1">
        <v>49516</v>
      </c>
      <c r="F249" s="10">
        <f t="shared" si="10"/>
        <v>-39740.719999999943</v>
      </c>
    </row>
    <row r="250" spans="2:6" x14ac:dyDescent="0.25">
      <c r="B250" s="15">
        <f t="shared" si="11"/>
        <v>45111</v>
      </c>
      <c r="C250" s="5">
        <f t="shared" si="12"/>
        <v>-39740.719999999943</v>
      </c>
      <c r="D250" s="1">
        <v>41104.559999999998</v>
      </c>
      <c r="E250" s="1">
        <v>52509</v>
      </c>
      <c r="F250" s="10">
        <f t="shared" si="10"/>
        <v>-51145.159999999945</v>
      </c>
    </row>
    <row r="251" spans="2:6" x14ac:dyDescent="0.25">
      <c r="B251" s="15">
        <f t="shared" si="11"/>
        <v>45112</v>
      </c>
      <c r="C251" s="5">
        <f t="shared" si="12"/>
        <v>-51145.159999999945</v>
      </c>
      <c r="D251" s="1">
        <v>41104.559999999998</v>
      </c>
      <c r="E251" s="1">
        <v>18411</v>
      </c>
      <c r="F251" s="10">
        <f t="shared" si="10"/>
        <v>-28451.599999999948</v>
      </c>
    </row>
    <row r="252" spans="2:6" x14ac:dyDescent="0.25">
      <c r="B252" s="15">
        <f t="shared" si="11"/>
        <v>45113</v>
      </c>
      <c r="C252" s="5">
        <f t="shared" si="12"/>
        <v>-28451.599999999948</v>
      </c>
      <c r="D252" s="1">
        <v>55784.759999999995</v>
      </c>
      <c r="E252" s="1">
        <v>53406</v>
      </c>
      <c r="F252" s="10">
        <f t="shared" si="10"/>
        <v>-26072.839999999953</v>
      </c>
    </row>
    <row r="253" spans="2:6" x14ac:dyDescent="0.25">
      <c r="B253" s="15">
        <f t="shared" si="11"/>
        <v>45114</v>
      </c>
      <c r="C253" s="5">
        <f t="shared" si="12"/>
        <v>-26072.839999999953</v>
      </c>
      <c r="D253" s="1">
        <v>45997.96</v>
      </c>
      <c r="E253" s="1">
        <v>54034</v>
      </c>
      <c r="F253" s="10">
        <f t="shared" si="10"/>
        <v>-34108.879999999954</v>
      </c>
    </row>
    <row r="254" spans="2:6" x14ac:dyDescent="0.25">
      <c r="B254" s="15">
        <f t="shared" si="11"/>
        <v>45115</v>
      </c>
      <c r="C254" s="5">
        <f t="shared" si="12"/>
        <v>-34108.879999999954</v>
      </c>
      <c r="D254" s="1">
        <v>55784.759999999995</v>
      </c>
      <c r="E254" s="1">
        <v>47818</v>
      </c>
      <c r="F254" s="10">
        <f t="shared" si="10"/>
        <v>-26142.119999999959</v>
      </c>
    </row>
    <row r="255" spans="2:6" x14ac:dyDescent="0.25">
      <c r="B255" s="15">
        <f t="shared" si="11"/>
        <v>45116</v>
      </c>
      <c r="C255" s="5">
        <f t="shared" si="12"/>
        <v>-26142.119999999959</v>
      </c>
      <c r="D255" s="1">
        <v>55784.759999999995</v>
      </c>
      <c r="E255" s="1">
        <v>46723</v>
      </c>
      <c r="F255" s="10">
        <f t="shared" si="10"/>
        <v>-17080.359999999964</v>
      </c>
    </row>
    <row r="256" spans="2:6" x14ac:dyDescent="0.25">
      <c r="B256" s="15">
        <f t="shared" si="11"/>
        <v>45117</v>
      </c>
      <c r="C256" s="5">
        <f t="shared" si="12"/>
        <v>-17080.359999999964</v>
      </c>
      <c r="D256" s="1">
        <v>55784.759999999995</v>
      </c>
      <c r="E256" s="1">
        <v>46005</v>
      </c>
      <c r="F256" s="10">
        <f t="shared" si="10"/>
        <v>-7300.5999999999694</v>
      </c>
    </row>
    <row r="257" spans="2:6" x14ac:dyDescent="0.25">
      <c r="B257" s="15">
        <f t="shared" si="11"/>
        <v>45118</v>
      </c>
      <c r="C257" s="5">
        <f t="shared" si="12"/>
        <v>-7300.5999999999694</v>
      </c>
      <c r="D257" s="1">
        <v>41104.559999999998</v>
      </c>
      <c r="E257" s="1">
        <v>48433</v>
      </c>
      <c r="F257" s="10">
        <f t="shared" si="10"/>
        <v>-14629.039999999972</v>
      </c>
    </row>
    <row r="258" spans="2:6" x14ac:dyDescent="0.25">
      <c r="B258" s="15">
        <f t="shared" si="11"/>
        <v>45119</v>
      </c>
      <c r="C258" s="5">
        <f t="shared" si="12"/>
        <v>-14629.039999999972</v>
      </c>
      <c r="D258" s="1">
        <v>41104.559999999998</v>
      </c>
      <c r="E258" s="1">
        <v>51782</v>
      </c>
      <c r="F258" s="10">
        <f t="shared" si="10"/>
        <v>-25306.479999999974</v>
      </c>
    </row>
    <row r="259" spans="2:6" x14ac:dyDescent="0.25">
      <c r="B259" s="15">
        <f t="shared" si="11"/>
        <v>45120</v>
      </c>
      <c r="C259" s="5">
        <f t="shared" si="12"/>
        <v>-25306.479999999974</v>
      </c>
      <c r="D259" s="1">
        <v>50891.360000000001</v>
      </c>
      <c r="E259" s="1">
        <v>56451</v>
      </c>
      <c r="F259" s="10">
        <f t="shared" si="10"/>
        <v>-30866.119999999974</v>
      </c>
    </row>
    <row r="260" spans="2:6" x14ac:dyDescent="0.25">
      <c r="B260" s="15">
        <f t="shared" si="11"/>
        <v>45121</v>
      </c>
      <c r="C260" s="5">
        <f t="shared" si="12"/>
        <v>-30866.119999999974</v>
      </c>
      <c r="D260" s="1">
        <v>50891.360000000001</v>
      </c>
      <c r="E260" s="1">
        <v>52094</v>
      </c>
      <c r="F260" s="10">
        <f t="shared" ref="F260:F323" si="13">C260+D260-(E260)</f>
        <v>-32068.759999999973</v>
      </c>
    </row>
    <row r="261" spans="2:6" x14ac:dyDescent="0.25">
      <c r="B261" s="15">
        <f t="shared" si="11"/>
        <v>45122</v>
      </c>
      <c r="C261" s="5">
        <f t="shared" si="12"/>
        <v>-32068.759999999973</v>
      </c>
      <c r="D261" s="1">
        <v>55784.759999999995</v>
      </c>
      <c r="E261" s="1">
        <v>46011</v>
      </c>
      <c r="F261" s="10">
        <f t="shared" si="13"/>
        <v>-22294.999999999978</v>
      </c>
    </row>
    <row r="262" spans="2:6" x14ac:dyDescent="0.25">
      <c r="B262" s="15">
        <f t="shared" ref="B262:B325" si="14">B261+1</f>
        <v>45123</v>
      </c>
      <c r="C262" s="5">
        <f t="shared" si="12"/>
        <v>-22294.999999999978</v>
      </c>
      <c r="D262" s="1">
        <v>55784.759999999995</v>
      </c>
      <c r="E262" s="1">
        <v>41504</v>
      </c>
      <c r="F262" s="10">
        <f t="shared" si="13"/>
        <v>-8014.2399999999834</v>
      </c>
    </row>
    <row r="263" spans="2:6" x14ac:dyDescent="0.25">
      <c r="B263" s="15">
        <f t="shared" si="14"/>
        <v>45124</v>
      </c>
      <c r="C263" s="5">
        <f t="shared" si="12"/>
        <v>-8014.2399999999834</v>
      </c>
      <c r="D263" s="1">
        <v>55784.759999999995</v>
      </c>
      <c r="E263" s="1">
        <v>47004</v>
      </c>
      <c r="F263" s="10">
        <f t="shared" si="13"/>
        <v>766.52000000001135</v>
      </c>
    </row>
    <row r="264" spans="2:6" x14ac:dyDescent="0.25">
      <c r="B264" s="15">
        <f t="shared" si="14"/>
        <v>45125</v>
      </c>
      <c r="C264" s="5">
        <f t="shared" si="12"/>
        <v>766.52000000001135</v>
      </c>
      <c r="D264" s="1">
        <v>45997.96</v>
      </c>
      <c r="E264" s="1">
        <v>47473</v>
      </c>
      <c r="F264" s="10">
        <f t="shared" si="13"/>
        <v>-708.51999999998952</v>
      </c>
    </row>
    <row r="265" spans="2:6" x14ac:dyDescent="0.25">
      <c r="B265" s="15">
        <f t="shared" si="14"/>
        <v>45126</v>
      </c>
      <c r="C265" s="5">
        <f t="shared" si="12"/>
        <v>-708.51999999998952</v>
      </c>
      <c r="D265" s="1">
        <v>41104.559999999998</v>
      </c>
      <c r="E265" s="1">
        <v>52106</v>
      </c>
      <c r="F265" s="10">
        <f t="shared" si="13"/>
        <v>-11709.959999999992</v>
      </c>
    </row>
    <row r="266" spans="2:6" x14ac:dyDescent="0.25">
      <c r="B266" s="15">
        <f t="shared" si="14"/>
        <v>45127</v>
      </c>
      <c r="C266" s="5">
        <f t="shared" si="12"/>
        <v>-11709.959999999992</v>
      </c>
      <c r="D266" s="1">
        <v>41104.559999999998</v>
      </c>
      <c r="E266" s="1">
        <v>50405</v>
      </c>
      <c r="F266" s="10">
        <f t="shared" si="13"/>
        <v>-21010.399999999994</v>
      </c>
    </row>
    <row r="267" spans="2:6" x14ac:dyDescent="0.25">
      <c r="B267" s="15">
        <f t="shared" si="14"/>
        <v>45128</v>
      </c>
      <c r="C267" s="5">
        <f t="shared" si="12"/>
        <v>-21010.399999999994</v>
      </c>
      <c r="D267" s="1">
        <v>50891.360000000001</v>
      </c>
      <c r="E267" s="1">
        <v>48938</v>
      </c>
      <c r="F267" s="10">
        <f t="shared" si="13"/>
        <v>-19057.039999999994</v>
      </c>
    </row>
    <row r="268" spans="2:6" x14ac:dyDescent="0.25">
      <c r="B268" s="15">
        <f t="shared" si="14"/>
        <v>45129</v>
      </c>
      <c r="C268" s="5">
        <f t="shared" si="12"/>
        <v>-19057.039999999994</v>
      </c>
      <c r="D268" s="1">
        <v>50891.360000000001</v>
      </c>
      <c r="E268" s="1">
        <v>44155</v>
      </c>
      <c r="F268" s="10">
        <f t="shared" si="13"/>
        <v>-12320.679999999993</v>
      </c>
    </row>
    <row r="269" spans="2:6" x14ac:dyDescent="0.25">
      <c r="B269" s="15">
        <f t="shared" si="14"/>
        <v>45130</v>
      </c>
      <c r="C269" s="5">
        <f t="shared" si="12"/>
        <v>-12320.679999999993</v>
      </c>
      <c r="D269" s="1">
        <v>50891.360000000001</v>
      </c>
      <c r="E269" s="1">
        <v>45250</v>
      </c>
      <c r="F269" s="10">
        <f t="shared" si="13"/>
        <v>-6679.3199999999924</v>
      </c>
    </row>
    <row r="270" spans="2:6" x14ac:dyDescent="0.25">
      <c r="B270" s="15">
        <f t="shared" si="14"/>
        <v>45131</v>
      </c>
      <c r="C270" s="5">
        <f t="shared" si="12"/>
        <v>-6679.3199999999924</v>
      </c>
      <c r="D270" s="1">
        <v>50891.360000000001</v>
      </c>
      <c r="E270" s="1">
        <v>47506</v>
      </c>
      <c r="F270" s="10">
        <f t="shared" si="13"/>
        <v>-3293.9599999999919</v>
      </c>
    </row>
    <row r="271" spans="2:6" x14ac:dyDescent="0.25">
      <c r="B271" s="15">
        <f t="shared" si="14"/>
        <v>45132</v>
      </c>
      <c r="C271" s="5">
        <f t="shared" si="12"/>
        <v>-3293.9599999999919</v>
      </c>
      <c r="D271" s="1">
        <v>50891.360000000001</v>
      </c>
      <c r="E271" s="1">
        <v>45345</v>
      </c>
      <c r="F271" s="10">
        <f t="shared" si="13"/>
        <v>2252.4000000000087</v>
      </c>
    </row>
    <row r="272" spans="2:6" x14ac:dyDescent="0.25">
      <c r="B272" s="15">
        <f t="shared" si="14"/>
        <v>45133</v>
      </c>
      <c r="C272" s="5">
        <f t="shared" si="12"/>
        <v>2252.4000000000087</v>
      </c>
      <c r="D272" s="1">
        <v>50891.360000000001</v>
      </c>
      <c r="E272" s="1">
        <v>53626</v>
      </c>
      <c r="F272" s="10">
        <f t="shared" si="13"/>
        <v>-482.23999999999069</v>
      </c>
    </row>
    <row r="273" spans="2:6" x14ac:dyDescent="0.25">
      <c r="B273" s="15">
        <f t="shared" si="14"/>
        <v>45134</v>
      </c>
      <c r="C273" s="5">
        <f t="shared" si="12"/>
        <v>-482.23999999999069</v>
      </c>
      <c r="D273" s="1">
        <v>45997.96</v>
      </c>
      <c r="E273" s="1">
        <v>52881</v>
      </c>
      <c r="F273" s="10">
        <f t="shared" si="13"/>
        <v>-7365.2799999999916</v>
      </c>
    </row>
    <row r="274" spans="2:6" x14ac:dyDescent="0.25">
      <c r="B274" s="15">
        <f t="shared" si="14"/>
        <v>45135</v>
      </c>
      <c r="C274" s="5">
        <f t="shared" si="12"/>
        <v>-7365.2799999999916</v>
      </c>
      <c r="D274" s="1">
        <v>50891.360000000001</v>
      </c>
      <c r="E274" s="1">
        <v>46186</v>
      </c>
      <c r="F274" s="10">
        <f t="shared" si="13"/>
        <v>-2659.919999999991</v>
      </c>
    </row>
    <row r="275" spans="2:6" x14ac:dyDescent="0.25">
      <c r="B275" s="15">
        <f t="shared" si="14"/>
        <v>45136</v>
      </c>
      <c r="C275" s="5">
        <f t="shared" si="12"/>
        <v>-2659.919999999991</v>
      </c>
      <c r="D275" s="1">
        <v>50891.360000000001</v>
      </c>
      <c r="E275" s="1">
        <v>38089</v>
      </c>
      <c r="F275" s="10">
        <f t="shared" si="13"/>
        <v>10142.44000000001</v>
      </c>
    </row>
    <row r="276" spans="2:6" x14ac:dyDescent="0.25">
      <c r="B276" s="15">
        <f t="shared" si="14"/>
        <v>45137</v>
      </c>
      <c r="C276" s="5">
        <f t="shared" si="12"/>
        <v>10142.44000000001</v>
      </c>
      <c r="D276" s="1">
        <v>50891.360000000001</v>
      </c>
      <c r="E276" s="1">
        <v>42946</v>
      </c>
      <c r="F276" s="10">
        <f t="shared" si="13"/>
        <v>18087.80000000001</v>
      </c>
    </row>
    <row r="277" spans="2:6" x14ac:dyDescent="0.25">
      <c r="B277" s="15">
        <f t="shared" si="14"/>
        <v>45138</v>
      </c>
      <c r="C277" s="5">
        <f t="shared" si="12"/>
        <v>18087.80000000001</v>
      </c>
      <c r="D277" s="1">
        <v>50891.360000000001</v>
      </c>
      <c r="E277" s="1">
        <f>44603+1</f>
        <v>44604</v>
      </c>
      <c r="F277" s="10">
        <f t="shared" si="13"/>
        <v>24375.160000000003</v>
      </c>
    </row>
    <row r="278" spans="2:6" x14ac:dyDescent="0.25">
      <c r="B278" s="15">
        <f t="shared" si="14"/>
        <v>45139</v>
      </c>
      <c r="C278" s="5">
        <f t="shared" si="12"/>
        <v>24375.160000000003</v>
      </c>
      <c r="D278" s="1">
        <v>39147.199999999997</v>
      </c>
      <c r="E278" s="1">
        <v>40435</v>
      </c>
      <c r="F278" s="10">
        <f t="shared" si="13"/>
        <v>23087.360000000001</v>
      </c>
    </row>
    <row r="279" spans="2:6" x14ac:dyDescent="0.25">
      <c r="B279" s="15">
        <f t="shared" si="14"/>
        <v>45140</v>
      </c>
      <c r="C279" s="5">
        <f t="shared" si="12"/>
        <v>23087.360000000001</v>
      </c>
      <c r="D279" s="1">
        <v>39147.199999999997</v>
      </c>
      <c r="E279" s="1">
        <v>48043</v>
      </c>
      <c r="F279" s="10">
        <f t="shared" si="13"/>
        <v>14191.559999999998</v>
      </c>
    </row>
    <row r="280" spans="2:6" x14ac:dyDescent="0.25">
      <c r="B280" s="15">
        <f t="shared" si="14"/>
        <v>45141</v>
      </c>
      <c r="C280" s="5">
        <f t="shared" si="12"/>
        <v>14191.559999999998</v>
      </c>
      <c r="D280" s="1">
        <v>39147.199999999997</v>
      </c>
      <c r="E280" s="1">
        <v>49111</v>
      </c>
      <c r="F280" s="10">
        <f t="shared" si="13"/>
        <v>4227.7599999999948</v>
      </c>
    </row>
    <row r="281" spans="2:6" x14ac:dyDescent="0.25">
      <c r="B281" s="15">
        <f t="shared" si="14"/>
        <v>45142</v>
      </c>
      <c r="C281" s="5">
        <f t="shared" si="12"/>
        <v>4227.7599999999948</v>
      </c>
      <c r="D281" s="1">
        <v>39147.199999999997</v>
      </c>
      <c r="E281" s="1">
        <v>51324</v>
      </c>
      <c r="F281" s="10">
        <f t="shared" si="13"/>
        <v>-7949.0400000000081</v>
      </c>
    </row>
    <row r="282" spans="2:6" x14ac:dyDescent="0.25">
      <c r="B282" s="15">
        <f t="shared" si="14"/>
        <v>45143</v>
      </c>
      <c r="C282" s="5">
        <f t="shared" si="12"/>
        <v>-7949.0400000000081</v>
      </c>
      <c r="D282" s="1">
        <v>39147.200000000004</v>
      </c>
      <c r="E282" s="1">
        <v>37749</v>
      </c>
      <c r="F282" s="10">
        <f t="shared" si="13"/>
        <v>-6550.8400000000038</v>
      </c>
    </row>
    <row r="283" spans="2:6" x14ac:dyDescent="0.25">
      <c r="B283" s="15">
        <f t="shared" si="14"/>
        <v>45144</v>
      </c>
      <c r="C283" s="5">
        <f t="shared" si="12"/>
        <v>-6550.8400000000038</v>
      </c>
      <c r="D283" s="1">
        <v>39147.200000000004</v>
      </c>
      <c r="E283" s="1">
        <v>42034</v>
      </c>
      <c r="F283" s="10">
        <f t="shared" si="13"/>
        <v>-9437.64</v>
      </c>
    </row>
    <row r="284" spans="2:6" x14ac:dyDescent="0.25">
      <c r="B284" s="15">
        <f t="shared" si="14"/>
        <v>45145</v>
      </c>
      <c r="C284" s="5">
        <f t="shared" si="12"/>
        <v>-9437.64</v>
      </c>
      <c r="D284" s="1">
        <v>39147.200000000004</v>
      </c>
      <c r="E284" s="1">
        <v>37904</v>
      </c>
      <c r="F284" s="10">
        <f t="shared" si="13"/>
        <v>-8194.4399999999951</v>
      </c>
    </row>
    <row r="285" spans="2:6" x14ac:dyDescent="0.25">
      <c r="B285" s="15">
        <f t="shared" si="14"/>
        <v>45146</v>
      </c>
      <c r="C285" s="5">
        <f t="shared" si="12"/>
        <v>-8194.4399999999951</v>
      </c>
      <c r="D285" s="1">
        <v>45997.96</v>
      </c>
      <c r="E285" s="1">
        <v>45608</v>
      </c>
      <c r="F285" s="10">
        <f t="shared" si="13"/>
        <v>-7804.4799999999959</v>
      </c>
    </row>
    <row r="286" spans="2:6" x14ac:dyDescent="0.25">
      <c r="B286" s="15">
        <f t="shared" si="14"/>
        <v>45147</v>
      </c>
      <c r="C286" s="5">
        <f t="shared" si="12"/>
        <v>-7804.4799999999959</v>
      </c>
      <c r="D286" s="1">
        <v>41104.559999999998</v>
      </c>
      <c r="E286" s="1">
        <v>53163</v>
      </c>
      <c r="F286" s="10">
        <f t="shared" si="13"/>
        <v>-19862.919999999998</v>
      </c>
    </row>
    <row r="287" spans="2:6" x14ac:dyDescent="0.25">
      <c r="B287" s="15">
        <f t="shared" si="14"/>
        <v>45148</v>
      </c>
      <c r="C287" s="5">
        <f t="shared" si="12"/>
        <v>-19862.919999999998</v>
      </c>
      <c r="D287" s="1">
        <v>41104.559999999998</v>
      </c>
      <c r="E287" s="1">
        <v>46214</v>
      </c>
      <c r="F287" s="10">
        <f t="shared" si="13"/>
        <v>-24972.36</v>
      </c>
    </row>
    <row r="288" spans="2:6" x14ac:dyDescent="0.25">
      <c r="B288" s="15">
        <f t="shared" si="14"/>
        <v>45149</v>
      </c>
      <c r="C288" s="5">
        <f t="shared" si="12"/>
        <v>-24972.36</v>
      </c>
      <c r="D288" s="1">
        <v>41104.559999999998</v>
      </c>
      <c r="E288" s="1">
        <v>46329</v>
      </c>
      <c r="F288" s="10">
        <f t="shared" si="13"/>
        <v>-30196.800000000003</v>
      </c>
    </row>
    <row r="289" spans="2:6" x14ac:dyDescent="0.25">
      <c r="B289" s="15">
        <f t="shared" si="14"/>
        <v>45150</v>
      </c>
      <c r="C289" s="5">
        <f t="shared" si="12"/>
        <v>-30196.800000000003</v>
      </c>
      <c r="D289" s="1">
        <v>45997.96</v>
      </c>
      <c r="E289" s="1">
        <v>46450</v>
      </c>
      <c r="F289" s="10">
        <f t="shared" si="13"/>
        <v>-30648.840000000004</v>
      </c>
    </row>
    <row r="290" spans="2:6" x14ac:dyDescent="0.25">
      <c r="B290" s="15">
        <f t="shared" si="14"/>
        <v>45151</v>
      </c>
      <c r="C290" s="5">
        <f t="shared" si="12"/>
        <v>-30648.840000000004</v>
      </c>
      <c r="D290" s="1">
        <v>45997.96</v>
      </c>
      <c r="E290" s="1">
        <v>48517</v>
      </c>
      <c r="F290" s="10">
        <f t="shared" si="13"/>
        <v>-33167.880000000005</v>
      </c>
    </row>
    <row r="291" spans="2:6" x14ac:dyDescent="0.25">
      <c r="B291" s="15">
        <f t="shared" si="14"/>
        <v>45152</v>
      </c>
      <c r="C291" s="5">
        <f t="shared" ref="C291:C354" si="15">F290</f>
        <v>-33167.880000000005</v>
      </c>
      <c r="D291" s="1">
        <v>45997.96</v>
      </c>
      <c r="E291" s="1">
        <v>47933</v>
      </c>
      <c r="F291" s="10">
        <f t="shared" si="13"/>
        <v>-35102.920000000006</v>
      </c>
    </row>
    <row r="292" spans="2:6" x14ac:dyDescent="0.25">
      <c r="B292" s="15">
        <f t="shared" si="14"/>
        <v>45153</v>
      </c>
      <c r="C292" s="5">
        <f t="shared" si="15"/>
        <v>-35102.920000000006</v>
      </c>
      <c r="D292" s="1">
        <v>45997.96</v>
      </c>
      <c r="E292" s="1">
        <v>40663</v>
      </c>
      <c r="F292" s="10">
        <f t="shared" si="13"/>
        <v>-29767.960000000006</v>
      </c>
    </row>
    <row r="293" spans="2:6" x14ac:dyDescent="0.25">
      <c r="B293" s="15">
        <f t="shared" si="14"/>
        <v>45154</v>
      </c>
      <c r="C293" s="5">
        <f t="shared" si="15"/>
        <v>-29767.960000000006</v>
      </c>
      <c r="D293" s="1">
        <v>50891.360000000001</v>
      </c>
      <c r="E293" s="1">
        <v>34453</v>
      </c>
      <c r="F293" s="10">
        <f t="shared" si="13"/>
        <v>-13329.600000000006</v>
      </c>
    </row>
    <row r="294" spans="2:6" x14ac:dyDescent="0.25">
      <c r="B294" s="15">
        <f t="shared" si="14"/>
        <v>45155</v>
      </c>
      <c r="C294" s="5">
        <f t="shared" si="15"/>
        <v>-13329.600000000006</v>
      </c>
      <c r="D294" s="1">
        <v>45997.96</v>
      </c>
      <c r="E294" s="1">
        <v>34132</v>
      </c>
      <c r="F294" s="10">
        <f t="shared" si="13"/>
        <v>-1463.6400000000067</v>
      </c>
    </row>
    <row r="295" spans="2:6" x14ac:dyDescent="0.25">
      <c r="B295" s="15">
        <f t="shared" si="14"/>
        <v>45156</v>
      </c>
      <c r="C295" s="5">
        <f t="shared" si="15"/>
        <v>-1463.6400000000067</v>
      </c>
      <c r="D295" s="1">
        <v>36211.160000000003</v>
      </c>
      <c r="E295" s="1">
        <v>28948</v>
      </c>
      <c r="F295" s="10">
        <f t="shared" si="13"/>
        <v>5799.5199999999968</v>
      </c>
    </row>
    <row r="296" spans="2:6" x14ac:dyDescent="0.25">
      <c r="B296" s="15">
        <f t="shared" si="14"/>
        <v>45157</v>
      </c>
      <c r="C296" s="5">
        <f t="shared" si="15"/>
        <v>5799.5199999999968</v>
      </c>
      <c r="D296" s="1">
        <v>45997.96</v>
      </c>
      <c r="E296" s="1">
        <v>28007</v>
      </c>
      <c r="F296" s="10">
        <f t="shared" si="13"/>
        <v>23790.479999999996</v>
      </c>
    </row>
    <row r="297" spans="2:6" x14ac:dyDescent="0.25">
      <c r="B297" s="15">
        <f t="shared" si="14"/>
        <v>45158</v>
      </c>
      <c r="C297" s="5">
        <f t="shared" si="15"/>
        <v>23790.479999999996</v>
      </c>
      <c r="D297" s="1">
        <v>45997.96</v>
      </c>
      <c r="E297" s="1">
        <v>45562</v>
      </c>
      <c r="F297" s="10">
        <f t="shared" si="13"/>
        <v>24226.440000000002</v>
      </c>
    </row>
    <row r="298" spans="2:6" x14ac:dyDescent="0.25">
      <c r="B298" s="15">
        <f t="shared" si="14"/>
        <v>45159</v>
      </c>
      <c r="C298" s="5">
        <f t="shared" si="15"/>
        <v>24226.440000000002</v>
      </c>
      <c r="D298" s="1">
        <v>45997.96</v>
      </c>
      <c r="E298" s="1">
        <v>59035</v>
      </c>
      <c r="F298" s="10">
        <f t="shared" si="13"/>
        <v>11189.399999999994</v>
      </c>
    </row>
    <row r="299" spans="2:6" x14ac:dyDescent="0.25">
      <c r="B299" s="15">
        <f t="shared" si="14"/>
        <v>45160</v>
      </c>
      <c r="C299" s="5">
        <f t="shared" si="15"/>
        <v>11189.399999999994</v>
      </c>
      <c r="D299" s="1">
        <v>41104.559999999998</v>
      </c>
      <c r="E299" s="1">
        <v>51638</v>
      </c>
      <c r="F299" s="10">
        <f t="shared" si="13"/>
        <v>655.95999999999185</v>
      </c>
    </row>
    <row r="300" spans="2:6" x14ac:dyDescent="0.25">
      <c r="B300" s="15">
        <f t="shared" si="14"/>
        <v>45161</v>
      </c>
      <c r="C300" s="5">
        <f t="shared" si="15"/>
        <v>655.95999999999185</v>
      </c>
      <c r="D300" s="1">
        <v>45997.96</v>
      </c>
      <c r="E300" s="1">
        <v>54433</v>
      </c>
      <c r="F300" s="10">
        <f t="shared" si="13"/>
        <v>-7779.080000000009</v>
      </c>
    </row>
    <row r="301" spans="2:6" x14ac:dyDescent="0.25">
      <c r="B301" s="15">
        <f t="shared" si="14"/>
        <v>45162</v>
      </c>
      <c r="C301" s="5">
        <f t="shared" si="15"/>
        <v>-7779.080000000009</v>
      </c>
      <c r="D301" s="1">
        <v>50891.360000000001</v>
      </c>
      <c r="E301" s="1">
        <v>65358</v>
      </c>
      <c r="F301" s="10">
        <f t="shared" si="13"/>
        <v>-22245.720000000008</v>
      </c>
    </row>
    <row r="302" spans="2:6" x14ac:dyDescent="0.25">
      <c r="B302" s="15">
        <f t="shared" si="14"/>
        <v>45163</v>
      </c>
      <c r="C302" s="5">
        <f t="shared" si="15"/>
        <v>-22245.720000000008</v>
      </c>
      <c r="D302" s="1">
        <v>50891.360000000001</v>
      </c>
      <c r="E302" s="1">
        <v>56225</v>
      </c>
      <c r="F302" s="10">
        <f t="shared" si="13"/>
        <v>-27579.360000000008</v>
      </c>
    </row>
    <row r="303" spans="2:6" x14ac:dyDescent="0.25">
      <c r="B303" s="15">
        <f t="shared" si="14"/>
        <v>45164</v>
      </c>
      <c r="C303" s="5">
        <f t="shared" si="15"/>
        <v>-27579.360000000008</v>
      </c>
      <c r="D303" s="1">
        <v>50891.360000000001</v>
      </c>
      <c r="E303" s="1">
        <v>57153</v>
      </c>
      <c r="F303" s="10">
        <f t="shared" si="13"/>
        <v>-33841.000000000007</v>
      </c>
    </row>
    <row r="304" spans="2:6" x14ac:dyDescent="0.25">
      <c r="B304" s="15">
        <f t="shared" si="14"/>
        <v>45165</v>
      </c>
      <c r="C304" s="5">
        <f t="shared" si="15"/>
        <v>-33841.000000000007</v>
      </c>
      <c r="D304" s="1">
        <v>50891.360000000001</v>
      </c>
      <c r="E304" s="1">
        <v>50802</v>
      </c>
      <c r="F304" s="10">
        <f t="shared" si="13"/>
        <v>-33751.640000000007</v>
      </c>
    </row>
    <row r="305" spans="2:7" x14ac:dyDescent="0.25">
      <c r="B305" s="15">
        <f t="shared" si="14"/>
        <v>45166</v>
      </c>
      <c r="C305" s="5">
        <f t="shared" si="15"/>
        <v>-33751.640000000007</v>
      </c>
      <c r="D305" s="1">
        <v>50891.360000000001</v>
      </c>
      <c r="E305" s="1">
        <v>50709</v>
      </c>
      <c r="F305" s="10">
        <f t="shared" si="13"/>
        <v>-33569.280000000006</v>
      </c>
    </row>
    <row r="306" spans="2:7" x14ac:dyDescent="0.25">
      <c r="B306" s="15">
        <f t="shared" si="14"/>
        <v>45167</v>
      </c>
      <c r="C306" s="5">
        <f t="shared" si="15"/>
        <v>-33569.280000000006</v>
      </c>
      <c r="D306" s="1">
        <v>55784.76</v>
      </c>
      <c r="E306" s="1">
        <v>44894</v>
      </c>
      <c r="F306" s="10">
        <f t="shared" si="13"/>
        <v>-22678.520000000004</v>
      </c>
    </row>
    <row r="307" spans="2:7" x14ac:dyDescent="0.25">
      <c r="B307" s="15">
        <f t="shared" si="14"/>
        <v>45168</v>
      </c>
      <c r="C307" s="5">
        <f t="shared" si="15"/>
        <v>-22678.520000000004</v>
      </c>
      <c r="D307" s="1">
        <v>55784.76</v>
      </c>
      <c r="E307" s="1">
        <v>30680</v>
      </c>
      <c r="F307" s="10">
        <f t="shared" si="13"/>
        <v>2426.239999999998</v>
      </c>
    </row>
    <row r="308" spans="2:7" x14ac:dyDescent="0.25">
      <c r="B308" s="15">
        <f t="shared" si="14"/>
        <v>45169</v>
      </c>
      <c r="C308" s="5">
        <f t="shared" si="15"/>
        <v>2426.239999999998</v>
      </c>
      <c r="D308" s="1">
        <v>55784.76</v>
      </c>
      <c r="E308" s="1">
        <f>35477-13</f>
        <v>35464</v>
      </c>
      <c r="F308" s="10">
        <f t="shared" si="13"/>
        <v>22747</v>
      </c>
      <c r="G308" s="6"/>
    </row>
    <row r="309" spans="2:7" x14ac:dyDescent="0.25">
      <c r="B309" s="15">
        <f t="shared" si="14"/>
        <v>45170</v>
      </c>
      <c r="C309" s="5">
        <f t="shared" si="15"/>
        <v>22747</v>
      </c>
      <c r="D309" s="1">
        <v>29360.400000000001</v>
      </c>
      <c r="E309" s="1">
        <v>42779</v>
      </c>
      <c r="F309" s="10">
        <f t="shared" si="13"/>
        <v>9328.4000000000015</v>
      </c>
    </row>
    <row r="310" spans="2:7" x14ac:dyDescent="0.25">
      <c r="B310" s="15">
        <f t="shared" si="14"/>
        <v>45171</v>
      </c>
      <c r="C310" s="5">
        <f t="shared" si="15"/>
        <v>9328.4000000000015</v>
      </c>
      <c r="D310" s="1">
        <v>39147.199999999997</v>
      </c>
      <c r="E310" s="1">
        <v>38792</v>
      </c>
      <c r="F310" s="10">
        <f t="shared" si="13"/>
        <v>9683.5999999999985</v>
      </c>
    </row>
    <row r="311" spans="2:7" x14ac:dyDescent="0.25">
      <c r="B311" s="15">
        <f t="shared" si="14"/>
        <v>45172</v>
      </c>
      <c r="C311" s="5">
        <f t="shared" si="15"/>
        <v>9683.5999999999985</v>
      </c>
      <c r="D311" s="1">
        <v>39147.199999999997</v>
      </c>
      <c r="E311" s="1">
        <v>40176</v>
      </c>
      <c r="F311" s="10">
        <f t="shared" si="13"/>
        <v>8654.7999999999956</v>
      </c>
    </row>
    <row r="312" spans="2:7" x14ac:dyDescent="0.25">
      <c r="B312" s="15">
        <f t="shared" si="14"/>
        <v>45173</v>
      </c>
      <c r="C312" s="5">
        <f t="shared" si="15"/>
        <v>8654.7999999999956</v>
      </c>
      <c r="D312" s="1">
        <v>39147.199999999997</v>
      </c>
      <c r="E312" s="1">
        <v>46790</v>
      </c>
      <c r="F312" s="10">
        <f t="shared" si="13"/>
        <v>1011.9999999999927</v>
      </c>
    </row>
    <row r="313" spans="2:7" x14ac:dyDescent="0.25">
      <c r="B313" s="15">
        <f t="shared" si="14"/>
        <v>45174</v>
      </c>
      <c r="C313" s="5">
        <f t="shared" si="15"/>
        <v>1011.9999999999927</v>
      </c>
      <c r="D313" s="1">
        <v>39147.199999999997</v>
      </c>
      <c r="E313" s="1">
        <v>59109</v>
      </c>
      <c r="F313" s="10">
        <f t="shared" si="13"/>
        <v>-18949.80000000001</v>
      </c>
    </row>
    <row r="314" spans="2:7" x14ac:dyDescent="0.25">
      <c r="B314" s="15">
        <f t="shared" si="14"/>
        <v>45175</v>
      </c>
      <c r="C314" s="5">
        <f t="shared" si="15"/>
        <v>-18949.80000000001</v>
      </c>
      <c r="D314" s="1">
        <v>48934</v>
      </c>
      <c r="E314" s="1">
        <v>52844</v>
      </c>
      <c r="F314" s="10">
        <f t="shared" si="13"/>
        <v>-22859.80000000001</v>
      </c>
    </row>
    <row r="315" spans="2:7" x14ac:dyDescent="0.25">
      <c r="B315" s="15">
        <f t="shared" si="14"/>
        <v>45176</v>
      </c>
      <c r="C315" s="5">
        <f t="shared" si="15"/>
        <v>-22859.80000000001</v>
      </c>
      <c r="D315" s="1">
        <v>48934</v>
      </c>
      <c r="E315" s="1">
        <v>46477</v>
      </c>
      <c r="F315" s="10">
        <f t="shared" si="13"/>
        <v>-20402.80000000001</v>
      </c>
    </row>
    <row r="316" spans="2:7" x14ac:dyDescent="0.25">
      <c r="B316" s="15">
        <f t="shared" si="14"/>
        <v>45177</v>
      </c>
      <c r="C316" s="5">
        <f t="shared" si="15"/>
        <v>-20402.80000000001</v>
      </c>
      <c r="D316" s="1">
        <v>48934</v>
      </c>
      <c r="E316" s="1">
        <v>34351</v>
      </c>
      <c r="F316" s="10">
        <f t="shared" si="13"/>
        <v>-5819.8000000000102</v>
      </c>
    </row>
    <row r="317" spans="2:7" x14ac:dyDescent="0.25">
      <c r="B317" s="15">
        <f t="shared" si="14"/>
        <v>45178</v>
      </c>
      <c r="C317" s="5">
        <f t="shared" si="15"/>
        <v>-5819.8000000000102</v>
      </c>
      <c r="D317" s="1">
        <v>48934</v>
      </c>
      <c r="E317" s="1">
        <v>34039</v>
      </c>
      <c r="F317" s="10">
        <f t="shared" si="13"/>
        <v>9075.1999999999898</v>
      </c>
    </row>
    <row r="318" spans="2:7" x14ac:dyDescent="0.25">
      <c r="B318" s="15">
        <f t="shared" si="14"/>
        <v>45179</v>
      </c>
      <c r="C318" s="5">
        <f t="shared" si="15"/>
        <v>9075.1999999999898</v>
      </c>
      <c r="D318" s="1">
        <v>48934</v>
      </c>
      <c r="E318" s="1">
        <v>41852</v>
      </c>
      <c r="F318" s="10">
        <f t="shared" si="13"/>
        <v>16157.19999999999</v>
      </c>
    </row>
    <row r="319" spans="2:7" x14ac:dyDescent="0.25">
      <c r="B319" s="15">
        <f t="shared" si="14"/>
        <v>45180</v>
      </c>
      <c r="C319" s="5">
        <f t="shared" si="15"/>
        <v>16157.19999999999</v>
      </c>
      <c r="D319" s="1">
        <v>48934</v>
      </c>
      <c r="E319" s="1">
        <v>28132</v>
      </c>
      <c r="F319" s="10">
        <f t="shared" si="13"/>
        <v>36959.19999999999</v>
      </c>
    </row>
    <row r="320" spans="2:7" x14ac:dyDescent="0.25">
      <c r="B320" s="15">
        <f t="shared" si="14"/>
        <v>45181</v>
      </c>
      <c r="C320" s="5">
        <f t="shared" si="15"/>
        <v>36959.19999999999</v>
      </c>
      <c r="D320" s="1">
        <v>34253.800000000003</v>
      </c>
      <c r="E320" s="1">
        <v>47425</v>
      </c>
      <c r="F320" s="10">
        <f t="shared" si="13"/>
        <v>23788</v>
      </c>
    </row>
    <row r="321" spans="2:6" x14ac:dyDescent="0.25">
      <c r="B321" s="15">
        <f t="shared" si="14"/>
        <v>45182</v>
      </c>
      <c r="C321" s="5">
        <f t="shared" si="15"/>
        <v>23788</v>
      </c>
      <c r="D321" s="1">
        <v>29360.400000000001</v>
      </c>
      <c r="E321" s="1">
        <v>41352</v>
      </c>
      <c r="F321" s="10">
        <f t="shared" si="13"/>
        <v>11796.400000000001</v>
      </c>
    </row>
    <row r="322" spans="2:6" x14ac:dyDescent="0.25">
      <c r="B322" s="15">
        <f t="shared" si="14"/>
        <v>45183</v>
      </c>
      <c r="C322" s="5">
        <f t="shared" si="15"/>
        <v>11796.400000000001</v>
      </c>
      <c r="D322" s="1">
        <v>34253.800000000003</v>
      </c>
      <c r="E322" s="1">
        <v>41578</v>
      </c>
      <c r="F322" s="10">
        <f t="shared" si="13"/>
        <v>4472.2000000000044</v>
      </c>
    </row>
    <row r="323" spans="2:6" x14ac:dyDescent="0.25">
      <c r="B323" s="15">
        <f t="shared" si="14"/>
        <v>45184</v>
      </c>
      <c r="C323" s="5">
        <f t="shared" si="15"/>
        <v>4472.2000000000044</v>
      </c>
      <c r="D323" s="1">
        <v>29360.400000000001</v>
      </c>
      <c r="E323" s="1">
        <f>27604+8</f>
        <v>27612</v>
      </c>
      <c r="F323" s="10">
        <f t="shared" si="13"/>
        <v>6220.6000000000058</v>
      </c>
    </row>
    <row r="324" spans="2:6" x14ac:dyDescent="0.25">
      <c r="B324" s="15">
        <f t="shared" si="14"/>
        <v>45185</v>
      </c>
      <c r="C324" s="5">
        <f t="shared" si="15"/>
        <v>6220.6000000000058</v>
      </c>
      <c r="D324" s="1">
        <v>0</v>
      </c>
      <c r="E324" s="1">
        <v>0</v>
      </c>
      <c r="F324" s="10">
        <f t="shared" ref="F324:F387" si="16">C324+D324-(E324)</f>
        <v>6220.6000000000058</v>
      </c>
    </row>
    <row r="325" spans="2:6" x14ac:dyDescent="0.25">
      <c r="B325" s="15">
        <f t="shared" si="14"/>
        <v>45186</v>
      </c>
      <c r="C325" s="5">
        <f t="shared" si="15"/>
        <v>6220.6000000000058</v>
      </c>
      <c r="D325" s="1">
        <v>0</v>
      </c>
      <c r="E325" s="1">
        <v>0</v>
      </c>
      <c r="F325" s="10">
        <f t="shared" si="16"/>
        <v>6220.6000000000058</v>
      </c>
    </row>
    <row r="326" spans="2:6" x14ac:dyDescent="0.25">
      <c r="B326" s="15">
        <f t="shared" ref="B326:B389" si="17">B325+1</f>
        <v>45187</v>
      </c>
      <c r="C326" s="5">
        <f t="shared" si="15"/>
        <v>6220.6000000000058</v>
      </c>
      <c r="D326" s="1">
        <v>0</v>
      </c>
      <c r="E326" s="1">
        <v>0</v>
      </c>
      <c r="F326" s="10">
        <f t="shared" si="16"/>
        <v>6220.6000000000058</v>
      </c>
    </row>
    <row r="327" spans="2:6" x14ac:dyDescent="0.25">
      <c r="B327" s="15">
        <f t="shared" si="17"/>
        <v>45188</v>
      </c>
      <c r="C327" s="5">
        <f t="shared" si="15"/>
        <v>6220.6000000000058</v>
      </c>
      <c r="D327" s="1">
        <v>0</v>
      </c>
      <c r="E327" s="1">
        <v>0</v>
      </c>
      <c r="F327" s="10">
        <f t="shared" si="16"/>
        <v>6220.6000000000058</v>
      </c>
    </row>
    <row r="328" spans="2:6" x14ac:dyDescent="0.25">
      <c r="B328" s="15">
        <f t="shared" si="17"/>
        <v>45189</v>
      </c>
      <c r="C328" s="5">
        <f t="shared" si="15"/>
        <v>6220.6000000000058</v>
      </c>
      <c r="D328" s="1">
        <v>0</v>
      </c>
      <c r="E328" s="1">
        <v>0</v>
      </c>
      <c r="F328" s="10">
        <f t="shared" si="16"/>
        <v>6220.6000000000058</v>
      </c>
    </row>
    <row r="329" spans="2:6" x14ac:dyDescent="0.25">
      <c r="B329" s="15">
        <f t="shared" si="17"/>
        <v>45190</v>
      </c>
      <c r="C329" s="5">
        <f t="shared" si="15"/>
        <v>6220.6000000000058</v>
      </c>
      <c r="D329" s="1">
        <v>0</v>
      </c>
      <c r="E329" s="1">
        <v>0</v>
      </c>
      <c r="F329" s="10">
        <f t="shared" si="16"/>
        <v>6220.6000000000058</v>
      </c>
    </row>
    <row r="330" spans="2:6" x14ac:dyDescent="0.25">
      <c r="B330" s="15">
        <f t="shared" si="17"/>
        <v>45191</v>
      </c>
      <c r="C330" s="5">
        <f t="shared" si="15"/>
        <v>6220.6000000000058</v>
      </c>
      <c r="D330" s="1">
        <v>0</v>
      </c>
      <c r="E330" s="1">
        <v>0</v>
      </c>
      <c r="F330" s="10">
        <f t="shared" si="16"/>
        <v>6220.6000000000058</v>
      </c>
    </row>
    <row r="331" spans="2:6" x14ac:dyDescent="0.25">
      <c r="B331" s="15">
        <f t="shared" si="17"/>
        <v>45192</v>
      </c>
      <c r="C331" s="5">
        <f t="shared" si="15"/>
        <v>6220.6000000000058</v>
      </c>
      <c r="D331" s="1">
        <v>0</v>
      </c>
      <c r="E331" s="1">
        <v>0</v>
      </c>
      <c r="F331" s="10">
        <f t="shared" si="16"/>
        <v>6220.6000000000058</v>
      </c>
    </row>
    <row r="332" spans="2:6" x14ac:dyDescent="0.25">
      <c r="B332" s="15">
        <f t="shared" si="17"/>
        <v>45193</v>
      </c>
      <c r="C332" s="5">
        <f t="shared" si="15"/>
        <v>6220.6000000000058</v>
      </c>
      <c r="D332" s="1">
        <v>0</v>
      </c>
      <c r="E332" s="1">
        <v>0</v>
      </c>
      <c r="F332" s="10">
        <f t="shared" si="16"/>
        <v>6220.6000000000058</v>
      </c>
    </row>
    <row r="333" spans="2:6" x14ac:dyDescent="0.25">
      <c r="B333" s="15">
        <f t="shared" si="17"/>
        <v>45194</v>
      </c>
      <c r="C333" s="5">
        <f t="shared" si="15"/>
        <v>6220.6000000000058</v>
      </c>
      <c r="D333" s="1">
        <v>0</v>
      </c>
      <c r="E333" s="1">
        <v>0</v>
      </c>
      <c r="F333" s="10">
        <f t="shared" si="16"/>
        <v>6220.6000000000058</v>
      </c>
    </row>
    <row r="334" spans="2:6" x14ac:dyDescent="0.25">
      <c r="B334" s="15">
        <f t="shared" si="17"/>
        <v>45195</v>
      </c>
      <c r="C334" s="5">
        <f t="shared" si="15"/>
        <v>6220.6000000000058</v>
      </c>
      <c r="D334" s="1">
        <v>0</v>
      </c>
      <c r="E334" s="1">
        <v>0</v>
      </c>
      <c r="F334" s="10">
        <f t="shared" si="16"/>
        <v>6220.6000000000058</v>
      </c>
    </row>
    <row r="335" spans="2:6" x14ac:dyDescent="0.25">
      <c r="B335" s="15">
        <f t="shared" si="17"/>
        <v>45196</v>
      </c>
      <c r="C335" s="5">
        <f t="shared" si="15"/>
        <v>6220.6000000000058</v>
      </c>
      <c r="D335" s="1">
        <v>0</v>
      </c>
      <c r="E335" s="1">
        <v>0</v>
      </c>
      <c r="F335" s="10">
        <f t="shared" si="16"/>
        <v>6220.6000000000058</v>
      </c>
    </row>
    <row r="336" spans="2:6" x14ac:dyDescent="0.25">
      <c r="B336" s="15">
        <f t="shared" si="17"/>
        <v>45197</v>
      </c>
      <c r="C336" s="5">
        <f t="shared" si="15"/>
        <v>6220.6000000000058</v>
      </c>
      <c r="D336" s="1">
        <v>0</v>
      </c>
      <c r="E336" s="1">
        <v>0</v>
      </c>
      <c r="F336" s="10">
        <f t="shared" si="16"/>
        <v>6220.6000000000058</v>
      </c>
    </row>
    <row r="337" spans="2:6" x14ac:dyDescent="0.25">
      <c r="B337" s="15">
        <f t="shared" si="17"/>
        <v>45198</v>
      </c>
      <c r="C337" s="5">
        <f t="shared" si="15"/>
        <v>6220.6000000000058</v>
      </c>
      <c r="D337" s="1">
        <v>0</v>
      </c>
      <c r="E337" s="1">
        <v>0</v>
      </c>
      <c r="F337" s="10">
        <f t="shared" si="16"/>
        <v>6220.6000000000058</v>
      </c>
    </row>
    <row r="338" spans="2:6" x14ac:dyDescent="0.25">
      <c r="B338" s="15">
        <f t="shared" si="17"/>
        <v>45199</v>
      </c>
      <c r="C338" s="5">
        <f t="shared" si="15"/>
        <v>6220.6000000000058</v>
      </c>
      <c r="D338" s="1">
        <v>0</v>
      </c>
      <c r="E338" s="1">
        <v>0</v>
      </c>
      <c r="F338" s="10">
        <f t="shared" si="16"/>
        <v>6220.6000000000058</v>
      </c>
    </row>
    <row r="339" spans="2:6" x14ac:dyDescent="0.25">
      <c r="B339" s="15">
        <f t="shared" si="17"/>
        <v>45200</v>
      </c>
      <c r="C339" s="5">
        <f t="shared" si="15"/>
        <v>6220.6000000000058</v>
      </c>
      <c r="D339" s="1">
        <v>0</v>
      </c>
      <c r="E339" s="1">
        <v>0</v>
      </c>
      <c r="F339" s="10">
        <f t="shared" si="16"/>
        <v>6220.6000000000058</v>
      </c>
    </row>
    <row r="340" spans="2:6" x14ac:dyDescent="0.25">
      <c r="B340" s="15">
        <f t="shared" si="17"/>
        <v>45201</v>
      </c>
      <c r="C340" s="5">
        <f t="shared" si="15"/>
        <v>6220.6000000000058</v>
      </c>
      <c r="D340" s="1">
        <v>0</v>
      </c>
      <c r="E340" s="1">
        <v>0</v>
      </c>
      <c r="F340" s="10">
        <f t="shared" si="16"/>
        <v>6220.6000000000058</v>
      </c>
    </row>
    <row r="341" spans="2:6" x14ac:dyDescent="0.25">
      <c r="B341" s="15">
        <f t="shared" si="17"/>
        <v>45202</v>
      </c>
      <c r="C341" s="5">
        <f t="shared" si="15"/>
        <v>6220.6000000000058</v>
      </c>
      <c r="D341" s="1">
        <v>0</v>
      </c>
      <c r="E341" s="1">
        <v>0</v>
      </c>
      <c r="F341" s="10">
        <f t="shared" si="16"/>
        <v>6220.6000000000058</v>
      </c>
    </row>
    <row r="342" spans="2:6" x14ac:dyDescent="0.25">
      <c r="B342" s="15">
        <f t="shared" si="17"/>
        <v>45203</v>
      </c>
      <c r="C342" s="5">
        <f t="shared" si="15"/>
        <v>6220.6000000000058</v>
      </c>
      <c r="D342" s="1">
        <v>0</v>
      </c>
      <c r="E342" s="1">
        <v>0</v>
      </c>
      <c r="F342" s="10">
        <f t="shared" si="16"/>
        <v>6220.6000000000058</v>
      </c>
    </row>
    <row r="343" spans="2:6" x14ac:dyDescent="0.25">
      <c r="B343" s="15">
        <f t="shared" si="17"/>
        <v>45204</v>
      </c>
      <c r="C343" s="5">
        <f t="shared" si="15"/>
        <v>6220.6000000000058</v>
      </c>
      <c r="D343" s="1">
        <v>0</v>
      </c>
      <c r="E343" s="1">
        <v>0</v>
      </c>
      <c r="F343" s="10">
        <f t="shared" si="16"/>
        <v>6220.6000000000058</v>
      </c>
    </row>
    <row r="344" spans="2:6" x14ac:dyDescent="0.25">
      <c r="B344" s="15">
        <f t="shared" si="17"/>
        <v>45205</v>
      </c>
      <c r="C344" s="5">
        <f t="shared" si="15"/>
        <v>6220.6000000000058</v>
      </c>
      <c r="D344" s="1">
        <v>0</v>
      </c>
      <c r="E344" s="1">
        <v>0</v>
      </c>
      <c r="F344" s="10">
        <f t="shared" si="16"/>
        <v>6220.6000000000058</v>
      </c>
    </row>
    <row r="345" spans="2:6" x14ac:dyDescent="0.25">
      <c r="B345" s="15">
        <f t="shared" si="17"/>
        <v>45206</v>
      </c>
      <c r="C345" s="5">
        <f t="shared" si="15"/>
        <v>6220.6000000000058</v>
      </c>
      <c r="D345" s="1">
        <v>0</v>
      </c>
      <c r="E345" s="1">
        <v>0</v>
      </c>
      <c r="F345" s="10">
        <f t="shared" si="16"/>
        <v>6220.6000000000058</v>
      </c>
    </row>
    <row r="346" spans="2:6" x14ac:dyDescent="0.25">
      <c r="B346" s="15">
        <f t="shared" si="17"/>
        <v>45207</v>
      </c>
      <c r="C346" s="5">
        <f t="shared" si="15"/>
        <v>6220.6000000000058</v>
      </c>
      <c r="D346" s="1">
        <v>0</v>
      </c>
      <c r="E346" s="1">
        <v>0</v>
      </c>
      <c r="F346" s="10">
        <f t="shared" si="16"/>
        <v>6220.6000000000058</v>
      </c>
    </row>
    <row r="347" spans="2:6" x14ac:dyDescent="0.25">
      <c r="B347" s="15">
        <f t="shared" si="17"/>
        <v>45208</v>
      </c>
      <c r="C347" s="5">
        <f t="shared" si="15"/>
        <v>6220.6000000000058</v>
      </c>
      <c r="D347" s="1">
        <v>0</v>
      </c>
      <c r="E347" s="1">
        <v>0</v>
      </c>
      <c r="F347" s="10">
        <f t="shared" si="16"/>
        <v>6220.6000000000058</v>
      </c>
    </row>
    <row r="348" spans="2:6" x14ac:dyDescent="0.25">
      <c r="B348" s="15">
        <f t="shared" si="17"/>
        <v>45209</v>
      </c>
      <c r="C348" s="5">
        <f t="shared" si="15"/>
        <v>6220.6000000000058</v>
      </c>
      <c r="D348" s="1">
        <v>0</v>
      </c>
      <c r="E348" s="1">
        <v>0</v>
      </c>
      <c r="F348" s="10">
        <f t="shared" si="16"/>
        <v>6220.6000000000058</v>
      </c>
    </row>
    <row r="349" spans="2:6" x14ac:dyDescent="0.25">
      <c r="B349" s="15">
        <f t="shared" si="17"/>
        <v>45210</v>
      </c>
      <c r="C349" s="5">
        <f t="shared" si="15"/>
        <v>6220.6000000000058</v>
      </c>
      <c r="D349" s="1">
        <v>0</v>
      </c>
      <c r="E349" s="1">
        <v>0</v>
      </c>
      <c r="F349" s="10">
        <f t="shared" si="16"/>
        <v>6220.6000000000058</v>
      </c>
    </row>
    <row r="350" spans="2:6" x14ac:dyDescent="0.25">
      <c r="B350" s="15">
        <f t="shared" si="17"/>
        <v>45211</v>
      </c>
      <c r="C350" s="5">
        <f t="shared" si="15"/>
        <v>6220.6000000000058</v>
      </c>
      <c r="D350" s="1">
        <v>0</v>
      </c>
      <c r="E350" s="1">
        <v>134</v>
      </c>
      <c r="F350" s="10">
        <f t="shared" si="16"/>
        <v>6086.6000000000058</v>
      </c>
    </row>
    <row r="351" spans="2:6" x14ac:dyDescent="0.25">
      <c r="B351" s="15">
        <f t="shared" si="17"/>
        <v>45212</v>
      </c>
      <c r="C351" s="5">
        <f t="shared" si="15"/>
        <v>6086.6000000000058</v>
      </c>
      <c r="D351" s="1">
        <v>0</v>
      </c>
      <c r="E351" s="1">
        <v>8389</v>
      </c>
      <c r="F351" s="10">
        <f t="shared" si="16"/>
        <v>-2302.3999999999942</v>
      </c>
    </row>
    <row r="352" spans="2:6" x14ac:dyDescent="0.25">
      <c r="B352" s="15">
        <f t="shared" si="17"/>
        <v>45213</v>
      </c>
      <c r="C352" s="5">
        <f t="shared" si="15"/>
        <v>-2302.3999999999942</v>
      </c>
      <c r="D352" s="1">
        <v>16148.220000000001</v>
      </c>
      <c r="E352" s="1">
        <v>61436</v>
      </c>
      <c r="F352" s="10">
        <f t="shared" si="16"/>
        <v>-47590.179999999993</v>
      </c>
    </row>
    <row r="353" spans="2:6" x14ac:dyDescent="0.25">
      <c r="B353" s="15">
        <f t="shared" si="17"/>
        <v>45214</v>
      </c>
      <c r="C353" s="5">
        <f t="shared" si="15"/>
        <v>-47590.179999999993</v>
      </c>
      <c r="D353" s="1">
        <v>45508.62</v>
      </c>
      <c r="E353" s="1">
        <v>49405</v>
      </c>
      <c r="F353" s="10">
        <f t="shared" si="16"/>
        <v>-51486.55999999999</v>
      </c>
    </row>
    <row r="354" spans="2:6" x14ac:dyDescent="0.25">
      <c r="B354" s="15">
        <f t="shared" si="17"/>
        <v>45215</v>
      </c>
      <c r="C354" s="5">
        <f t="shared" si="15"/>
        <v>-51486.55999999999</v>
      </c>
      <c r="D354" s="1">
        <v>45508.62</v>
      </c>
      <c r="E354" s="1">
        <v>66171</v>
      </c>
      <c r="F354" s="10">
        <f t="shared" si="16"/>
        <v>-72148.939999999988</v>
      </c>
    </row>
    <row r="355" spans="2:6" x14ac:dyDescent="0.25">
      <c r="B355" s="15">
        <f t="shared" si="17"/>
        <v>45216</v>
      </c>
      <c r="C355" s="5">
        <f t="shared" ref="C355:C418" si="18">F354</f>
        <v>-72148.939999999988</v>
      </c>
      <c r="D355" s="1">
        <v>68507.600000000006</v>
      </c>
      <c r="E355" s="1">
        <v>62259</v>
      </c>
      <c r="F355" s="10">
        <f t="shared" si="16"/>
        <v>-65900.339999999982</v>
      </c>
    </row>
    <row r="356" spans="2:6" x14ac:dyDescent="0.25">
      <c r="B356" s="15">
        <f t="shared" si="17"/>
        <v>45217</v>
      </c>
      <c r="C356" s="5">
        <f t="shared" si="18"/>
        <v>-65900.339999999982</v>
      </c>
      <c r="D356" s="1">
        <v>68507.599999999991</v>
      </c>
      <c r="E356" s="1">
        <v>38147</v>
      </c>
      <c r="F356" s="10">
        <f t="shared" si="16"/>
        <v>-35539.739999999991</v>
      </c>
    </row>
    <row r="357" spans="2:6" x14ac:dyDescent="0.25">
      <c r="B357" s="15">
        <f t="shared" si="17"/>
        <v>45218</v>
      </c>
      <c r="C357" s="5">
        <f t="shared" si="18"/>
        <v>-35539.739999999991</v>
      </c>
      <c r="D357" s="1">
        <v>68507.600000000006</v>
      </c>
      <c r="E357" s="1">
        <v>50116</v>
      </c>
      <c r="F357" s="10">
        <f t="shared" si="16"/>
        <v>-17148.139999999985</v>
      </c>
    </row>
    <row r="358" spans="2:6" x14ac:dyDescent="0.25">
      <c r="B358" s="15">
        <f t="shared" si="17"/>
        <v>45219</v>
      </c>
      <c r="C358" s="5">
        <f t="shared" si="18"/>
        <v>-17148.139999999985</v>
      </c>
      <c r="D358" s="1">
        <v>34253.800000000003</v>
      </c>
      <c r="E358" s="1">
        <v>53149</v>
      </c>
      <c r="F358" s="10">
        <f t="shared" si="16"/>
        <v>-36043.339999999982</v>
      </c>
    </row>
    <row r="359" spans="2:6" x14ac:dyDescent="0.25">
      <c r="B359" s="15">
        <f t="shared" si="17"/>
        <v>45220</v>
      </c>
      <c r="C359" s="5">
        <f t="shared" si="18"/>
        <v>-36043.339999999982</v>
      </c>
      <c r="D359" s="1">
        <v>44040.6</v>
      </c>
      <c r="E359" s="1">
        <v>41565</v>
      </c>
      <c r="F359" s="10">
        <f t="shared" si="16"/>
        <v>-33567.739999999983</v>
      </c>
    </row>
    <row r="360" spans="2:6" x14ac:dyDescent="0.25">
      <c r="B360" s="15">
        <f t="shared" si="17"/>
        <v>45221</v>
      </c>
      <c r="C360" s="5">
        <f t="shared" si="18"/>
        <v>-33567.739999999983</v>
      </c>
      <c r="D360" s="1">
        <v>44040.6</v>
      </c>
      <c r="E360" s="1">
        <v>53893</v>
      </c>
      <c r="F360" s="10">
        <f t="shared" si="16"/>
        <v>-43420.139999999985</v>
      </c>
    </row>
    <row r="361" spans="2:6" x14ac:dyDescent="0.25">
      <c r="B361" s="15">
        <f t="shared" si="17"/>
        <v>45222</v>
      </c>
      <c r="C361" s="5">
        <f t="shared" si="18"/>
        <v>-43420.139999999985</v>
      </c>
      <c r="D361" s="1">
        <v>44040.6</v>
      </c>
      <c r="E361" s="1">
        <v>35837</v>
      </c>
      <c r="F361" s="10">
        <f t="shared" si="16"/>
        <v>-35216.539999999986</v>
      </c>
    </row>
    <row r="362" spans="2:6" x14ac:dyDescent="0.25">
      <c r="B362" s="15">
        <f t="shared" si="17"/>
        <v>45223</v>
      </c>
      <c r="C362" s="5">
        <f t="shared" si="18"/>
        <v>-35216.539999999986</v>
      </c>
      <c r="D362" s="1">
        <v>48934</v>
      </c>
      <c r="E362" s="1">
        <v>60615</v>
      </c>
      <c r="F362" s="10">
        <f t="shared" si="16"/>
        <v>-46897.539999999986</v>
      </c>
    </row>
    <row r="363" spans="2:6" x14ac:dyDescent="0.25">
      <c r="B363" s="15">
        <f t="shared" si="17"/>
        <v>45224</v>
      </c>
      <c r="C363" s="5">
        <f t="shared" si="18"/>
        <v>-46897.539999999986</v>
      </c>
      <c r="D363" s="1">
        <v>63614.2</v>
      </c>
      <c r="E363" s="1">
        <v>62224</v>
      </c>
      <c r="F363" s="10">
        <f t="shared" si="16"/>
        <v>-45507.339999999989</v>
      </c>
    </row>
    <row r="364" spans="2:6" x14ac:dyDescent="0.25">
      <c r="B364" s="15">
        <f t="shared" si="17"/>
        <v>45225</v>
      </c>
      <c r="C364" s="5">
        <f t="shared" si="18"/>
        <v>-45507.339999999989</v>
      </c>
      <c r="D364" s="1">
        <v>70464.959999999992</v>
      </c>
      <c r="E364" s="1">
        <v>55818</v>
      </c>
      <c r="F364" s="10">
        <f t="shared" si="16"/>
        <v>-30860.379999999997</v>
      </c>
    </row>
    <row r="365" spans="2:6" x14ac:dyDescent="0.25">
      <c r="B365" s="15">
        <f t="shared" si="17"/>
        <v>45226</v>
      </c>
      <c r="C365" s="5">
        <f t="shared" si="18"/>
        <v>-30860.379999999997</v>
      </c>
      <c r="D365" s="1">
        <v>68507.600000000006</v>
      </c>
      <c r="E365" s="1">
        <v>56367</v>
      </c>
      <c r="F365" s="10">
        <f t="shared" si="16"/>
        <v>-18719.779999999992</v>
      </c>
    </row>
    <row r="366" spans="2:6" x14ac:dyDescent="0.25">
      <c r="B366" s="15">
        <f t="shared" si="17"/>
        <v>45227</v>
      </c>
      <c r="C366" s="5">
        <f t="shared" si="18"/>
        <v>-18719.779999999992</v>
      </c>
      <c r="D366" s="1">
        <v>63614.19999999999</v>
      </c>
      <c r="E366" s="1">
        <v>66554</v>
      </c>
      <c r="F366" s="10">
        <f t="shared" si="16"/>
        <v>-21659.58</v>
      </c>
    </row>
    <row r="367" spans="2:6" x14ac:dyDescent="0.25">
      <c r="B367" s="15">
        <f t="shared" si="17"/>
        <v>45228</v>
      </c>
      <c r="C367" s="5">
        <f t="shared" si="18"/>
        <v>-21659.58</v>
      </c>
      <c r="D367" s="1">
        <v>70464.959999999992</v>
      </c>
      <c r="E367" s="1">
        <v>58480</v>
      </c>
      <c r="F367" s="10">
        <f t="shared" si="16"/>
        <v>-9674.6200000000099</v>
      </c>
    </row>
    <row r="368" spans="2:6" x14ac:dyDescent="0.25">
      <c r="B368" s="15">
        <f t="shared" si="17"/>
        <v>45229</v>
      </c>
      <c r="C368" s="5">
        <f t="shared" si="18"/>
        <v>-9674.6200000000099</v>
      </c>
      <c r="D368" s="1">
        <v>70464.959999999992</v>
      </c>
      <c r="E368" s="1">
        <v>66622</v>
      </c>
      <c r="F368" s="10">
        <f t="shared" si="16"/>
        <v>-5831.660000000018</v>
      </c>
    </row>
    <row r="369" spans="2:6" x14ac:dyDescent="0.25">
      <c r="B369" s="15">
        <f t="shared" si="17"/>
        <v>45230</v>
      </c>
      <c r="C369" s="5">
        <f t="shared" si="18"/>
        <v>-5831.660000000018</v>
      </c>
      <c r="D369" s="1">
        <v>70464.960000000006</v>
      </c>
      <c r="E369" s="1">
        <f>58363+1</f>
        <v>58364</v>
      </c>
      <c r="F369" s="10">
        <f t="shared" si="16"/>
        <v>6269.2999999999884</v>
      </c>
    </row>
    <row r="370" spans="2:6" x14ac:dyDescent="0.25">
      <c r="B370" s="15">
        <f t="shared" si="17"/>
        <v>45231</v>
      </c>
      <c r="C370" s="5">
        <f t="shared" si="18"/>
        <v>6269.2999999999884</v>
      </c>
      <c r="D370" s="1">
        <v>65571.56</v>
      </c>
      <c r="E370" s="1">
        <v>61197</v>
      </c>
      <c r="F370" s="10">
        <f t="shared" si="16"/>
        <v>10643.859999999986</v>
      </c>
    </row>
    <row r="371" spans="2:6" x14ac:dyDescent="0.25">
      <c r="B371" s="15">
        <f t="shared" si="17"/>
        <v>45232</v>
      </c>
      <c r="C371" s="5">
        <f t="shared" si="18"/>
        <v>10643.859999999986</v>
      </c>
      <c r="D371" s="1">
        <v>60678.16</v>
      </c>
      <c r="E371" s="1">
        <v>52687</v>
      </c>
      <c r="F371" s="10">
        <f t="shared" si="16"/>
        <v>18635.01999999999</v>
      </c>
    </row>
    <row r="372" spans="2:6" x14ac:dyDescent="0.25">
      <c r="B372" s="15">
        <f t="shared" si="17"/>
        <v>45233</v>
      </c>
      <c r="C372" s="5">
        <f t="shared" si="18"/>
        <v>18635.01999999999</v>
      </c>
      <c r="D372" s="1">
        <v>65571.56</v>
      </c>
      <c r="E372" s="1">
        <v>51161</v>
      </c>
      <c r="F372" s="10">
        <f t="shared" si="16"/>
        <v>33045.579999999987</v>
      </c>
    </row>
    <row r="373" spans="2:6" x14ac:dyDescent="0.25">
      <c r="B373" s="15">
        <f t="shared" si="17"/>
        <v>45234</v>
      </c>
      <c r="C373" s="5">
        <f t="shared" si="18"/>
        <v>33045.579999999987</v>
      </c>
      <c r="D373" s="1">
        <v>45997.96</v>
      </c>
      <c r="E373" s="1">
        <v>64052</v>
      </c>
      <c r="F373" s="10">
        <f t="shared" si="16"/>
        <v>14991.539999999979</v>
      </c>
    </row>
    <row r="374" spans="2:6" x14ac:dyDescent="0.25">
      <c r="B374" s="15">
        <f t="shared" si="17"/>
        <v>45235</v>
      </c>
      <c r="C374" s="5">
        <f t="shared" si="18"/>
        <v>14991.539999999979</v>
      </c>
      <c r="D374" s="1">
        <v>45997.96</v>
      </c>
      <c r="E374" s="1">
        <v>43705</v>
      </c>
      <c r="F374" s="10">
        <f t="shared" si="16"/>
        <v>17284.499999999978</v>
      </c>
    </row>
    <row r="375" spans="2:6" x14ac:dyDescent="0.25">
      <c r="B375" s="15">
        <f t="shared" si="17"/>
        <v>45236</v>
      </c>
      <c r="C375" s="5">
        <f t="shared" si="18"/>
        <v>17284.499999999978</v>
      </c>
      <c r="D375" s="1">
        <v>45997.96</v>
      </c>
      <c r="E375" s="1">
        <v>56725</v>
      </c>
      <c r="F375" s="10">
        <f t="shared" si="16"/>
        <v>6557.4599999999773</v>
      </c>
    </row>
    <row r="376" spans="2:6" x14ac:dyDescent="0.25">
      <c r="B376" s="15">
        <f t="shared" si="17"/>
        <v>45237</v>
      </c>
      <c r="C376" s="5">
        <f t="shared" si="18"/>
        <v>6557.4599999999773</v>
      </c>
      <c r="D376" s="1">
        <v>58720.800000000003</v>
      </c>
      <c r="E376" s="1">
        <v>43643</v>
      </c>
      <c r="F376" s="10">
        <f t="shared" si="16"/>
        <v>21635.25999999998</v>
      </c>
    </row>
    <row r="377" spans="2:6" x14ac:dyDescent="0.25">
      <c r="B377" s="15">
        <f t="shared" si="17"/>
        <v>45238</v>
      </c>
      <c r="C377" s="5">
        <f t="shared" si="18"/>
        <v>21635.25999999998</v>
      </c>
      <c r="D377" s="1">
        <v>45997.96</v>
      </c>
      <c r="E377" s="1">
        <v>50190</v>
      </c>
      <c r="F377" s="10">
        <f t="shared" si="16"/>
        <v>17443.219999999972</v>
      </c>
    </row>
    <row r="378" spans="2:6" x14ac:dyDescent="0.25">
      <c r="B378" s="15">
        <f t="shared" si="17"/>
        <v>45239</v>
      </c>
      <c r="C378" s="5">
        <f t="shared" si="18"/>
        <v>17443.219999999972</v>
      </c>
      <c r="D378" s="1">
        <v>45997.96</v>
      </c>
      <c r="E378" s="1">
        <v>41606</v>
      </c>
      <c r="F378" s="10">
        <f t="shared" si="16"/>
        <v>21835.179999999971</v>
      </c>
    </row>
    <row r="379" spans="2:6" x14ac:dyDescent="0.25">
      <c r="B379" s="15">
        <f t="shared" si="17"/>
        <v>45240</v>
      </c>
      <c r="C379" s="5">
        <f t="shared" si="18"/>
        <v>21835.179999999971</v>
      </c>
      <c r="D379" s="1">
        <v>41104.559999999998</v>
      </c>
      <c r="E379" s="1">
        <v>52759</v>
      </c>
      <c r="F379" s="10">
        <f t="shared" si="16"/>
        <v>10180.739999999969</v>
      </c>
    </row>
    <row r="380" spans="2:6" x14ac:dyDescent="0.25">
      <c r="B380" s="15">
        <f t="shared" si="17"/>
        <v>45241</v>
      </c>
      <c r="C380" s="5">
        <f t="shared" si="18"/>
        <v>10180.739999999969</v>
      </c>
      <c r="D380" s="1">
        <v>41104.559999999998</v>
      </c>
      <c r="E380" s="1">
        <v>35086</v>
      </c>
      <c r="F380" s="10">
        <f t="shared" si="16"/>
        <v>16199.299999999967</v>
      </c>
    </row>
    <row r="381" spans="2:6" x14ac:dyDescent="0.25">
      <c r="B381" s="15">
        <f t="shared" si="17"/>
        <v>45242</v>
      </c>
      <c r="C381" s="5">
        <f t="shared" si="18"/>
        <v>16199.299999999967</v>
      </c>
      <c r="D381" s="1">
        <v>41104.559999999998</v>
      </c>
      <c r="E381" s="1">
        <v>31447</v>
      </c>
      <c r="F381" s="10">
        <f t="shared" si="16"/>
        <v>25856.859999999964</v>
      </c>
    </row>
    <row r="382" spans="2:6" x14ac:dyDescent="0.25">
      <c r="B382" s="15">
        <f t="shared" si="17"/>
        <v>45243</v>
      </c>
      <c r="C382" s="5">
        <f t="shared" si="18"/>
        <v>25856.859999999964</v>
      </c>
      <c r="D382" s="1">
        <v>41104.559999999998</v>
      </c>
      <c r="E382" s="1">
        <v>48870</v>
      </c>
      <c r="F382" s="10">
        <f t="shared" si="16"/>
        <v>18091.419999999955</v>
      </c>
    </row>
    <row r="383" spans="2:6" x14ac:dyDescent="0.25">
      <c r="B383" s="15">
        <f t="shared" si="17"/>
        <v>45244</v>
      </c>
      <c r="C383" s="5">
        <f t="shared" si="18"/>
        <v>18091.419999999955</v>
      </c>
      <c r="D383" s="1">
        <v>31317.759999999998</v>
      </c>
      <c r="E383" s="1">
        <v>28423</v>
      </c>
      <c r="F383" s="10">
        <f t="shared" si="16"/>
        <v>20986.179999999949</v>
      </c>
    </row>
    <row r="384" spans="2:6" x14ac:dyDescent="0.25">
      <c r="B384" s="15">
        <f t="shared" si="17"/>
        <v>45245</v>
      </c>
      <c r="C384" s="5">
        <f t="shared" si="18"/>
        <v>20986.179999999949</v>
      </c>
      <c r="D384" s="1">
        <v>41104.559999999998</v>
      </c>
      <c r="E384" s="1">
        <v>32860</v>
      </c>
      <c r="F384" s="10">
        <f t="shared" si="16"/>
        <v>29230.739999999947</v>
      </c>
    </row>
    <row r="385" spans="2:7" x14ac:dyDescent="0.25">
      <c r="B385" s="15">
        <f t="shared" si="17"/>
        <v>45246</v>
      </c>
      <c r="C385" s="5">
        <f t="shared" si="18"/>
        <v>29230.739999999947</v>
      </c>
      <c r="D385" s="1">
        <v>41104.559999999998</v>
      </c>
      <c r="E385" s="1">
        <v>40456</v>
      </c>
      <c r="F385" s="10">
        <f t="shared" si="16"/>
        <v>29879.299999999945</v>
      </c>
    </row>
    <row r="386" spans="2:7" x14ac:dyDescent="0.25">
      <c r="B386" s="15">
        <f t="shared" si="17"/>
        <v>45247</v>
      </c>
      <c r="C386" s="5">
        <f t="shared" si="18"/>
        <v>29879.299999999945</v>
      </c>
      <c r="D386" s="1">
        <v>41104.559999999998</v>
      </c>
      <c r="E386" s="1">
        <v>26097</v>
      </c>
      <c r="F386" s="10">
        <f t="shared" si="16"/>
        <v>44886.859999999942</v>
      </c>
    </row>
    <row r="387" spans="2:7" x14ac:dyDescent="0.25">
      <c r="B387" s="15">
        <f t="shared" si="17"/>
        <v>45248</v>
      </c>
      <c r="C387" s="5">
        <f t="shared" si="18"/>
        <v>44886.859999999942</v>
      </c>
      <c r="D387" s="1">
        <v>36211.159999999996</v>
      </c>
      <c r="E387" s="1">
        <v>24595</v>
      </c>
      <c r="F387" s="10">
        <f t="shared" si="16"/>
        <v>56503.019999999931</v>
      </c>
    </row>
    <row r="388" spans="2:7" x14ac:dyDescent="0.25">
      <c r="B388" s="15">
        <f t="shared" si="17"/>
        <v>45249</v>
      </c>
      <c r="C388" s="5">
        <f t="shared" si="18"/>
        <v>56503.019999999931</v>
      </c>
      <c r="D388" s="1">
        <v>36211.159999999996</v>
      </c>
      <c r="E388" s="1">
        <v>23681</v>
      </c>
      <c r="F388" s="10">
        <f t="shared" ref="F388:F451" si="19">C388+D388-(E388)</f>
        <v>69033.179999999935</v>
      </c>
    </row>
    <row r="389" spans="2:7" x14ac:dyDescent="0.25">
      <c r="B389" s="15">
        <f t="shared" si="17"/>
        <v>45250</v>
      </c>
      <c r="C389" s="5">
        <f t="shared" si="18"/>
        <v>69033.179999999935</v>
      </c>
      <c r="D389" s="1">
        <v>36211.159999999996</v>
      </c>
      <c r="E389" s="1">
        <v>24942</v>
      </c>
      <c r="F389" s="10">
        <f t="shared" si="19"/>
        <v>80302.339999999938</v>
      </c>
    </row>
    <row r="390" spans="2:7" x14ac:dyDescent="0.25">
      <c r="B390" s="15">
        <f t="shared" ref="B390:B453" si="20">B389+1</f>
        <v>45251</v>
      </c>
      <c r="C390" s="5">
        <f t="shared" si="18"/>
        <v>80302.339999999938</v>
      </c>
      <c r="D390" s="1">
        <v>31317.759999999998</v>
      </c>
      <c r="E390" s="1">
        <f>19648-4</f>
        <v>19644</v>
      </c>
      <c r="F390" s="10">
        <f t="shared" si="19"/>
        <v>91976.099999999933</v>
      </c>
    </row>
    <row r="391" spans="2:7" x14ac:dyDescent="0.25">
      <c r="B391" s="19">
        <f t="shared" si="20"/>
        <v>45252</v>
      </c>
      <c r="C391" s="20">
        <f t="shared" si="18"/>
        <v>91976.099999999933</v>
      </c>
      <c r="D391" s="21">
        <v>0</v>
      </c>
      <c r="E391" s="21">
        <v>0</v>
      </c>
      <c r="F391" s="22">
        <f t="shared" si="19"/>
        <v>91976.099999999933</v>
      </c>
      <c r="G391" s="11" t="s">
        <v>5</v>
      </c>
    </row>
    <row r="392" spans="2:7" x14ac:dyDescent="0.25">
      <c r="B392" s="19">
        <f t="shared" si="20"/>
        <v>45253</v>
      </c>
      <c r="C392" s="20">
        <f t="shared" si="18"/>
        <v>91976.099999999933</v>
      </c>
      <c r="D392" s="21">
        <v>0</v>
      </c>
      <c r="E392" s="21">
        <v>0</v>
      </c>
      <c r="F392" s="22">
        <f t="shared" si="19"/>
        <v>91976.099999999933</v>
      </c>
      <c r="G392" s="11" t="s">
        <v>5</v>
      </c>
    </row>
    <row r="393" spans="2:7" x14ac:dyDescent="0.25">
      <c r="B393" s="19">
        <f t="shared" si="20"/>
        <v>45254</v>
      </c>
      <c r="C393" s="20">
        <f t="shared" si="18"/>
        <v>91976.099999999933</v>
      </c>
      <c r="D393" s="21">
        <v>0</v>
      </c>
      <c r="E393" s="21">
        <v>0</v>
      </c>
      <c r="F393" s="22">
        <f t="shared" si="19"/>
        <v>91976.099999999933</v>
      </c>
      <c r="G393" s="11" t="s">
        <v>5</v>
      </c>
    </row>
    <row r="394" spans="2:7" x14ac:dyDescent="0.25">
      <c r="B394" s="19">
        <f t="shared" si="20"/>
        <v>45255</v>
      </c>
      <c r="C394" s="20">
        <f t="shared" si="18"/>
        <v>91976.099999999933</v>
      </c>
      <c r="D394" s="21">
        <v>0</v>
      </c>
      <c r="E394" s="21">
        <v>0</v>
      </c>
      <c r="F394" s="22">
        <f t="shared" si="19"/>
        <v>91976.099999999933</v>
      </c>
      <c r="G394" s="11" t="s">
        <v>5</v>
      </c>
    </row>
    <row r="395" spans="2:7" x14ac:dyDescent="0.25">
      <c r="B395" s="19">
        <f t="shared" si="20"/>
        <v>45256</v>
      </c>
      <c r="C395" s="20">
        <f t="shared" si="18"/>
        <v>91976.099999999933</v>
      </c>
      <c r="D395" s="21">
        <v>0</v>
      </c>
      <c r="E395" s="21">
        <v>0</v>
      </c>
      <c r="F395" s="22">
        <f t="shared" si="19"/>
        <v>91976.099999999933</v>
      </c>
      <c r="G395" s="11" t="s">
        <v>5</v>
      </c>
    </row>
    <row r="396" spans="2:7" x14ac:dyDescent="0.25">
      <c r="B396" s="19">
        <f t="shared" si="20"/>
        <v>45257</v>
      </c>
      <c r="C396" s="20">
        <f t="shared" si="18"/>
        <v>91976.099999999933</v>
      </c>
      <c r="D396" s="21">
        <v>0</v>
      </c>
      <c r="E396" s="21">
        <v>0</v>
      </c>
      <c r="F396" s="22">
        <f t="shared" si="19"/>
        <v>91976.099999999933</v>
      </c>
      <c r="G396" s="11" t="s">
        <v>5</v>
      </c>
    </row>
    <row r="397" spans="2:7" x14ac:dyDescent="0.25">
      <c r="B397" s="19">
        <f t="shared" si="20"/>
        <v>45258</v>
      </c>
      <c r="C397" s="20">
        <f t="shared" si="18"/>
        <v>91976.099999999933</v>
      </c>
      <c r="D397" s="21">
        <v>0</v>
      </c>
      <c r="E397" s="21">
        <v>0</v>
      </c>
      <c r="F397" s="22">
        <f t="shared" si="19"/>
        <v>91976.099999999933</v>
      </c>
      <c r="G397" s="11" t="s">
        <v>5</v>
      </c>
    </row>
    <row r="398" spans="2:7" x14ac:dyDescent="0.25">
      <c r="B398" s="19">
        <f t="shared" si="20"/>
        <v>45259</v>
      </c>
      <c r="C398" s="20">
        <f t="shared" si="18"/>
        <v>91976.099999999933</v>
      </c>
      <c r="D398" s="21">
        <v>0</v>
      </c>
      <c r="E398" s="21">
        <v>0</v>
      </c>
      <c r="F398" s="22">
        <f t="shared" si="19"/>
        <v>91976.099999999933</v>
      </c>
      <c r="G398" s="11" t="s">
        <v>5</v>
      </c>
    </row>
    <row r="399" spans="2:7" x14ac:dyDescent="0.25">
      <c r="B399" s="19">
        <f t="shared" si="20"/>
        <v>45260</v>
      </c>
      <c r="C399" s="20">
        <f t="shared" si="18"/>
        <v>91976.099999999933</v>
      </c>
      <c r="D399" s="21">
        <v>0</v>
      </c>
      <c r="E399" s="21">
        <v>0</v>
      </c>
      <c r="F399" s="22">
        <f t="shared" si="19"/>
        <v>91976.099999999933</v>
      </c>
      <c r="G399" s="11" t="s">
        <v>5</v>
      </c>
    </row>
    <row r="400" spans="2:7" x14ac:dyDescent="0.25">
      <c r="B400" s="19">
        <f t="shared" si="20"/>
        <v>45261</v>
      </c>
      <c r="C400" s="20">
        <f t="shared" si="18"/>
        <v>91976.099999999933</v>
      </c>
      <c r="D400" s="21">
        <v>3.637978807091713E-12</v>
      </c>
      <c r="E400" s="21">
        <v>0</v>
      </c>
      <c r="F400" s="22">
        <f t="shared" si="19"/>
        <v>91976.099999999933</v>
      </c>
      <c r="G400" s="11" t="s">
        <v>5</v>
      </c>
    </row>
    <row r="401" spans="2:7" x14ac:dyDescent="0.25">
      <c r="B401" s="19">
        <f t="shared" si="20"/>
        <v>45262</v>
      </c>
      <c r="C401" s="20">
        <f t="shared" si="18"/>
        <v>91976.099999999933</v>
      </c>
      <c r="D401" s="21">
        <v>3.637978807091713E-12</v>
      </c>
      <c r="E401" s="21">
        <v>0</v>
      </c>
      <c r="F401" s="22">
        <f t="shared" si="19"/>
        <v>91976.099999999933</v>
      </c>
      <c r="G401" s="11" t="s">
        <v>5</v>
      </c>
    </row>
    <row r="402" spans="2:7" x14ac:dyDescent="0.25">
      <c r="B402" s="19">
        <f t="shared" si="20"/>
        <v>45263</v>
      </c>
      <c r="C402" s="20">
        <f t="shared" si="18"/>
        <v>91976.099999999933</v>
      </c>
      <c r="D402" s="21">
        <v>3.637978807091713E-12</v>
      </c>
      <c r="E402" s="21">
        <v>1724</v>
      </c>
      <c r="F402" s="22">
        <f t="shared" si="19"/>
        <v>90252.099999999933</v>
      </c>
      <c r="G402" s="11" t="s">
        <v>5</v>
      </c>
    </row>
    <row r="403" spans="2:7" x14ac:dyDescent="0.25">
      <c r="B403" s="19">
        <f t="shared" si="20"/>
        <v>45264</v>
      </c>
      <c r="C403" s="20">
        <f t="shared" si="18"/>
        <v>90252.099999999933</v>
      </c>
      <c r="D403" s="21">
        <v>3.637978807091713E-12</v>
      </c>
      <c r="E403" s="21">
        <v>27910</v>
      </c>
      <c r="F403" s="22">
        <f t="shared" si="19"/>
        <v>62342.099999999933</v>
      </c>
      <c r="G403" s="11" t="s">
        <v>5</v>
      </c>
    </row>
    <row r="404" spans="2:7" x14ac:dyDescent="0.25">
      <c r="B404" s="15">
        <f t="shared" si="20"/>
        <v>45265</v>
      </c>
      <c r="C404" s="5">
        <f t="shared" si="18"/>
        <v>62342.099999999933</v>
      </c>
      <c r="D404" s="1">
        <v>31317.760000000002</v>
      </c>
      <c r="E404" s="1">
        <v>28971</v>
      </c>
      <c r="F404" s="10">
        <f t="shared" si="19"/>
        <v>64688.859999999928</v>
      </c>
    </row>
    <row r="405" spans="2:7" x14ac:dyDescent="0.25">
      <c r="B405" s="15">
        <f t="shared" si="20"/>
        <v>45266</v>
      </c>
      <c r="C405" s="5">
        <f t="shared" si="18"/>
        <v>64688.859999999928</v>
      </c>
      <c r="D405" s="1">
        <v>41104.559999999998</v>
      </c>
      <c r="E405" s="1">
        <v>33089</v>
      </c>
      <c r="F405" s="10">
        <f t="shared" si="19"/>
        <v>72704.419999999925</v>
      </c>
    </row>
    <row r="406" spans="2:7" x14ac:dyDescent="0.25">
      <c r="B406" s="15">
        <f t="shared" si="20"/>
        <v>45267</v>
      </c>
      <c r="C406" s="5">
        <f t="shared" si="18"/>
        <v>72704.419999999925</v>
      </c>
      <c r="D406" s="1">
        <v>41104.559999999998</v>
      </c>
      <c r="E406" s="1">
        <v>23567</v>
      </c>
      <c r="F406" s="10">
        <f t="shared" si="19"/>
        <v>90241.979999999923</v>
      </c>
    </row>
    <row r="407" spans="2:7" x14ac:dyDescent="0.25">
      <c r="B407" s="15">
        <f t="shared" si="20"/>
        <v>45268</v>
      </c>
      <c r="C407" s="5">
        <f t="shared" si="18"/>
        <v>90241.979999999923</v>
      </c>
      <c r="D407" s="1">
        <v>31317.760000000002</v>
      </c>
      <c r="E407" s="1">
        <v>19492</v>
      </c>
      <c r="F407" s="10">
        <f t="shared" si="19"/>
        <v>102067.73999999993</v>
      </c>
    </row>
    <row r="408" spans="2:7" x14ac:dyDescent="0.25">
      <c r="B408" s="15">
        <f t="shared" si="20"/>
        <v>45269</v>
      </c>
      <c r="C408" s="5">
        <f t="shared" si="18"/>
        <v>102067.73999999993</v>
      </c>
      <c r="D408" s="1">
        <v>41104.559999999998</v>
      </c>
      <c r="E408" s="1">
        <v>20857</v>
      </c>
      <c r="F408" s="10">
        <f t="shared" si="19"/>
        <v>122315.29999999993</v>
      </c>
    </row>
    <row r="409" spans="2:7" x14ac:dyDescent="0.25">
      <c r="B409" s="15">
        <f t="shared" si="20"/>
        <v>45270</v>
      </c>
      <c r="C409" s="5">
        <f t="shared" si="18"/>
        <v>122315.29999999993</v>
      </c>
      <c r="D409" s="1">
        <v>41104.559999999998</v>
      </c>
      <c r="E409" s="1">
        <v>52208</v>
      </c>
      <c r="F409" s="10">
        <f t="shared" si="19"/>
        <v>111211.85999999993</v>
      </c>
    </row>
    <row r="410" spans="2:7" x14ac:dyDescent="0.25">
      <c r="B410" s="15">
        <f t="shared" si="20"/>
        <v>45271</v>
      </c>
      <c r="C410" s="5">
        <f t="shared" si="18"/>
        <v>111211.85999999993</v>
      </c>
      <c r="D410" s="1">
        <v>45997.96</v>
      </c>
      <c r="E410" s="1">
        <v>36143</v>
      </c>
      <c r="F410" s="10">
        <f t="shared" si="19"/>
        <v>121066.81999999992</v>
      </c>
    </row>
    <row r="411" spans="2:7" x14ac:dyDescent="0.25">
      <c r="B411" s="15">
        <f t="shared" si="20"/>
        <v>45272</v>
      </c>
      <c r="C411" s="5">
        <f t="shared" si="18"/>
        <v>121066.81999999992</v>
      </c>
      <c r="D411" s="1">
        <v>45997.960000000006</v>
      </c>
      <c r="E411" s="1">
        <v>29551</v>
      </c>
      <c r="F411" s="10">
        <f t="shared" si="19"/>
        <v>137513.77999999991</v>
      </c>
    </row>
    <row r="412" spans="2:7" x14ac:dyDescent="0.25">
      <c r="B412" s="15">
        <f t="shared" si="20"/>
        <v>45273</v>
      </c>
      <c r="C412" s="5">
        <f t="shared" si="18"/>
        <v>137513.77999999991</v>
      </c>
      <c r="D412" s="1">
        <v>45997.960000000006</v>
      </c>
      <c r="E412" s="1">
        <v>32268</v>
      </c>
      <c r="F412" s="10">
        <f t="shared" si="19"/>
        <v>151243.73999999993</v>
      </c>
    </row>
    <row r="413" spans="2:7" x14ac:dyDescent="0.25">
      <c r="B413" s="15">
        <f t="shared" si="20"/>
        <v>45274</v>
      </c>
      <c r="C413" s="5">
        <f t="shared" si="18"/>
        <v>151243.73999999993</v>
      </c>
      <c r="D413" s="1">
        <v>45997.960000000006</v>
      </c>
      <c r="E413" s="1">
        <v>28430</v>
      </c>
      <c r="F413" s="10">
        <f t="shared" si="19"/>
        <v>168811.69999999995</v>
      </c>
    </row>
    <row r="414" spans="2:7" x14ac:dyDescent="0.25">
      <c r="B414" s="15">
        <f t="shared" si="20"/>
        <v>45275</v>
      </c>
      <c r="C414" s="5">
        <f t="shared" si="18"/>
        <v>168811.69999999995</v>
      </c>
      <c r="D414" s="1">
        <v>45997.960000000006</v>
      </c>
      <c r="E414" s="1">
        <v>26729</v>
      </c>
      <c r="F414" s="10">
        <f t="shared" si="19"/>
        <v>188080.65999999997</v>
      </c>
    </row>
    <row r="415" spans="2:7" x14ac:dyDescent="0.25">
      <c r="B415" s="15">
        <f t="shared" si="20"/>
        <v>45276</v>
      </c>
      <c r="C415" s="5">
        <f t="shared" si="18"/>
        <v>188080.65999999997</v>
      </c>
      <c r="D415" s="1">
        <v>31317.760000000002</v>
      </c>
      <c r="E415" s="1">
        <v>20917</v>
      </c>
      <c r="F415" s="10">
        <f t="shared" si="19"/>
        <v>198481.41999999998</v>
      </c>
    </row>
    <row r="416" spans="2:7" x14ac:dyDescent="0.25">
      <c r="B416" s="15">
        <f t="shared" si="20"/>
        <v>45277</v>
      </c>
      <c r="C416" s="5">
        <f t="shared" si="18"/>
        <v>198481.41999999998</v>
      </c>
      <c r="D416" s="1">
        <v>31317.760000000002</v>
      </c>
      <c r="E416" s="1">
        <v>19826</v>
      </c>
      <c r="F416" s="10">
        <f t="shared" si="19"/>
        <v>209973.18</v>
      </c>
    </row>
    <row r="417" spans="2:7" x14ac:dyDescent="0.25">
      <c r="B417" s="15">
        <f t="shared" si="20"/>
        <v>45278</v>
      </c>
      <c r="C417" s="5">
        <f t="shared" si="18"/>
        <v>209973.18</v>
      </c>
      <c r="D417" s="1">
        <v>45997.960000000006</v>
      </c>
      <c r="E417" s="1">
        <v>36799</v>
      </c>
      <c r="F417" s="10">
        <f t="shared" si="19"/>
        <v>219172.14</v>
      </c>
    </row>
    <row r="418" spans="2:7" x14ac:dyDescent="0.25">
      <c r="B418" s="15">
        <f t="shared" si="20"/>
        <v>45279</v>
      </c>
      <c r="C418" s="5">
        <f t="shared" si="18"/>
        <v>219172.14</v>
      </c>
      <c r="D418" s="1">
        <v>51870.040000000008</v>
      </c>
      <c r="E418" s="1">
        <v>55478</v>
      </c>
      <c r="F418" s="10">
        <f t="shared" si="19"/>
        <v>215564.18000000005</v>
      </c>
    </row>
    <row r="419" spans="2:7" x14ac:dyDescent="0.25">
      <c r="B419" s="15">
        <f t="shared" si="20"/>
        <v>45280</v>
      </c>
      <c r="C419" s="5">
        <f t="shared" ref="C419:C482" si="21">F418</f>
        <v>215564.18000000005</v>
      </c>
      <c r="D419" s="1">
        <v>45997.960000000006</v>
      </c>
      <c r="E419" s="1">
        <v>59689</v>
      </c>
      <c r="F419" s="10">
        <f t="shared" si="19"/>
        <v>201873.14000000007</v>
      </c>
    </row>
    <row r="420" spans="2:7" x14ac:dyDescent="0.25">
      <c r="B420" s="15">
        <f t="shared" si="20"/>
        <v>45281</v>
      </c>
      <c r="C420" s="5">
        <f t="shared" si="21"/>
        <v>201873.14000000007</v>
      </c>
      <c r="D420" s="1">
        <v>45997.960000000006</v>
      </c>
      <c r="E420" s="1">
        <v>44835</v>
      </c>
      <c r="F420" s="10">
        <f t="shared" si="19"/>
        <v>203036.10000000009</v>
      </c>
    </row>
    <row r="421" spans="2:7" x14ac:dyDescent="0.25">
      <c r="B421" s="15">
        <f t="shared" si="20"/>
        <v>45282</v>
      </c>
      <c r="C421" s="5">
        <f t="shared" si="21"/>
        <v>203036.10000000009</v>
      </c>
      <c r="D421" s="1">
        <v>45997.960000000006</v>
      </c>
      <c r="E421" s="1">
        <v>35278</v>
      </c>
      <c r="F421" s="10">
        <f t="shared" si="19"/>
        <v>213756.06000000011</v>
      </c>
    </row>
    <row r="422" spans="2:7" x14ac:dyDescent="0.25">
      <c r="B422" s="15">
        <f t="shared" si="20"/>
        <v>45283</v>
      </c>
      <c r="C422" s="5">
        <f t="shared" si="21"/>
        <v>213756.06000000011</v>
      </c>
      <c r="D422" s="1">
        <v>38168.520000000004</v>
      </c>
      <c r="E422" s="1">
        <v>19109</v>
      </c>
      <c r="F422" s="10">
        <f t="shared" si="19"/>
        <v>232815.58000000013</v>
      </c>
    </row>
    <row r="423" spans="2:7" x14ac:dyDescent="0.25">
      <c r="B423" s="15">
        <f t="shared" si="20"/>
        <v>45284</v>
      </c>
      <c r="C423" s="5">
        <f t="shared" si="21"/>
        <v>232815.58000000013</v>
      </c>
      <c r="D423" s="1">
        <v>38168.520000000004</v>
      </c>
      <c r="E423" s="1">
        <v>18389</v>
      </c>
      <c r="F423" s="10">
        <f t="shared" si="19"/>
        <v>252595.10000000015</v>
      </c>
    </row>
    <row r="424" spans="2:7" x14ac:dyDescent="0.25">
      <c r="B424" s="15">
        <f t="shared" si="20"/>
        <v>45285</v>
      </c>
      <c r="C424" s="5">
        <f t="shared" si="21"/>
        <v>252595.10000000015</v>
      </c>
      <c r="D424" s="1">
        <v>38168.520000000004</v>
      </c>
      <c r="E424" s="1">
        <v>18349</v>
      </c>
      <c r="F424" s="10">
        <f t="shared" si="19"/>
        <v>272414.62000000017</v>
      </c>
    </row>
    <row r="425" spans="2:7" x14ac:dyDescent="0.25">
      <c r="B425" s="15">
        <f t="shared" si="20"/>
        <v>45286</v>
      </c>
      <c r="C425" s="5">
        <f t="shared" si="21"/>
        <v>272414.62000000017</v>
      </c>
      <c r="D425" s="1">
        <v>38168.520000000004</v>
      </c>
      <c r="E425" s="1">
        <v>21035</v>
      </c>
      <c r="F425" s="10">
        <f t="shared" si="19"/>
        <v>289548.14000000019</v>
      </c>
    </row>
    <row r="426" spans="2:7" x14ac:dyDescent="0.25">
      <c r="B426" s="15">
        <f t="shared" si="20"/>
        <v>45287</v>
      </c>
      <c r="C426" s="5">
        <f t="shared" si="21"/>
        <v>289548.14000000019</v>
      </c>
      <c r="D426" s="1">
        <v>31317.760000000002</v>
      </c>
      <c r="E426" s="1">
        <v>18329</v>
      </c>
      <c r="F426" s="10">
        <f t="shared" si="19"/>
        <v>302536.9000000002</v>
      </c>
    </row>
    <row r="427" spans="2:7" x14ac:dyDescent="0.25">
      <c r="B427" s="15">
        <f t="shared" si="20"/>
        <v>45288</v>
      </c>
      <c r="C427" s="5">
        <f t="shared" si="21"/>
        <v>302536.9000000002</v>
      </c>
      <c r="D427" s="1">
        <v>31317.760000000002</v>
      </c>
      <c r="E427" s="1">
        <v>19996</v>
      </c>
      <c r="F427" s="10">
        <f t="shared" si="19"/>
        <v>313858.66000000021</v>
      </c>
    </row>
    <row r="428" spans="2:7" x14ac:dyDescent="0.25">
      <c r="B428" s="15">
        <f t="shared" si="20"/>
        <v>45289</v>
      </c>
      <c r="C428" s="5">
        <f t="shared" si="21"/>
        <v>313858.66000000021</v>
      </c>
      <c r="D428" s="1">
        <v>31317.760000000002</v>
      </c>
      <c r="E428" s="1">
        <v>22128</v>
      </c>
      <c r="F428" s="10">
        <f t="shared" si="19"/>
        <v>323048.42000000022</v>
      </c>
    </row>
    <row r="429" spans="2:7" x14ac:dyDescent="0.25">
      <c r="B429" s="15">
        <f t="shared" si="20"/>
        <v>45290</v>
      </c>
      <c r="C429" s="5">
        <f t="shared" si="21"/>
        <v>323048.42000000022</v>
      </c>
      <c r="D429" s="1">
        <v>31317.760000000002</v>
      </c>
      <c r="E429" s="1">
        <v>24641</v>
      </c>
      <c r="F429" s="10">
        <f t="shared" si="19"/>
        <v>329725.18000000023</v>
      </c>
    </row>
    <row r="430" spans="2:7" x14ac:dyDescent="0.25">
      <c r="B430" s="15">
        <f t="shared" si="20"/>
        <v>45291</v>
      </c>
      <c r="C430" s="5">
        <f t="shared" si="21"/>
        <v>329725.18000000023</v>
      </c>
      <c r="D430" s="1">
        <v>31317.760000000002</v>
      </c>
      <c r="E430" s="1">
        <f>21574-4</f>
        <v>21570</v>
      </c>
      <c r="F430" s="10">
        <f t="shared" si="19"/>
        <v>339472.94000000024</v>
      </c>
      <c r="G430" s="6"/>
    </row>
    <row r="431" spans="2:7" x14ac:dyDescent="0.25">
      <c r="B431" s="15">
        <f t="shared" si="20"/>
        <v>45292</v>
      </c>
      <c r="C431" s="5">
        <f t="shared" si="21"/>
        <v>339472.94000000024</v>
      </c>
      <c r="D431" s="1">
        <v>52848.72</v>
      </c>
      <c r="E431" s="1">
        <v>38388</v>
      </c>
      <c r="F431" s="10">
        <f t="shared" si="19"/>
        <v>353933.66000000027</v>
      </c>
    </row>
    <row r="432" spans="2:7" x14ac:dyDescent="0.25">
      <c r="B432" s="15">
        <f t="shared" si="20"/>
        <v>45293</v>
      </c>
      <c r="C432" s="5">
        <f t="shared" si="21"/>
        <v>353933.66000000027</v>
      </c>
      <c r="D432" s="1">
        <v>52848.72</v>
      </c>
      <c r="E432" s="1">
        <v>53153</v>
      </c>
      <c r="F432" s="10">
        <f t="shared" si="19"/>
        <v>353629.38000000024</v>
      </c>
    </row>
    <row r="433" spans="2:7" x14ac:dyDescent="0.25">
      <c r="B433" s="19">
        <f t="shared" si="20"/>
        <v>45294</v>
      </c>
      <c r="C433" s="20">
        <f t="shared" si="21"/>
        <v>353629.38000000024</v>
      </c>
      <c r="D433" s="21">
        <v>34253.800000000003</v>
      </c>
      <c r="E433" s="21">
        <v>45625</v>
      </c>
      <c r="F433" s="22">
        <f t="shared" si="19"/>
        <v>342258.18000000023</v>
      </c>
      <c r="G433" s="11" t="s">
        <v>5</v>
      </c>
    </row>
    <row r="434" spans="2:7" x14ac:dyDescent="0.25">
      <c r="B434" s="19">
        <f t="shared" si="20"/>
        <v>45295</v>
      </c>
      <c r="C434" s="20">
        <f t="shared" si="21"/>
        <v>342258.18000000023</v>
      </c>
      <c r="D434" s="21">
        <v>38168.520000000004</v>
      </c>
      <c r="E434" s="21">
        <v>55293</v>
      </c>
      <c r="F434" s="22">
        <f t="shared" si="19"/>
        <v>325133.70000000024</v>
      </c>
      <c r="G434" s="11" t="s">
        <v>5</v>
      </c>
    </row>
    <row r="435" spans="2:7" x14ac:dyDescent="0.25">
      <c r="B435" s="19">
        <f t="shared" si="20"/>
        <v>45296</v>
      </c>
      <c r="C435" s="20">
        <f t="shared" si="21"/>
        <v>325133.70000000024</v>
      </c>
      <c r="D435" s="21">
        <v>34253.800000000003</v>
      </c>
      <c r="E435" s="21">
        <v>24878</v>
      </c>
      <c r="F435" s="22">
        <f t="shared" si="19"/>
        <v>334509.50000000023</v>
      </c>
      <c r="G435" s="11" t="s">
        <v>5</v>
      </c>
    </row>
    <row r="436" spans="2:7" x14ac:dyDescent="0.25">
      <c r="B436" s="19">
        <f t="shared" si="20"/>
        <v>45297</v>
      </c>
      <c r="C436" s="20">
        <f t="shared" si="21"/>
        <v>334509.50000000023</v>
      </c>
      <c r="D436" s="21">
        <v>0</v>
      </c>
      <c r="E436" s="21">
        <v>0</v>
      </c>
      <c r="F436" s="22">
        <f t="shared" si="19"/>
        <v>334509.50000000023</v>
      </c>
      <c r="G436" s="11" t="s">
        <v>5</v>
      </c>
    </row>
    <row r="437" spans="2:7" x14ac:dyDescent="0.25">
      <c r="B437" s="19">
        <f t="shared" si="20"/>
        <v>45298</v>
      </c>
      <c r="C437" s="20">
        <f t="shared" si="21"/>
        <v>334509.50000000023</v>
      </c>
      <c r="D437" s="21">
        <v>0</v>
      </c>
      <c r="E437" s="21">
        <v>0</v>
      </c>
      <c r="F437" s="22">
        <f t="shared" si="19"/>
        <v>334509.50000000023</v>
      </c>
      <c r="G437" s="11" t="s">
        <v>5</v>
      </c>
    </row>
    <row r="438" spans="2:7" x14ac:dyDescent="0.25">
      <c r="B438" s="19">
        <f t="shared" si="20"/>
        <v>45299</v>
      </c>
      <c r="C438" s="20">
        <f t="shared" si="21"/>
        <v>334509.50000000023</v>
      </c>
      <c r="D438" s="21">
        <v>0</v>
      </c>
      <c r="E438" s="21">
        <v>0</v>
      </c>
      <c r="F438" s="22">
        <f t="shared" si="19"/>
        <v>334509.50000000023</v>
      </c>
      <c r="G438" s="11" t="s">
        <v>5</v>
      </c>
    </row>
    <row r="439" spans="2:7" x14ac:dyDescent="0.25">
      <c r="B439" s="19">
        <f t="shared" si="20"/>
        <v>45300</v>
      </c>
      <c r="C439" s="20">
        <f t="shared" si="21"/>
        <v>334509.50000000023</v>
      </c>
      <c r="D439" s="21">
        <v>0</v>
      </c>
      <c r="E439" s="21">
        <v>0</v>
      </c>
      <c r="F439" s="22">
        <f t="shared" si="19"/>
        <v>334509.50000000023</v>
      </c>
      <c r="G439" s="11" t="s">
        <v>5</v>
      </c>
    </row>
    <row r="440" spans="2:7" x14ac:dyDescent="0.25">
      <c r="B440" s="19">
        <f t="shared" si="20"/>
        <v>45301</v>
      </c>
      <c r="C440" s="20">
        <f t="shared" si="21"/>
        <v>334509.50000000023</v>
      </c>
      <c r="D440" s="21">
        <v>0</v>
      </c>
      <c r="E440" s="21">
        <v>0</v>
      </c>
      <c r="F440" s="22">
        <f t="shared" si="19"/>
        <v>334509.50000000023</v>
      </c>
      <c r="G440" s="11" t="s">
        <v>5</v>
      </c>
    </row>
    <row r="441" spans="2:7" x14ac:dyDescent="0.25">
      <c r="B441" s="19">
        <f t="shared" si="20"/>
        <v>45302</v>
      </c>
      <c r="C441" s="20">
        <f t="shared" si="21"/>
        <v>334509.50000000023</v>
      </c>
      <c r="D441" s="21">
        <v>0</v>
      </c>
      <c r="E441" s="21">
        <v>5304</v>
      </c>
      <c r="F441" s="22">
        <f t="shared" si="19"/>
        <v>329205.50000000023</v>
      </c>
      <c r="G441" s="11" t="s">
        <v>5</v>
      </c>
    </row>
    <row r="442" spans="2:7" x14ac:dyDescent="0.25">
      <c r="B442" s="19">
        <f t="shared" si="20"/>
        <v>45303</v>
      </c>
      <c r="C442" s="20">
        <f t="shared" si="21"/>
        <v>329205.50000000023</v>
      </c>
      <c r="D442" s="21">
        <v>18594.919999999998</v>
      </c>
      <c r="E442" s="21">
        <v>19133</v>
      </c>
      <c r="F442" s="22">
        <f t="shared" si="19"/>
        <v>328667.42000000022</v>
      </c>
      <c r="G442" s="11" t="s">
        <v>5</v>
      </c>
    </row>
    <row r="443" spans="2:7" x14ac:dyDescent="0.25">
      <c r="B443" s="15">
        <f t="shared" si="20"/>
        <v>45304</v>
      </c>
      <c r="C443" s="5">
        <f t="shared" si="21"/>
        <v>328667.42000000022</v>
      </c>
      <c r="D443" s="1">
        <v>52848.72</v>
      </c>
      <c r="E443" s="1">
        <v>18689</v>
      </c>
      <c r="F443" s="10">
        <f t="shared" si="19"/>
        <v>362827.14000000025</v>
      </c>
    </row>
    <row r="444" spans="2:7" x14ac:dyDescent="0.25">
      <c r="B444" s="15">
        <f t="shared" si="20"/>
        <v>45305</v>
      </c>
      <c r="C444" s="5">
        <f t="shared" si="21"/>
        <v>362827.14000000025</v>
      </c>
      <c r="D444" s="1">
        <v>52848.72</v>
      </c>
      <c r="E444" s="1">
        <v>18773</v>
      </c>
      <c r="F444" s="10">
        <f t="shared" si="19"/>
        <v>396902.86000000022</v>
      </c>
    </row>
    <row r="445" spans="2:7" x14ac:dyDescent="0.25">
      <c r="B445" s="15">
        <f t="shared" si="20"/>
        <v>45306</v>
      </c>
      <c r="C445" s="5">
        <f t="shared" si="21"/>
        <v>396902.86000000022</v>
      </c>
      <c r="D445" s="1">
        <v>52848.72</v>
      </c>
      <c r="E445" s="1">
        <v>23223</v>
      </c>
      <c r="F445" s="10">
        <f t="shared" si="19"/>
        <v>426528.58000000019</v>
      </c>
    </row>
    <row r="446" spans="2:7" x14ac:dyDescent="0.25">
      <c r="B446" s="15">
        <f t="shared" si="20"/>
        <v>45307</v>
      </c>
      <c r="C446" s="5">
        <f t="shared" si="21"/>
        <v>426528.58000000019</v>
      </c>
      <c r="D446" s="1">
        <v>52848.72</v>
      </c>
      <c r="E446" s="1">
        <v>24707</v>
      </c>
      <c r="F446" s="10">
        <f t="shared" si="19"/>
        <v>454670.30000000016</v>
      </c>
    </row>
    <row r="447" spans="2:7" x14ac:dyDescent="0.25">
      <c r="B447" s="15">
        <f t="shared" si="20"/>
        <v>45308</v>
      </c>
      <c r="C447" s="5">
        <f t="shared" si="21"/>
        <v>454670.30000000016</v>
      </c>
      <c r="D447" s="1">
        <v>52848.72</v>
      </c>
      <c r="E447" s="1">
        <v>43408</v>
      </c>
      <c r="F447" s="10">
        <f t="shared" si="19"/>
        <v>464111.02000000014</v>
      </c>
    </row>
    <row r="448" spans="2:7" x14ac:dyDescent="0.25">
      <c r="B448" s="15">
        <f t="shared" si="20"/>
        <v>45309</v>
      </c>
      <c r="C448" s="5">
        <f t="shared" si="21"/>
        <v>464111.02000000014</v>
      </c>
      <c r="D448" s="1">
        <v>52848.72</v>
      </c>
      <c r="E448" s="1">
        <v>57687</v>
      </c>
      <c r="F448" s="10">
        <f t="shared" si="19"/>
        <v>459272.74000000011</v>
      </c>
    </row>
    <row r="449" spans="2:7" x14ac:dyDescent="0.25">
      <c r="B449" s="15">
        <f t="shared" si="20"/>
        <v>45310</v>
      </c>
      <c r="C449" s="5">
        <f t="shared" si="21"/>
        <v>459272.74000000011</v>
      </c>
      <c r="D449" s="1">
        <v>52848.72</v>
      </c>
      <c r="E449" s="1">
        <v>61131</v>
      </c>
      <c r="F449" s="10">
        <f t="shared" si="19"/>
        <v>450990.46000000008</v>
      </c>
    </row>
    <row r="450" spans="2:7" x14ac:dyDescent="0.25">
      <c r="B450" s="15">
        <f t="shared" si="20"/>
        <v>45311</v>
      </c>
      <c r="C450" s="5">
        <f t="shared" si="21"/>
        <v>450990.46000000008</v>
      </c>
      <c r="D450" s="1">
        <v>52848.72</v>
      </c>
      <c r="E450" s="1">
        <v>64118</v>
      </c>
      <c r="F450" s="10">
        <f t="shared" si="19"/>
        <v>439721.18000000005</v>
      </c>
    </row>
    <row r="451" spans="2:7" x14ac:dyDescent="0.25">
      <c r="B451" s="15">
        <f t="shared" si="20"/>
        <v>45312</v>
      </c>
      <c r="C451" s="5">
        <f t="shared" si="21"/>
        <v>439721.18000000005</v>
      </c>
      <c r="D451" s="1">
        <v>52848.72</v>
      </c>
      <c r="E451" s="1">
        <v>58673</v>
      </c>
      <c r="F451" s="10">
        <f t="shared" si="19"/>
        <v>433896.9</v>
      </c>
    </row>
    <row r="452" spans="2:7" x14ac:dyDescent="0.25">
      <c r="B452" s="15">
        <f t="shared" si="20"/>
        <v>45313</v>
      </c>
      <c r="C452" s="5">
        <f t="shared" si="21"/>
        <v>433896.9</v>
      </c>
      <c r="D452" s="1">
        <v>52848.72</v>
      </c>
      <c r="E452" s="1">
        <v>60428</v>
      </c>
      <c r="F452" s="10">
        <f t="shared" ref="F452:F515" si="22">C452+D452-(E452)</f>
        <v>426317.62</v>
      </c>
    </row>
    <row r="453" spans="2:7" x14ac:dyDescent="0.25">
      <c r="B453" s="15">
        <f t="shared" si="20"/>
        <v>45314</v>
      </c>
      <c r="C453" s="5">
        <f t="shared" si="21"/>
        <v>426317.62</v>
      </c>
      <c r="D453" s="1">
        <v>52848.72</v>
      </c>
      <c r="E453" s="1">
        <v>54011</v>
      </c>
      <c r="F453" s="10">
        <f t="shared" si="22"/>
        <v>425155.33999999997</v>
      </c>
    </row>
    <row r="454" spans="2:7" x14ac:dyDescent="0.25">
      <c r="B454" s="15">
        <f t="shared" ref="B454:B517" si="23">B453+1</f>
        <v>45315</v>
      </c>
      <c r="C454" s="5">
        <f t="shared" si="21"/>
        <v>425155.33999999997</v>
      </c>
      <c r="D454" s="1">
        <v>52848.72</v>
      </c>
      <c r="E454" s="1">
        <v>49678</v>
      </c>
      <c r="F454" s="10">
        <f t="shared" si="22"/>
        <v>428326.05999999994</v>
      </c>
    </row>
    <row r="455" spans="2:7" x14ac:dyDescent="0.25">
      <c r="B455" s="15">
        <f t="shared" si="23"/>
        <v>45316</v>
      </c>
      <c r="C455" s="5">
        <f t="shared" si="21"/>
        <v>428326.05999999994</v>
      </c>
      <c r="D455" s="1">
        <v>52848.72</v>
      </c>
      <c r="E455" s="1">
        <v>48543</v>
      </c>
      <c r="F455" s="10">
        <f t="shared" si="22"/>
        <v>432631.77999999991</v>
      </c>
    </row>
    <row r="456" spans="2:7" x14ac:dyDescent="0.25">
      <c r="B456" s="19">
        <f t="shared" si="23"/>
        <v>45317</v>
      </c>
      <c r="C456" s="20">
        <f t="shared" si="21"/>
        <v>432631.77999999991</v>
      </c>
      <c r="D456" s="21">
        <v>34253.800000000003</v>
      </c>
      <c r="E456" s="21">
        <v>28799</v>
      </c>
      <c r="F456" s="22">
        <f t="shared" si="22"/>
        <v>438086.5799999999</v>
      </c>
      <c r="G456" s="11" t="s">
        <v>5</v>
      </c>
    </row>
    <row r="457" spans="2:7" x14ac:dyDescent="0.25">
      <c r="B457" s="19">
        <f t="shared" si="23"/>
        <v>45318</v>
      </c>
      <c r="C457" s="20">
        <f t="shared" si="21"/>
        <v>438086.5799999999</v>
      </c>
      <c r="D457" s="21">
        <v>34253.800000000003</v>
      </c>
      <c r="E457" s="21">
        <v>25083</v>
      </c>
      <c r="F457" s="22">
        <f t="shared" si="22"/>
        <v>447257.37999999989</v>
      </c>
      <c r="G457" s="11" t="s">
        <v>5</v>
      </c>
    </row>
    <row r="458" spans="2:7" x14ac:dyDescent="0.25">
      <c r="B458" s="19">
        <f t="shared" si="23"/>
        <v>45319</v>
      </c>
      <c r="C458" s="20">
        <f t="shared" si="21"/>
        <v>447257.37999999989</v>
      </c>
      <c r="D458" s="21">
        <v>34253.800000000003</v>
      </c>
      <c r="E458" s="21">
        <v>32260</v>
      </c>
      <c r="F458" s="22">
        <f t="shared" si="22"/>
        <v>449251.17999999988</v>
      </c>
      <c r="G458" s="11" t="s">
        <v>5</v>
      </c>
    </row>
    <row r="459" spans="2:7" x14ac:dyDescent="0.25">
      <c r="B459" s="19">
        <f t="shared" si="23"/>
        <v>45320</v>
      </c>
      <c r="C459" s="20">
        <f t="shared" si="21"/>
        <v>449251.17999999988</v>
      </c>
      <c r="D459" s="21">
        <v>34253.800000000003</v>
      </c>
      <c r="E459" s="21">
        <v>49832</v>
      </c>
      <c r="F459" s="22">
        <f t="shared" si="22"/>
        <v>433672.97999999986</v>
      </c>
      <c r="G459" s="11" t="s">
        <v>5</v>
      </c>
    </row>
    <row r="460" spans="2:7" x14ac:dyDescent="0.25">
      <c r="B460" s="19">
        <f t="shared" si="23"/>
        <v>45321</v>
      </c>
      <c r="C460" s="20">
        <f t="shared" si="21"/>
        <v>433672.97999999986</v>
      </c>
      <c r="D460" s="21">
        <v>34253.800000000003</v>
      </c>
      <c r="E460" s="21">
        <v>55224</v>
      </c>
      <c r="F460" s="22">
        <f t="shared" si="22"/>
        <v>412702.77999999985</v>
      </c>
      <c r="G460" s="11" t="s">
        <v>5</v>
      </c>
    </row>
    <row r="461" spans="2:7" x14ac:dyDescent="0.25">
      <c r="B461" s="19">
        <f t="shared" si="23"/>
        <v>45322</v>
      </c>
      <c r="C461" s="20">
        <f t="shared" si="21"/>
        <v>412702.77999999985</v>
      </c>
      <c r="D461" s="21">
        <v>34253.800000000003</v>
      </c>
      <c r="E461" s="21">
        <f>49433-6</f>
        <v>49427</v>
      </c>
      <c r="F461" s="22">
        <f t="shared" si="22"/>
        <v>397529.57999999984</v>
      </c>
      <c r="G461" s="11" t="s">
        <v>5</v>
      </c>
    </row>
    <row r="462" spans="2:7" x14ac:dyDescent="0.25">
      <c r="B462" s="19">
        <f t="shared" si="23"/>
        <v>45323</v>
      </c>
      <c r="C462" s="20">
        <f t="shared" si="21"/>
        <v>397529.57999999984</v>
      </c>
      <c r="D462" s="21">
        <v>21530.959999999999</v>
      </c>
      <c r="E462" s="21">
        <v>23171</v>
      </c>
      <c r="F462" s="22">
        <f t="shared" si="22"/>
        <v>395889.53999999986</v>
      </c>
      <c r="G462" s="11" t="s">
        <v>5</v>
      </c>
    </row>
    <row r="463" spans="2:7" x14ac:dyDescent="0.25">
      <c r="B463" s="19">
        <f t="shared" si="23"/>
        <v>45324</v>
      </c>
      <c r="C463" s="20">
        <f t="shared" si="21"/>
        <v>395889.53999999986</v>
      </c>
      <c r="D463" s="21">
        <v>21530.959999999999</v>
      </c>
      <c r="E463" s="21">
        <v>27475</v>
      </c>
      <c r="F463" s="22">
        <f t="shared" si="22"/>
        <v>389945.49999999988</v>
      </c>
      <c r="G463" s="11" t="s">
        <v>5</v>
      </c>
    </row>
    <row r="464" spans="2:7" x14ac:dyDescent="0.25">
      <c r="B464" s="19">
        <f t="shared" si="23"/>
        <v>45325</v>
      </c>
      <c r="C464" s="20">
        <f t="shared" si="21"/>
        <v>389945.49999999988</v>
      </c>
      <c r="D464" s="21">
        <v>21530.959999999999</v>
      </c>
      <c r="E464" s="21">
        <v>36345</v>
      </c>
      <c r="F464" s="22">
        <f t="shared" si="22"/>
        <v>375131.4599999999</v>
      </c>
      <c r="G464" s="11" t="s">
        <v>5</v>
      </c>
    </row>
    <row r="465" spans="2:7" x14ac:dyDescent="0.25">
      <c r="B465" s="19">
        <f t="shared" si="23"/>
        <v>45326</v>
      </c>
      <c r="C465" s="20">
        <f t="shared" si="21"/>
        <v>375131.4599999999</v>
      </c>
      <c r="D465" s="21">
        <v>36211.160000000003</v>
      </c>
      <c r="E465" s="21">
        <v>43491</v>
      </c>
      <c r="F465" s="22">
        <f t="shared" si="22"/>
        <v>367851.61999999988</v>
      </c>
      <c r="G465" s="11" t="s">
        <v>5</v>
      </c>
    </row>
    <row r="466" spans="2:7" x14ac:dyDescent="0.25">
      <c r="B466" s="19">
        <f t="shared" si="23"/>
        <v>45327</v>
      </c>
      <c r="C466" s="20">
        <f t="shared" si="21"/>
        <v>367851.61999999988</v>
      </c>
      <c r="D466" s="21">
        <v>36211.160000000003</v>
      </c>
      <c r="E466" s="21">
        <v>52051</v>
      </c>
      <c r="F466" s="22">
        <f t="shared" si="22"/>
        <v>352011.77999999991</v>
      </c>
      <c r="G466" s="11" t="s">
        <v>5</v>
      </c>
    </row>
    <row r="467" spans="2:7" x14ac:dyDescent="0.25">
      <c r="B467" s="19">
        <f t="shared" si="23"/>
        <v>45328</v>
      </c>
      <c r="C467" s="20">
        <f t="shared" si="21"/>
        <v>352011.77999999991</v>
      </c>
      <c r="D467" s="21">
        <v>41104.559999999998</v>
      </c>
      <c r="E467" s="21">
        <v>51447</v>
      </c>
      <c r="F467" s="22">
        <f t="shared" si="22"/>
        <v>341669.33999999991</v>
      </c>
      <c r="G467" s="11" t="s">
        <v>5</v>
      </c>
    </row>
    <row r="468" spans="2:7" x14ac:dyDescent="0.25">
      <c r="B468" s="19">
        <f t="shared" si="23"/>
        <v>45329</v>
      </c>
      <c r="C468" s="20">
        <f t="shared" si="21"/>
        <v>341669.33999999991</v>
      </c>
      <c r="D468" s="21">
        <v>36211.160000000003</v>
      </c>
      <c r="E468" s="21">
        <v>31367</v>
      </c>
      <c r="F468" s="22">
        <f t="shared" si="22"/>
        <v>346513.49999999988</v>
      </c>
      <c r="G468" s="11" t="s">
        <v>5</v>
      </c>
    </row>
    <row r="469" spans="2:7" x14ac:dyDescent="0.25">
      <c r="B469" s="19">
        <f t="shared" si="23"/>
        <v>45330</v>
      </c>
      <c r="C469" s="20">
        <f t="shared" si="21"/>
        <v>346513.49999999988</v>
      </c>
      <c r="D469" s="21">
        <v>21530.959999999999</v>
      </c>
      <c r="E469" s="21">
        <v>21800</v>
      </c>
      <c r="F469" s="22">
        <f t="shared" si="22"/>
        <v>346244.4599999999</v>
      </c>
      <c r="G469" s="11" t="s">
        <v>5</v>
      </c>
    </row>
    <row r="470" spans="2:7" x14ac:dyDescent="0.25">
      <c r="B470" s="19">
        <f t="shared" si="23"/>
        <v>45331</v>
      </c>
      <c r="C470" s="20">
        <f t="shared" si="21"/>
        <v>346244.4599999999</v>
      </c>
      <c r="D470" s="21">
        <v>21530.959999999999</v>
      </c>
      <c r="E470" s="21">
        <v>26618</v>
      </c>
      <c r="F470" s="22">
        <f t="shared" si="22"/>
        <v>341157.41999999993</v>
      </c>
      <c r="G470" s="11" t="s">
        <v>5</v>
      </c>
    </row>
    <row r="471" spans="2:7" x14ac:dyDescent="0.25">
      <c r="B471" s="19">
        <f t="shared" si="23"/>
        <v>45332</v>
      </c>
      <c r="C471" s="20">
        <f t="shared" si="21"/>
        <v>341157.41999999993</v>
      </c>
      <c r="D471" s="21">
        <v>21530.959999999999</v>
      </c>
      <c r="E471" s="21">
        <v>37429</v>
      </c>
      <c r="F471" s="22">
        <f t="shared" si="22"/>
        <v>325259.37999999995</v>
      </c>
      <c r="G471" s="11" t="s">
        <v>5</v>
      </c>
    </row>
    <row r="472" spans="2:7" x14ac:dyDescent="0.25">
      <c r="B472" s="19">
        <f t="shared" si="23"/>
        <v>45333</v>
      </c>
      <c r="C472" s="20">
        <f t="shared" si="21"/>
        <v>325259.37999999995</v>
      </c>
      <c r="D472" s="21">
        <v>21530.959999999999</v>
      </c>
      <c r="E472" s="21">
        <v>46483</v>
      </c>
      <c r="F472" s="22">
        <f t="shared" si="22"/>
        <v>300307.33999999997</v>
      </c>
      <c r="G472" s="11" t="s">
        <v>5</v>
      </c>
    </row>
    <row r="473" spans="2:7" x14ac:dyDescent="0.25">
      <c r="B473" s="19">
        <f t="shared" si="23"/>
        <v>45334</v>
      </c>
      <c r="C473" s="20">
        <f t="shared" si="21"/>
        <v>300307.33999999997</v>
      </c>
      <c r="D473" s="21">
        <v>21530.959999999999</v>
      </c>
      <c r="E473" s="21">
        <v>59632</v>
      </c>
      <c r="F473" s="22">
        <f t="shared" si="22"/>
        <v>262206.3</v>
      </c>
      <c r="G473" s="11" t="s">
        <v>5</v>
      </c>
    </row>
    <row r="474" spans="2:7" x14ac:dyDescent="0.25">
      <c r="B474" s="19">
        <f t="shared" si="23"/>
        <v>45335</v>
      </c>
      <c r="C474" s="20">
        <f t="shared" si="21"/>
        <v>262206.3</v>
      </c>
      <c r="D474" s="21">
        <v>36211.160000000003</v>
      </c>
      <c r="E474" s="21">
        <v>37462</v>
      </c>
      <c r="F474" s="22">
        <f t="shared" si="22"/>
        <v>260955.45999999996</v>
      </c>
      <c r="G474" s="11" t="s">
        <v>5</v>
      </c>
    </row>
    <row r="475" spans="2:7" x14ac:dyDescent="0.25">
      <c r="B475" s="19">
        <f t="shared" si="23"/>
        <v>45336</v>
      </c>
      <c r="C475" s="20">
        <f t="shared" si="21"/>
        <v>260955.45999999996</v>
      </c>
      <c r="D475" s="21">
        <v>41104.559999999998</v>
      </c>
      <c r="E475" s="21">
        <v>38127</v>
      </c>
      <c r="F475" s="22">
        <f t="shared" si="22"/>
        <v>263933.01999999996</v>
      </c>
      <c r="G475" s="11" t="s">
        <v>5</v>
      </c>
    </row>
    <row r="476" spans="2:7" x14ac:dyDescent="0.25">
      <c r="B476" s="19">
        <f t="shared" si="23"/>
        <v>45337</v>
      </c>
      <c r="C476" s="20">
        <f t="shared" si="21"/>
        <v>263933.01999999996</v>
      </c>
      <c r="D476" s="21">
        <v>33275.120000000003</v>
      </c>
      <c r="E476" s="21">
        <v>44581</v>
      </c>
      <c r="F476" s="22">
        <f t="shared" si="22"/>
        <v>252627.13999999996</v>
      </c>
      <c r="G476" s="11" t="s">
        <v>5</v>
      </c>
    </row>
    <row r="477" spans="2:7" x14ac:dyDescent="0.25">
      <c r="B477" s="19">
        <f t="shared" si="23"/>
        <v>45338</v>
      </c>
      <c r="C477" s="20">
        <f t="shared" si="21"/>
        <v>252627.13999999996</v>
      </c>
      <c r="D477" s="21">
        <v>33275.120000000003</v>
      </c>
      <c r="E477" s="21">
        <v>55759</v>
      </c>
      <c r="F477" s="22">
        <f t="shared" si="22"/>
        <v>230143.25999999995</v>
      </c>
      <c r="G477" s="11" t="s">
        <v>5</v>
      </c>
    </row>
    <row r="478" spans="2:7" x14ac:dyDescent="0.25">
      <c r="B478" s="19">
        <f t="shared" si="23"/>
        <v>45339</v>
      </c>
      <c r="C478" s="20">
        <f t="shared" si="21"/>
        <v>230143.25999999995</v>
      </c>
      <c r="D478" s="21">
        <v>39147.199999999997</v>
      </c>
      <c r="E478" s="21">
        <v>57146</v>
      </c>
      <c r="F478" s="22">
        <f t="shared" si="22"/>
        <v>212144.45999999996</v>
      </c>
      <c r="G478" s="11" t="s">
        <v>5</v>
      </c>
    </row>
    <row r="479" spans="2:7" x14ac:dyDescent="0.25">
      <c r="B479" s="19">
        <f t="shared" si="23"/>
        <v>45340</v>
      </c>
      <c r="C479" s="20">
        <f t="shared" si="21"/>
        <v>212144.45999999996</v>
      </c>
      <c r="D479" s="21">
        <v>39147.199999999997</v>
      </c>
      <c r="E479" s="21">
        <v>51750</v>
      </c>
      <c r="F479" s="22">
        <f t="shared" si="22"/>
        <v>199541.65999999997</v>
      </c>
      <c r="G479" s="11" t="s">
        <v>5</v>
      </c>
    </row>
    <row r="480" spans="2:7" x14ac:dyDescent="0.25">
      <c r="B480" s="19">
        <f t="shared" si="23"/>
        <v>45341</v>
      </c>
      <c r="C480" s="20">
        <f t="shared" si="21"/>
        <v>199541.65999999997</v>
      </c>
      <c r="D480" s="21">
        <v>39147.199999999997</v>
      </c>
      <c r="E480" s="21">
        <v>49955</v>
      </c>
      <c r="F480" s="22">
        <f t="shared" si="22"/>
        <v>188733.86</v>
      </c>
      <c r="G480" s="11" t="s">
        <v>5</v>
      </c>
    </row>
    <row r="481" spans="2:7" x14ac:dyDescent="0.25">
      <c r="B481" s="19">
        <f t="shared" si="23"/>
        <v>45342</v>
      </c>
      <c r="C481" s="20">
        <f t="shared" si="21"/>
        <v>188733.86</v>
      </c>
      <c r="D481" s="21">
        <v>39147.199999999997</v>
      </c>
      <c r="E481" s="21">
        <v>34014</v>
      </c>
      <c r="F481" s="22">
        <f t="shared" si="22"/>
        <v>193867.06</v>
      </c>
      <c r="G481" s="11" t="s">
        <v>5</v>
      </c>
    </row>
    <row r="482" spans="2:7" x14ac:dyDescent="0.25">
      <c r="B482" s="19">
        <f t="shared" si="23"/>
        <v>45343</v>
      </c>
      <c r="C482" s="20">
        <f t="shared" si="21"/>
        <v>193867.06</v>
      </c>
      <c r="D482" s="21">
        <v>41104.559999999998</v>
      </c>
      <c r="E482" s="21">
        <v>43779</v>
      </c>
      <c r="F482" s="22">
        <f t="shared" si="22"/>
        <v>191192.62</v>
      </c>
      <c r="G482" s="11" t="s">
        <v>5</v>
      </c>
    </row>
    <row r="483" spans="2:7" x14ac:dyDescent="0.25">
      <c r="B483" s="19">
        <f t="shared" si="23"/>
        <v>45344</v>
      </c>
      <c r="C483" s="20">
        <f t="shared" ref="C483:C546" si="24">F482</f>
        <v>191192.62</v>
      </c>
      <c r="D483" s="21">
        <v>39147.199999999997</v>
      </c>
      <c r="E483" s="21">
        <v>35129</v>
      </c>
      <c r="F483" s="22">
        <f t="shared" si="22"/>
        <v>195210.82</v>
      </c>
      <c r="G483" s="11" t="s">
        <v>5</v>
      </c>
    </row>
    <row r="484" spans="2:7" x14ac:dyDescent="0.25">
      <c r="B484" s="19">
        <f t="shared" si="23"/>
        <v>45345</v>
      </c>
      <c r="C484" s="20">
        <f t="shared" si="24"/>
        <v>195210.82</v>
      </c>
      <c r="D484" s="21">
        <v>39147.199999999997</v>
      </c>
      <c r="E484" s="21">
        <v>41367</v>
      </c>
      <c r="F484" s="22">
        <f t="shared" si="22"/>
        <v>192991.02000000002</v>
      </c>
      <c r="G484" s="11" t="s">
        <v>5</v>
      </c>
    </row>
    <row r="485" spans="2:7" x14ac:dyDescent="0.25">
      <c r="B485" s="19">
        <f t="shared" si="23"/>
        <v>45346</v>
      </c>
      <c r="C485" s="20">
        <f t="shared" si="24"/>
        <v>192991.02000000002</v>
      </c>
      <c r="D485" s="21">
        <v>41104.559999999998</v>
      </c>
      <c r="E485" s="21">
        <v>62625</v>
      </c>
      <c r="F485" s="22">
        <f t="shared" si="22"/>
        <v>171470.58000000002</v>
      </c>
      <c r="G485" s="11" t="s">
        <v>5</v>
      </c>
    </row>
    <row r="486" spans="2:7" x14ac:dyDescent="0.25">
      <c r="B486" s="19">
        <f t="shared" si="23"/>
        <v>45347</v>
      </c>
      <c r="C486" s="20">
        <f t="shared" si="24"/>
        <v>171470.58000000002</v>
      </c>
      <c r="D486" s="21">
        <v>31317.759999999998</v>
      </c>
      <c r="E486" s="21">
        <v>47767</v>
      </c>
      <c r="F486" s="22">
        <f t="shared" si="22"/>
        <v>155021.34000000003</v>
      </c>
      <c r="G486" s="11" t="s">
        <v>5</v>
      </c>
    </row>
    <row r="487" spans="2:7" x14ac:dyDescent="0.25">
      <c r="B487" s="19">
        <f t="shared" si="23"/>
        <v>45348</v>
      </c>
      <c r="C487" s="20">
        <f t="shared" si="24"/>
        <v>155021.34000000003</v>
      </c>
      <c r="D487" s="21">
        <v>31317.759999999998</v>
      </c>
      <c r="E487" s="21">
        <v>32421</v>
      </c>
      <c r="F487" s="22">
        <f t="shared" si="22"/>
        <v>153918.10000000003</v>
      </c>
      <c r="G487" s="11" t="s">
        <v>5</v>
      </c>
    </row>
    <row r="488" spans="2:7" x14ac:dyDescent="0.25">
      <c r="B488" s="19">
        <f t="shared" si="23"/>
        <v>45349</v>
      </c>
      <c r="C488" s="20">
        <f t="shared" si="24"/>
        <v>153918.10000000003</v>
      </c>
      <c r="D488" s="21">
        <v>21530.959999999999</v>
      </c>
      <c r="E488" s="21">
        <v>22579</v>
      </c>
      <c r="F488" s="22">
        <f t="shared" si="22"/>
        <v>152870.06000000003</v>
      </c>
      <c r="G488" s="11" t="s">
        <v>5</v>
      </c>
    </row>
    <row r="489" spans="2:7" x14ac:dyDescent="0.25">
      <c r="B489" s="19">
        <f t="shared" si="23"/>
        <v>45350</v>
      </c>
      <c r="C489" s="20">
        <f t="shared" si="24"/>
        <v>152870.06000000003</v>
      </c>
      <c r="D489" s="21">
        <v>21530.959999999999</v>
      </c>
      <c r="E489" s="21">
        <v>58026</v>
      </c>
      <c r="F489" s="22">
        <f t="shared" si="22"/>
        <v>116375.02000000002</v>
      </c>
      <c r="G489" s="11" t="s">
        <v>5</v>
      </c>
    </row>
    <row r="490" spans="2:7" x14ac:dyDescent="0.25">
      <c r="B490" s="19">
        <f t="shared" si="23"/>
        <v>45351</v>
      </c>
      <c r="C490" s="20">
        <f t="shared" si="24"/>
        <v>116375.02000000002</v>
      </c>
      <c r="D490" s="21">
        <v>41104.559999999998</v>
      </c>
      <c r="E490" s="21">
        <f>50470-6</f>
        <v>50464</v>
      </c>
      <c r="F490" s="22">
        <f t="shared" si="22"/>
        <v>107015.58000000002</v>
      </c>
      <c r="G490" s="11" t="s">
        <v>5</v>
      </c>
    </row>
    <row r="491" spans="2:7" x14ac:dyDescent="0.25">
      <c r="B491" s="15">
        <f t="shared" si="23"/>
        <v>45352</v>
      </c>
      <c r="C491" s="5">
        <f t="shared" si="24"/>
        <v>107015.58000000002</v>
      </c>
      <c r="D491" s="1">
        <v>50893.440000000002</v>
      </c>
      <c r="E491" s="1">
        <v>57537</v>
      </c>
      <c r="F491" s="10">
        <f t="shared" si="22"/>
        <v>100372.02000000002</v>
      </c>
    </row>
    <row r="492" spans="2:7" x14ac:dyDescent="0.25">
      <c r="B492" s="15">
        <f t="shared" si="23"/>
        <v>45353</v>
      </c>
      <c r="C492" s="5">
        <f t="shared" si="24"/>
        <v>100372.02000000002</v>
      </c>
      <c r="D492" s="1">
        <v>31319.040000000001</v>
      </c>
      <c r="E492" s="1">
        <v>43541</v>
      </c>
      <c r="F492" s="10">
        <f t="shared" si="22"/>
        <v>88150.060000000027</v>
      </c>
    </row>
    <row r="493" spans="2:7" x14ac:dyDescent="0.25">
      <c r="B493" s="15">
        <f t="shared" si="23"/>
        <v>45354</v>
      </c>
      <c r="C493" s="5">
        <f t="shared" si="24"/>
        <v>88150.060000000027</v>
      </c>
      <c r="D493" s="1">
        <v>31319.040000000001</v>
      </c>
      <c r="E493" s="1">
        <v>21915</v>
      </c>
      <c r="F493" s="10">
        <f t="shared" si="22"/>
        <v>97554.100000000035</v>
      </c>
    </row>
    <row r="494" spans="2:7" x14ac:dyDescent="0.25">
      <c r="B494" s="15">
        <f t="shared" si="23"/>
        <v>45355</v>
      </c>
      <c r="C494" s="5">
        <f t="shared" si="24"/>
        <v>97554.100000000035</v>
      </c>
      <c r="D494" s="1">
        <v>31319.040000000001</v>
      </c>
      <c r="E494" s="1">
        <v>29705</v>
      </c>
      <c r="F494" s="10">
        <f t="shared" si="22"/>
        <v>99168.140000000043</v>
      </c>
    </row>
    <row r="495" spans="2:7" x14ac:dyDescent="0.25">
      <c r="B495" s="15">
        <f t="shared" si="23"/>
        <v>45356</v>
      </c>
      <c r="C495" s="5">
        <f t="shared" si="24"/>
        <v>99168.140000000043</v>
      </c>
      <c r="D495" s="1">
        <v>31319.040000000001</v>
      </c>
      <c r="E495" s="1">
        <v>44439</v>
      </c>
      <c r="F495" s="10">
        <f t="shared" si="22"/>
        <v>86048.180000000051</v>
      </c>
    </row>
    <row r="496" spans="2:7" x14ac:dyDescent="0.25">
      <c r="B496" s="19">
        <f t="shared" si="23"/>
        <v>45357</v>
      </c>
      <c r="C496" s="20">
        <f t="shared" si="24"/>
        <v>86048.180000000051</v>
      </c>
      <c r="D496" s="21">
        <v>21531.84</v>
      </c>
      <c r="E496" s="21">
        <v>40033</v>
      </c>
      <c r="F496" s="22">
        <f t="shared" si="22"/>
        <v>67547.020000000048</v>
      </c>
      <c r="G496" s="11" t="s">
        <v>5</v>
      </c>
    </row>
    <row r="497" spans="2:7" x14ac:dyDescent="0.25">
      <c r="B497" s="19">
        <f t="shared" si="23"/>
        <v>45358</v>
      </c>
      <c r="C497" s="20">
        <f t="shared" si="24"/>
        <v>67547.020000000048</v>
      </c>
      <c r="D497" s="21">
        <v>21531.84</v>
      </c>
      <c r="E497" s="21">
        <v>35844</v>
      </c>
      <c r="F497" s="22">
        <f t="shared" si="22"/>
        <v>53234.860000000044</v>
      </c>
      <c r="G497" s="11" t="s">
        <v>5</v>
      </c>
    </row>
    <row r="498" spans="2:7" x14ac:dyDescent="0.25">
      <c r="B498" s="19">
        <f t="shared" si="23"/>
        <v>45359</v>
      </c>
      <c r="C498" s="20">
        <f t="shared" si="24"/>
        <v>53234.860000000044</v>
      </c>
      <c r="D498" s="21">
        <v>21531.84</v>
      </c>
      <c r="E498" s="21">
        <v>21972</v>
      </c>
      <c r="F498" s="22">
        <f t="shared" si="22"/>
        <v>52794.700000000041</v>
      </c>
      <c r="G498" s="11" t="s">
        <v>5</v>
      </c>
    </row>
    <row r="499" spans="2:7" x14ac:dyDescent="0.25">
      <c r="B499" s="19">
        <f t="shared" si="23"/>
        <v>45360</v>
      </c>
      <c r="C499" s="20">
        <f t="shared" si="24"/>
        <v>52794.700000000041</v>
      </c>
      <c r="D499" s="21">
        <v>21531.84</v>
      </c>
      <c r="E499" s="21">
        <v>34215</v>
      </c>
      <c r="F499" s="22">
        <f t="shared" si="22"/>
        <v>40111.540000000037</v>
      </c>
      <c r="G499" s="11" t="s">
        <v>5</v>
      </c>
    </row>
    <row r="500" spans="2:7" x14ac:dyDescent="0.25">
      <c r="B500" s="19">
        <f t="shared" si="23"/>
        <v>45361</v>
      </c>
      <c r="C500" s="20">
        <f t="shared" si="24"/>
        <v>40111.540000000037</v>
      </c>
      <c r="D500" s="21">
        <v>21531.84</v>
      </c>
      <c r="E500" s="21">
        <v>45332</v>
      </c>
      <c r="F500" s="22">
        <f t="shared" si="22"/>
        <v>16311.380000000034</v>
      </c>
      <c r="G500" s="11" t="s">
        <v>5</v>
      </c>
    </row>
    <row r="501" spans="2:7" x14ac:dyDescent="0.25">
      <c r="B501" s="19">
        <f t="shared" si="23"/>
        <v>45362</v>
      </c>
      <c r="C501" s="20">
        <f t="shared" si="24"/>
        <v>16311.380000000034</v>
      </c>
      <c r="D501" s="21">
        <v>21531.84</v>
      </c>
      <c r="E501" s="21">
        <v>32711</v>
      </c>
      <c r="F501" s="22">
        <f t="shared" si="22"/>
        <v>5132.2200000000303</v>
      </c>
      <c r="G501" s="11" t="s">
        <v>5</v>
      </c>
    </row>
    <row r="502" spans="2:7" x14ac:dyDescent="0.25">
      <c r="B502" s="19">
        <f t="shared" si="23"/>
        <v>45363</v>
      </c>
      <c r="C502" s="20">
        <f t="shared" si="24"/>
        <v>5132.2200000000303</v>
      </c>
      <c r="D502" s="21">
        <v>41106.240000000005</v>
      </c>
      <c r="E502" s="21">
        <v>27232</v>
      </c>
      <c r="F502" s="22">
        <f t="shared" si="22"/>
        <v>19006.460000000036</v>
      </c>
      <c r="G502" s="11" t="s">
        <v>5</v>
      </c>
    </row>
    <row r="503" spans="2:7" x14ac:dyDescent="0.25">
      <c r="B503" s="19">
        <f t="shared" si="23"/>
        <v>45364</v>
      </c>
      <c r="C503" s="20">
        <f t="shared" si="24"/>
        <v>19006.460000000036</v>
      </c>
      <c r="D503" s="21">
        <v>21531.84</v>
      </c>
      <c r="E503" s="21">
        <v>35694</v>
      </c>
      <c r="F503" s="22">
        <f t="shared" si="22"/>
        <v>4844.300000000032</v>
      </c>
      <c r="G503" s="11" t="s">
        <v>5</v>
      </c>
    </row>
    <row r="504" spans="2:7" x14ac:dyDescent="0.25">
      <c r="B504" s="19">
        <f t="shared" si="23"/>
        <v>45365</v>
      </c>
      <c r="C504" s="20">
        <f t="shared" si="24"/>
        <v>4844.300000000032</v>
      </c>
      <c r="D504" s="21">
        <v>21531.84</v>
      </c>
      <c r="E504" s="21">
        <v>24409</v>
      </c>
      <c r="F504" s="22">
        <f t="shared" si="22"/>
        <v>1967.1400000000322</v>
      </c>
      <c r="G504" s="11" t="s">
        <v>5</v>
      </c>
    </row>
    <row r="505" spans="2:7" x14ac:dyDescent="0.25">
      <c r="B505" s="19">
        <f t="shared" si="23"/>
        <v>45366</v>
      </c>
      <c r="C505" s="20">
        <f t="shared" si="24"/>
        <v>1967.1400000000322</v>
      </c>
      <c r="D505" s="21">
        <v>21531.84</v>
      </c>
      <c r="E505" s="21">
        <v>43893</v>
      </c>
      <c r="F505" s="22">
        <f t="shared" si="22"/>
        <v>-20394.019999999968</v>
      </c>
      <c r="G505" s="11" t="s">
        <v>5</v>
      </c>
    </row>
    <row r="506" spans="2:7" x14ac:dyDescent="0.25">
      <c r="B506" s="19">
        <f t="shared" si="23"/>
        <v>45367</v>
      </c>
      <c r="C506" s="20">
        <f t="shared" si="24"/>
        <v>-20394.019999999968</v>
      </c>
      <c r="D506" s="21">
        <v>21531.84</v>
      </c>
      <c r="E506" s="21">
        <v>18926</v>
      </c>
      <c r="F506" s="22">
        <f t="shared" si="22"/>
        <v>-17788.179999999968</v>
      </c>
      <c r="G506" s="11" t="s">
        <v>5</v>
      </c>
    </row>
    <row r="507" spans="2:7" x14ac:dyDescent="0.25">
      <c r="B507" s="19">
        <f t="shared" si="23"/>
        <v>45368</v>
      </c>
      <c r="C507" s="20">
        <f t="shared" si="24"/>
        <v>-17788.179999999968</v>
      </c>
      <c r="D507" s="21">
        <v>21531.84</v>
      </c>
      <c r="E507" s="21">
        <v>24655</v>
      </c>
      <c r="F507" s="22">
        <f t="shared" si="22"/>
        <v>-20911.339999999967</v>
      </c>
      <c r="G507" s="11" t="s">
        <v>5</v>
      </c>
    </row>
    <row r="508" spans="2:7" x14ac:dyDescent="0.25">
      <c r="B508" s="19">
        <f t="shared" si="23"/>
        <v>45369</v>
      </c>
      <c r="C508" s="20">
        <f t="shared" si="24"/>
        <v>-20911.339999999967</v>
      </c>
      <c r="D508" s="21">
        <v>21531.84</v>
      </c>
      <c r="E508" s="21">
        <v>56883</v>
      </c>
      <c r="F508" s="22">
        <f t="shared" si="22"/>
        <v>-56262.499999999971</v>
      </c>
      <c r="G508" s="11" t="s">
        <v>5</v>
      </c>
    </row>
    <row r="509" spans="2:7" x14ac:dyDescent="0.25">
      <c r="B509" s="19">
        <f t="shared" si="23"/>
        <v>45370</v>
      </c>
      <c r="C509" s="20">
        <f t="shared" si="24"/>
        <v>-56262.499999999971</v>
      </c>
      <c r="D509" s="21">
        <v>41106.240000000005</v>
      </c>
      <c r="E509" s="21">
        <v>42494</v>
      </c>
      <c r="F509" s="22">
        <f t="shared" si="22"/>
        <v>-57650.259999999966</v>
      </c>
      <c r="G509" s="11" t="s">
        <v>5</v>
      </c>
    </row>
    <row r="510" spans="2:7" x14ac:dyDescent="0.25">
      <c r="B510" s="19">
        <f t="shared" si="23"/>
        <v>45371</v>
      </c>
      <c r="C510" s="20">
        <f t="shared" si="24"/>
        <v>-57650.259999999966</v>
      </c>
      <c r="D510" s="21">
        <v>50893.440000000002</v>
      </c>
      <c r="E510" s="21">
        <v>35192</v>
      </c>
      <c r="F510" s="22">
        <f t="shared" si="22"/>
        <v>-41948.819999999963</v>
      </c>
      <c r="G510" s="11" t="s">
        <v>5</v>
      </c>
    </row>
    <row r="511" spans="2:7" x14ac:dyDescent="0.25">
      <c r="B511" s="19">
        <f t="shared" si="23"/>
        <v>45372</v>
      </c>
      <c r="C511" s="20">
        <f t="shared" si="24"/>
        <v>-41948.819999999963</v>
      </c>
      <c r="D511" s="21">
        <v>50893.440000000002</v>
      </c>
      <c r="E511" s="21">
        <v>34067</v>
      </c>
      <c r="F511" s="22">
        <f t="shared" si="22"/>
        <v>-25122.379999999961</v>
      </c>
      <c r="G511" s="11" t="s">
        <v>5</v>
      </c>
    </row>
    <row r="512" spans="2:7" x14ac:dyDescent="0.25">
      <c r="B512" s="19">
        <f t="shared" si="23"/>
        <v>45373</v>
      </c>
      <c r="C512" s="20">
        <f t="shared" si="24"/>
        <v>-25122.379999999961</v>
      </c>
      <c r="D512" s="21">
        <v>45999.839999999997</v>
      </c>
      <c r="E512" s="21">
        <v>43637</v>
      </c>
      <c r="F512" s="22">
        <f t="shared" si="22"/>
        <v>-22759.539999999964</v>
      </c>
      <c r="G512" s="11" t="s">
        <v>5</v>
      </c>
    </row>
    <row r="513" spans="2:7" x14ac:dyDescent="0.25">
      <c r="B513" s="19">
        <f t="shared" si="23"/>
        <v>45374</v>
      </c>
      <c r="C513" s="20">
        <f t="shared" si="24"/>
        <v>-22759.539999999964</v>
      </c>
      <c r="D513" s="21">
        <v>41106.240000000005</v>
      </c>
      <c r="E513" s="21">
        <v>57446</v>
      </c>
      <c r="F513" s="22">
        <f t="shared" si="22"/>
        <v>-39099.299999999959</v>
      </c>
      <c r="G513" s="11" t="s">
        <v>5</v>
      </c>
    </row>
    <row r="514" spans="2:7" x14ac:dyDescent="0.25">
      <c r="B514" s="19">
        <f t="shared" si="23"/>
        <v>45375</v>
      </c>
      <c r="C514" s="20">
        <f t="shared" si="24"/>
        <v>-39099.299999999959</v>
      </c>
      <c r="D514" s="21">
        <v>41106.240000000005</v>
      </c>
      <c r="E514" s="21">
        <v>24769</v>
      </c>
      <c r="F514" s="22">
        <f t="shared" si="22"/>
        <v>-22762.059999999954</v>
      </c>
      <c r="G514" s="11" t="s">
        <v>5</v>
      </c>
    </row>
    <row r="515" spans="2:7" x14ac:dyDescent="0.25">
      <c r="B515" s="19">
        <f t="shared" si="23"/>
        <v>45376</v>
      </c>
      <c r="C515" s="20">
        <f t="shared" si="24"/>
        <v>-22762.059999999954</v>
      </c>
      <c r="D515" s="21">
        <v>41106.240000000005</v>
      </c>
      <c r="E515" s="21">
        <v>17293</v>
      </c>
      <c r="F515" s="22">
        <f t="shared" si="22"/>
        <v>1051.1800000000512</v>
      </c>
      <c r="G515" s="11" t="s">
        <v>5</v>
      </c>
    </row>
    <row r="516" spans="2:7" x14ac:dyDescent="0.25">
      <c r="B516" s="19">
        <f t="shared" si="23"/>
        <v>45377</v>
      </c>
      <c r="C516" s="20">
        <f t="shared" si="24"/>
        <v>1051.1800000000512</v>
      </c>
      <c r="D516" s="21">
        <v>41106.240000000005</v>
      </c>
      <c r="E516" s="21">
        <v>29603</v>
      </c>
      <c r="F516" s="22">
        <f t="shared" ref="F516:F579" si="25">C516+D516-(E516)</f>
        <v>12554.420000000056</v>
      </c>
      <c r="G516" s="11" t="s">
        <v>5</v>
      </c>
    </row>
    <row r="517" spans="2:7" x14ac:dyDescent="0.25">
      <c r="B517" s="19">
        <f t="shared" si="23"/>
        <v>45378</v>
      </c>
      <c r="C517" s="20">
        <f t="shared" si="24"/>
        <v>12554.420000000056</v>
      </c>
      <c r="D517" s="21">
        <v>21531.84</v>
      </c>
      <c r="E517" s="21">
        <v>61866</v>
      </c>
      <c r="F517" s="22">
        <f t="shared" si="25"/>
        <v>-27779.739999999947</v>
      </c>
      <c r="G517" s="11" t="s">
        <v>5</v>
      </c>
    </row>
    <row r="518" spans="2:7" x14ac:dyDescent="0.25">
      <c r="B518" s="19">
        <f t="shared" ref="B518:B581" si="26">B517+1</f>
        <v>45379</v>
      </c>
      <c r="C518" s="20">
        <f t="shared" si="24"/>
        <v>-27779.739999999947</v>
      </c>
      <c r="D518" s="21">
        <v>26425.439999999999</v>
      </c>
      <c r="E518" s="21">
        <v>38878</v>
      </c>
      <c r="F518" s="22">
        <f t="shared" si="25"/>
        <v>-40232.299999999945</v>
      </c>
      <c r="G518" s="11" t="s">
        <v>5</v>
      </c>
    </row>
    <row r="519" spans="2:7" x14ac:dyDescent="0.25">
      <c r="B519" s="19">
        <f t="shared" si="26"/>
        <v>45380</v>
      </c>
      <c r="C519" s="20">
        <f t="shared" si="24"/>
        <v>-40232.299999999945</v>
      </c>
      <c r="D519" s="21">
        <v>26425.439999999999</v>
      </c>
      <c r="E519" s="21">
        <v>22289</v>
      </c>
      <c r="F519" s="22">
        <f t="shared" si="25"/>
        <v>-36095.859999999942</v>
      </c>
      <c r="G519" s="11" t="s">
        <v>5</v>
      </c>
    </row>
    <row r="520" spans="2:7" x14ac:dyDescent="0.25">
      <c r="B520" s="19">
        <f t="shared" si="26"/>
        <v>45381</v>
      </c>
      <c r="C520" s="20">
        <f t="shared" si="24"/>
        <v>-36095.859999999942</v>
      </c>
      <c r="D520" s="21">
        <v>26425.439999999999</v>
      </c>
      <c r="E520" s="21">
        <v>21057</v>
      </c>
      <c r="F520" s="22">
        <f t="shared" si="25"/>
        <v>-30727.419999999944</v>
      </c>
      <c r="G520" s="11" t="s">
        <v>5</v>
      </c>
    </row>
    <row r="521" spans="2:7" x14ac:dyDescent="0.25">
      <c r="B521" s="19">
        <f t="shared" si="26"/>
        <v>45382</v>
      </c>
      <c r="C521" s="20">
        <f t="shared" si="24"/>
        <v>-30727.419999999944</v>
      </c>
      <c r="D521" s="21">
        <v>26425.439999999999</v>
      </c>
      <c r="E521" s="21">
        <v>22005</v>
      </c>
      <c r="F521" s="22">
        <f t="shared" si="25"/>
        <v>-26306.979999999945</v>
      </c>
      <c r="G521" s="11" t="s">
        <v>5</v>
      </c>
    </row>
    <row r="522" spans="2:7" x14ac:dyDescent="0.25">
      <c r="B522" s="15">
        <f t="shared" si="26"/>
        <v>45383</v>
      </c>
      <c r="C522" s="5">
        <f t="shared" si="24"/>
        <v>-26306.979999999945</v>
      </c>
      <c r="D522" s="1">
        <v>31415.360000000001</v>
      </c>
      <c r="E522" s="1">
        <v>50428</v>
      </c>
      <c r="F522" s="10">
        <f t="shared" si="25"/>
        <v>-45319.619999999944</v>
      </c>
    </row>
    <row r="523" spans="2:7" x14ac:dyDescent="0.25">
      <c r="B523" s="15">
        <f t="shared" si="26"/>
        <v>45384</v>
      </c>
      <c r="C523" s="5">
        <f t="shared" si="24"/>
        <v>-45319.619999999944</v>
      </c>
      <c r="D523" s="1">
        <v>51049.96</v>
      </c>
      <c r="E523" s="1">
        <v>49786</v>
      </c>
      <c r="F523" s="10">
        <f t="shared" si="25"/>
        <v>-44055.659999999945</v>
      </c>
    </row>
    <row r="524" spans="2:7" x14ac:dyDescent="0.25">
      <c r="B524" s="15">
        <f t="shared" si="26"/>
        <v>45385</v>
      </c>
      <c r="C524" s="5">
        <f t="shared" si="24"/>
        <v>-44055.659999999945</v>
      </c>
      <c r="D524" s="1">
        <v>51049.96</v>
      </c>
      <c r="E524" s="1">
        <v>49848</v>
      </c>
      <c r="F524" s="10">
        <f t="shared" si="25"/>
        <v>-42853.699999999946</v>
      </c>
    </row>
    <row r="525" spans="2:7" x14ac:dyDescent="0.25">
      <c r="B525" s="15">
        <f t="shared" si="26"/>
        <v>45386</v>
      </c>
      <c r="C525" s="5">
        <f t="shared" si="24"/>
        <v>-42853.699999999946</v>
      </c>
      <c r="D525" s="1">
        <v>51049.96</v>
      </c>
      <c r="E525" s="1">
        <v>52476</v>
      </c>
      <c r="F525" s="10">
        <f t="shared" si="25"/>
        <v>-44279.739999999947</v>
      </c>
    </row>
    <row r="526" spans="2:7" x14ac:dyDescent="0.25">
      <c r="B526" s="15">
        <f t="shared" si="26"/>
        <v>45387</v>
      </c>
      <c r="C526" s="5">
        <f t="shared" si="24"/>
        <v>-44279.739999999947</v>
      </c>
      <c r="D526" s="1">
        <v>51049.96</v>
      </c>
      <c r="E526" s="1">
        <v>48828</v>
      </c>
      <c r="F526" s="10">
        <f t="shared" si="25"/>
        <v>-42057.779999999948</v>
      </c>
    </row>
    <row r="527" spans="2:7" x14ac:dyDescent="0.25">
      <c r="B527" s="15">
        <f t="shared" si="26"/>
        <v>45388</v>
      </c>
      <c r="C527" s="5">
        <f t="shared" si="24"/>
        <v>-42057.779999999948</v>
      </c>
      <c r="D527" s="1">
        <v>51049.96</v>
      </c>
      <c r="E527" s="1">
        <v>45844</v>
      </c>
      <c r="F527" s="10">
        <f t="shared" si="25"/>
        <v>-36851.819999999949</v>
      </c>
    </row>
    <row r="528" spans="2:7" x14ac:dyDescent="0.25">
      <c r="B528" s="15">
        <f t="shared" si="26"/>
        <v>45389</v>
      </c>
      <c r="C528" s="5">
        <f t="shared" si="24"/>
        <v>-36851.819999999949</v>
      </c>
      <c r="D528" s="1">
        <v>51049.96</v>
      </c>
      <c r="E528" s="1">
        <v>28312</v>
      </c>
      <c r="F528" s="10">
        <f t="shared" si="25"/>
        <v>-14113.85999999995</v>
      </c>
    </row>
    <row r="529" spans="2:7" x14ac:dyDescent="0.25">
      <c r="B529" s="15">
        <f t="shared" si="26"/>
        <v>45390</v>
      </c>
      <c r="C529" s="5">
        <f t="shared" si="24"/>
        <v>-14113.85999999995</v>
      </c>
      <c r="D529" s="1">
        <v>51049.96</v>
      </c>
      <c r="E529" s="1">
        <v>46450</v>
      </c>
      <c r="F529" s="10">
        <f t="shared" si="25"/>
        <v>-9513.8999999999505</v>
      </c>
    </row>
    <row r="530" spans="2:7" x14ac:dyDescent="0.25">
      <c r="B530" s="15">
        <f t="shared" si="26"/>
        <v>45391</v>
      </c>
      <c r="C530" s="5">
        <f t="shared" si="24"/>
        <v>-9513.8999999999505</v>
      </c>
      <c r="D530" s="1">
        <v>51049.96</v>
      </c>
      <c r="E530" s="1">
        <v>65748</v>
      </c>
      <c r="F530" s="10">
        <f t="shared" si="25"/>
        <v>-24211.939999999951</v>
      </c>
    </row>
    <row r="531" spans="2:7" x14ac:dyDescent="0.25">
      <c r="B531" s="15">
        <f t="shared" si="26"/>
        <v>45392</v>
      </c>
      <c r="C531" s="5">
        <f t="shared" si="24"/>
        <v>-24211.939999999951</v>
      </c>
      <c r="D531" s="1">
        <v>51049.96</v>
      </c>
      <c r="E531" s="1">
        <v>55193</v>
      </c>
      <c r="F531" s="10">
        <f t="shared" si="25"/>
        <v>-28354.979999999952</v>
      </c>
    </row>
    <row r="532" spans="2:7" x14ac:dyDescent="0.25">
      <c r="B532" s="15">
        <f t="shared" si="26"/>
        <v>45393</v>
      </c>
      <c r="C532" s="5">
        <f t="shared" si="24"/>
        <v>-28354.979999999952</v>
      </c>
      <c r="D532" s="1">
        <v>70684.56</v>
      </c>
      <c r="E532" s="1">
        <v>54423</v>
      </c>
      <c r="F532" s="10">
        <f t="shared" si="25"/>
        <v>-12093.419999999955</v>
      </c>
    </row>
    <row r="533" spans="2:7" x14ac:dyDescent="0.25">
      <c r="B533" s="15">
        <f t="shared" si="26"/>
        <v>45394</v>
      </c>
      <c r="C533" s="5">
        <f t="shared" si="24"/>
        <v>-12093.419999999955</v>
      </c>
      <c r="D533" s="1">
        <v>46141.31</v>
      </c>
      <c r="E533" s="1">
        <v>18309</v>
      </c>
      <c r="F533" s="10">
        <f t="shared" si="25"/>
        <v>15738.890000000043</v>
      </c>
    </row>
    <row r="534" spans="2:7" x14ac:dyDescent="0.25">
      <c r="B534" s="19">
        <f t="shared" si="26"/>
        <v>45395</v>
      </c>
      <c r="C534" s="20">
        <f t="shared" si="24"/>
        <v>15738.890000000043</v>
      </c>
      <c r="D534" s="21">
        <v>0</v>
      </c>
      <c r="E534" s="21">
        <v>0</v>
      </c>
      <c r="F534" s="22">
        <f t="shared" si="25"/>
        <v>15738.890000000043</v>
      </c>
      <c r="G534" s="11" t="s">
        <v>5</v>
      </c>
    </row>
    <row r="535" spans="2:7" x14ac:dyDescent="0.25">
      <c r="B535" s="19">
        <f t="shared" si="26"/>
        <v>45396</v>
      </c>
      <c r="C535" s="20">
        <f t="shared" si="24"/>
        <v>15738.890000000043</v>
      </c>
      <c r="D535" s="21">
        <v>0</v>
      </c>
      <c r="E535" s="21">
        <v>0</v>
      </c>
      <c r="F535" s="22">
        <f t="shared" si="25"/>
        <v>15738.890000000043</v>
      </c>
      <c r="G535" s="11" t="s">
        <v>5</v>
      </c>
    </row>
    <row r="536" spans="2:7" x14ac:dyDescent="0.25">
      <c r="B536" s="19">
        <f t="shared" si="26"/>
        <v>45397</v>
      </c>
      <c r="C536" s="20">
        <f t="shared" si="24"/>
        <v>15738.890000000043</v>
      </c>
      <c r="D536" s="21">
        <v>0</v>
      </c>
      <c r="E536" s="21">
        <v>0</v>
      </c>
      <c r="F536" s="22">
        <f t="shared" si="25"/>
        <v>15738.890000000043</v>
      </c>
      <c r="G536" s="11" t="s">
        <v>5</v>
      </c>
    </row>
    <row r="537" spans="2:7" x14ac:dyDescent="0.25">
      <c r="B537" s="19">
        <f t="shared" si="26"/>
        <v>45398</v>
      </c>
      <c r="C537" s="20">
        <f t="shared" si="24"/>
        <v>15738.890000000043</v>
      </c>
      <c r="D537" s="21">
        <v>0</v>
      </c>
      <c r="E537" s="21">
        <v>2</v>
      </c>
      <c r="F537" s="22">
        <f t="shared" si="25"/>
        <v>15736.890000000043</v>
      </c>
      <c r="G537" s="11" t="s">
        <v>5</v>
      </c>
    </row>
    <row r="538" spans="2:7" x14ac:dyDescent="0.25">
      <c r="B538" s="19">
        <f t="shared" si="26"/>
        <v>45399</v>
      </c>
      <c r="C538" s="20">
        <f t="shared" si="24"/>
        <v>15736.890000000043</v>
      </c>
      <c r="D538" s="21">
        <v>0</v>
      </c>
      <c r="E538" s="21">
        <v>0</v>
      </c>
      <c r="F538" s="22">
        <f t="shared" si="25"/>
        <v>15736.890000000043</v>
      </c>
      <c r="G538" s="11" t="s">
        <v>5</v>
      </c>
    </row>
    <row r="539" spans="2:7" x14ac:dyDescent="0.25">
      <c r="B539" s="19">
        <f t="shared" si="26"/>
        <v>45400</v>
      </c>
      <c r="C539" s="20">
        <f t="shared" si="24"/>
        <v>15736.890000000043</v>
      </c>
      <c r="D539" s="21">
        <v>0</v>
      </c>
      <c r="E539" s="21">
        <v>0</v>
      </c>
      <c r="F539" s="22">
        <f t="shared" si="25"/>
        <v>15736.890000000043</v>
      </c>
      <c r="G539" s="11" t="s">
        <v>5</v>
      </c>
    </row>
    <row r="540" spans="2:7" x14ac:dyDescent="0.25">
      <c r="B540" s="19">
        <f t="shared" si="26"/>
        <v>45401</v>
      </c>
      <c r="C540" s="20">
        <f t="shared" si="24"/>
        <v>15736.890000000043</v>
      </c>
      <c r="D540" s="21">
        <v>0</v>
      </c>
      <c r="E540" s="21">
        <v>0</v>
      </c>
      <c r="F540" s="22">
        <f t="shared" si="25"/>
        <v>15736.890000000043</v>
      </c>
      <c r="G540" s="11" t="s">
        <v>5</v>
      </c>
    </row>
    <row r="541" spans="2:7" x14ac:dyDescent="0.25">
      <c r="B541" s="19">
        <f t="shared" si="26"/>
        <v>45402</v>
      </c>
      <c r="C541" s="20">
        <f t="shared" si="24"/>
        <v>15736.890000000043</v>
      </c>
      <c r="D541" s="21">
        <v>0</v>
      </c>
      <c r="E541" s="21">
        <v>1628</v>
      </c>
      <c r="F541" s="22">
        <f t="shared" si="25"/>
        <v>14108.890000000043</v>
      </c>
      <c r="G541" s="11" t="s">
        <v>5</v>
      </c>
    </row>
    <row r="542" spans="2:7" x14ac:dyDescent="0.25">
      <c r="B542" s="19">
        <f t="shared" si="26"/>
        <v>45403</v>
      </c>
      <c r="C542" s="20">
        <f t="shared" si="24"/>
        <v>14108.890000000043</v>
      </c>
      <c r="D542" s="21">
        <v>14725.949999999997</v>
      </c>
      <c r="E542" s="21">
        <v>37515</v>
      </c>
      <c r="F542" s="22">
        <f t="shared" si="25"/>
        <v>-8680.1599999999598</v>
      </c>
      <c r="G542" s="11" t="s">
        <v>5</v>
      </c>
    </row>
    <row r="543" spans="2:7" x14ac:dyDescent="0.25">
      <c r="B543" s="19">
        <f t="shared" si="26"/>
        <v>45404</v>
      </c>
      <c r="C543" s="20">
        <f t="shared" si="24"/>
        <v>-8680.1599999999598</v>
      </c>
      <c r="D543" s="21">
        <v>29451.899999999994</v>
      </c>
      <c r="E543" s="21">
        <v>26234</v>
      </c>
      <c r="F543" s="22">
        <f t="shared" si="25"/>
        <v>-5462.2599999999657</v>
      </c>
      <c r="G543" s="11" t="s">
        <v>5</v>
      </c>
    </row>
    <row r="544" spans="2:7" x14ac:dyDescent="0.25">
      <c r="B544" s="15">
        <f t="shared" si="26"/>
        <v>45405</v>
      </c>
      <c r="C544" s="5">
        <f t="shared" si="24"/>
        <v>-5462.2599999999657</v>
      </c>
      <c r="D544" s="1">
        <v>31415.360000000001</v>
      </c>
      <c r="E544" s="1">
        <v>29059</v>
      </c>
      <c r="F544" s="10">
        <f t="shared" si="25"/>
        <v>-3105.8999999999651</v>
      </c>
    </row>
    <row r="545" spans="2:6" x14ac:dyDescent="0.25">
      <c r="B545" s="15">
        <f t="shared" si="26"/>
        <v>45406</v>
      </c>
      <c r="C545" s="5">
        <f t="shared" si="24"/>
        <v>-3105.8999999999651</v>
      </c>
      <c r="D545" s="1">
        <v>31415.360000000001</v>
      </c>
      <c r="E545" s="1">
        <v>44386</v>
      </c>
      <c r="F545" s="10">
        <f t="shared" si="25"/>
        <v>-16076.539999999964</v>
      </c>
    </row>
    <row r="546" spans="2:6" x14ac:dyDescent="0.25">
      <c r="B546" s="15">
        <f t="shared" si="26"/>
        <v>45407</v>
      </c>
      <c r="C546" s="5">
        <f t="shared" si="24"/>
        <v>-16076.539999999964</v>
      </c>
      <c r="D546" s="1">
        <v>31415.360000000001</v>
      </c>
      <c r="E546" s="1">
        <v>34561</v>
      </c>
      <c r="F546" s="10">
        <f t="shared" si="25"/>
        <v>-19222.179999999964</v>
      </c>
    </row>
    <row r="547" spans="2:6" x14ac:dyDescent="0.25">
      <c r="B547" s="15">
        <f t="shared" si="26"/>
        <v>45408</v>
      </c>
      <c r="C547" s="5">
        <f t="shared" ref="C547:C610" si="27">F546</f>
        <v>-19222.179999999964</v>
      </c>
      <c r="D547" s="1">
        <v>31415.360000000001</v>
      </c>
      <c r="E547" s="1">
        <v>28432</v>
      </c>
      <c r="F547" s="10">
        <f t="shared" si="25"/>
        <v>-16238.819999999963</v>
      </c>
    </row>
    <row r="548" spans="2:6" x14ac:dyDescent="0.25">
      <c r="B548" s="15">
        <f t="shared" si="26"/>
        <v>45409</v>
      </c>
      <c r="C548" s="5">
        <f t="shared" si="27"/>
        <v>-16238.819999999963</v>
      </c>
      <c r="D548" s="1">
        <v>31415.360000000001</v>
      </c>
      <c r="E548" s="1">
        <v>30676</v>
      </c>
      <c r="F548" s="10">
        <f t="shared" si="25"/>
        <v>-15499.459999999963</v>
      </c>
    </row>
    <row r="549" spans="2:6" x14ac:dyDescent="0.25">
      <c r="B549" s="15">
        <f t="shared" si="26"/>
        <v>45410</v>
      </c>
      <c r="C549" s="5">
        <f t="shared" si="27"/>
        <v>-15499.459999999963</v>
      </c>
      <c r="D549" s="1">
        <v>31415.360000000001</v>
      </c>
      <c r="E549" s="1">
        <v>33096</v>
      </c>
      <c r="F549" s="10">
        <f t="shared" si="25"/>
        <v>-17180.099999999962</v>
      </c>
    </row>
    <row r="550" spans="2:6" x14ac:dyDescent="0.25">
      <c r="B550" s="15">
        <f t="shared" si="26"/>
        <v>45411</v>
      </c>
      <c r="C550" s="5">
        <f t="shared" si="27"/>
        <v>-17180.099999999962</v>
      </c>
      <c r="D550" s="1">
        <v>31415.360000000001</v>
      </c>
      <c r="E550" s="1">
        <v>53972</v>
      </c>
      <c r="F550" s="10">
        <f t="shared" si="25"/>
        <v>-39736.739999999962</v>
      </c>
    </row>
    <row r="551" spans="2:6" x14ac:dyDescent="0.25">
      <c r="B551" s="15">
        <f t="shared" si="26"/>
        <v>45412</v>
      </c>
      <c r="C551" s="5">
        <f t="shared" si="27"/>
        <v>-39736.739999999962</v>
      </c>
      <c r="D551" s="1">
        <v>46141.31</v>
      </c>
      <c r="E551" s="1">
        <f>34411+35</f>
        <v>34446</v>
      </c>
      <c r="F551" s="10">
        <f t="shared" si="25"/>
        <v>-28041.429999999964</v>
      </c>
    </row>
    <row r="552" spans="2:6" x14ac:dyDescent="0.25">
      <c r="B552" s="15">
        <f t="shared" si="26"/>
        <v>45413</v>
      </c>
      <c r="C552" s="5">
        <f t="shared" si="27"/>
        <v>-28041.429999999964</v>
      </c>
      <c r="D552" s="1">
        <v>42085</v>
      </c>
      <c r="E552" s="1">
        <v>40889</v>
      </c>
      <c r="F552" s="10">
        <f t="shared" si="25"/>
        <v>-26845.429999999964</v>
      </c>
    </row>
    <row r="553" spans="2:6" x14ac:dyDescent="0.25">
      <c r="B553" s="15">
        <f t="shared" si="26"/>
        <v>45414</v>
      </c>
      <c r="C553" s="5">
        <f t="shared" si="27"/>
        <v>-26845.429999999964</v>
      </c>
      <c r="D553" s="1">
        <v>42085</v>
      </c>
      <c r="E553" s="1">
        <v>53031</v>
      </c>
      <c r="F553" s="10">
        <f t="shared" si="25"/>
        <v>-37791.429999999964</v>
      </c>
    </row>
    <row r="554" spans="2:6" x14ac:dyDescent="0.25">
      <c r="B554" s="15">
        <f t="shared" si="26"/>
        <v>45415</v>
      </c>
      <c r="C554" s="5">
        <f t="shared" si="27"/>
        <v>-37791.429999999964</v>
      </c>
      <c r="D554" s="1">
        <v>42085</v>
      </c>
      <c r="E554" s="1">
        <v>47438</v>
      </c>
      <c r="F554" s="10">
        <f t="shared" si="25"/>
        <v>-43144.429999999964</v>
      </c>
    </row>
    <row r="555" spans="2:6" x14ac:dyDescent="0.25">
      <c r="B555" s="15">
        <f t="shared" si="26"/>
        <v>45416</v>
      </c>
      <c r="C555" s="5">
        <f t="shared" si="27"/>
        <v>-43144.429999999964</v>
      </c>
      <c r="D555" s="1">
        <v>42085</v>
      </c>
      <c r="E555" s="1">
        <v>32835</v>
      </c>
      <c r="F555" s="10">
        <f t="shared" si="25"/>
        <v>-33894.429999999964</v>
      </c>
    </row>
    <row r="556" spans="2:6" x14ac:dyDescent="0.25">
      <c r="B556" s="15">
        <f t="shared" si="26"/>
        <v>45417</v>
      </c>
      <c r="C556" s="5">
        <f t="shared" si="27"/>
        <v>-33894.429999999964</v>
      </c>
      <c r="D556" s="1">
        <v>42085</v>
      </c>
      <c r="E556" s="1">
        <v>47298</v>
      </c>
      <c r="F556" s="10">
        <f t="shared" si="25"/>
        <v>-39107.429999999964</v>
      </c>
    </row>
    <row r="557" spans="2:6" x14ac:dyDescent="0.25">
      <c r="B557" s="15">
        <f t="shared" si="26"/>
        <v>45418</v>
      </c>
      <c r="C557" s="5">
        <f t="shared" si="27"/>
        <v>-39107.429999999964</v>
      </c>
      <c r="D557" s="1">
        <v>70468</v>
      </c>
      <c r="E557" s="1">
        <v>52725</v>
      </c>
      <c r="F557" s="10">
        <f t="shared" si="25"/>
        <v>-21364.429999999964</v>
      </c>
    </row>
    <row r="558" spans="2:6" x14ac:dyDescent="0.25">
      <c r="B558" s="15">
        <f t="shared" si="26"/>
        <v>45419</v>
      </c>
      <c r="C558" s="5">
        <f t="shared" si="27"/>
        <v>-21364.429999999964</v>
      </c>
      <c r="D558" s="1">
        <v>70468</v>
      </c>
      <c r="E558" s="1">
        <v>53662</v>
      </c>
      <c r="F558" s="10">
        <f t="shared" si="25"/>
        <v>-4558.4299999999639</v>
      </c>
    </row>
    <row r="559" spans="2:6" x14ac:dyDescent="0.25">
      <c r="B559" s="15">
        <f t="shared" si="26"/>
        <v>45420</v>
      </c>
      <c r="C559" s="5">
        <f t="shared" si="27"/>
        <v>-4558.4299999999639</v>
      </c>
      <c r="D559" s="1">
        <v>42085</v>
      </c>
      <c r="E559" s="1">
        <v>48798</v>
      </c>
      <c r="F559" s="10">
        <f t="shared" si="25"/>
        <v>-11271.429999999964</v>
      </c>
    </row>
    <row r="560" spans="2:6" x14ac:dyDescent="0.25">
      <c r="B560" s="15">
        <f t="shared" si="26"/>
        <v>45421</v>
      </c>
      <c r="C560" s="5">
        <f t="shared" si="27"/>
        <v>-11271.429999999964</v>
      </c>
      <c r="D560" s="1">
        <v>42085</v>
      </c>
      <c r="E560" s="1">
        <v>36698</v>
      </c>
      <c r="F560" s="10">
        <f t="shared" si="25"/>
        <v>-5884.4299999999639</v>
      </c>
    </row>
    <row r="561" spans="2:6" x14ac:dyDescent="0.25">
      <c r="B561" s="15">
        <f t="shared" si="26"/>
        <v>45422</v>
      </c>
      <c r="C561" s="5">
        <f t="shared" si="27"/>
        <v>-5884.4299999999639</v>
      </c>
      <c r="D561" s="1">
        <v>42085</v>
      </c>
      <c r="E561" s="1">
        <v>20644</v>
      </c>
      <c r="F561" s="10">
        <f t="shared" si="25"/>
        <v>15556.570000000036</v>
      </c>
    </row>
    <row r="562" spans="2:6" x14ac:dyDescent="0.25">
      <c r="B562" s="15">
        <f t="shared" si="26"/>
        <v>45423</v>
      </c>
      <c r="C562" s="5">
        <f t="shared" si="27"/>
        <v>15556.570000000036</v>
      </c>
      <c r="D562" s="1">
        <v>42085</v>
      </c>
      <c r="E562" s="1">
        <v>23688</v>
      </c>
      <c r="F562" s="10">
        <f t="shared" si="25"/>
        <v>33953.570000000036</v>
      </c>
    </row>
    <row r="563" spans="2:6" x14ac:dyDescent="0.25">
      <c r="B563" s="15">
        <f t="shared" si="26"/>
        <v>45424</v>
      </c>
      <c r="C563" s="5">
        <f t="shared" si="27"/>
        <v>33953.570000000036</v>
      </c>
      <c r="D563" s="1">
        <v>42085</v>
      </c>
      <c r="E563" s="1">
        <v>37557</v>
      </c>
      <c r="F563" s="10">
        <f t="shared" si="25"/>
        <v>38481.570000000036</v>
      </c>
    </row>
    <row r="564" spans="2:6" x14ac:dyDescent="0.25">
      <c r="B564" s="15">
        <f t="shared" si="26"/>
        <v>45425</v>
      </c>
      <c r="C564" s="5">
        <f t="shared" si="27"/>
        <v>38481.570000000036</v>
      </c>
      <c r="D564" s="1">
        <v>42085</v>
      </c>
      <c r="E564" s="1">
        <v>53952</v>
      </c>
      <c r="F564" s="10">
        <f t="shared" si="25"/>
        <v>26614.570000000036</v>
      </c>
    </row>
    <row r="565" spans="2:6" x14ac:dyDescent="0.25">
      <c r="B565" s="15">
        <f t="shared" si="26"/>
        <v>45426</v>
      </c>
      <c r="C565" s="5">
        <f t="shared" si="27"/>
        <v>26614.570000000036</v>
      </c>
      <c r="D565" s="1">
        <v>42085</v>
      </c>
      <c r="E565" s="1">
        <v>52876</v>
      </c>
      <c r="F565" s="10">
        <f t="shared" si="25"/>
        <v>15823.570000000036</v>
      </c>
    </row>
    <row r="566" spans="2:6" x14ac:dyDescent="0.25">
      <c r="B566" s="15">
        <f t="shared" si="26"/>
        <v>45427</v>
      </c>
      <c r="C566" s="5">
        <f t="shared" si="27"/>
        <v>15823.570000000036</v>
      </c>
      <c r="D566" s="1">
        <v>42085</v>
      </c>
      <c r="E566" s="1">
        <v>62463</v>
      </c>
      <c r="F566" s="10">
        <f t="shared" si="25"/>
        <v>-4554.4299999999639</v>
      </c>
    </row>
    <row r="567" spans="2:6" x14ac:dyDescent="0.25">
      <c r="B567" s="15">
        <f t="shared" si="26"/>
        <v>45428</v>
      </c>
      <c r="C567" s="5">
        <f t="shared" si="27"/>
        <v>-4554.4299999999639</v>
      </c>
      <c r="D567" s="1">
        <v>42085</v>
      </c>
      <c r="E567" s="1">
        <v>55592</v>
      </c>
      <c r="F567" s="10">
        <f t="shared" si="25"/>
        <v>-18061.429999999964</v>
      </c>
    </row>
    <row r="568" spans="2:6" x14ac:dyDescent="0.25">
      <c r="B568" s="15">
        <f t="shared" si="26"/>
        <v>45429</v>
      </c>
      <c r="C568" s="5">
        <f t="shared" si="27"/>
        <v>-18061.429999999964</v>
      </c>
      <c r="D568" s="1">
        <v>42085</v>
      </c>
      <c r="E568" s="1">
        <v>48740</v>
      </c>
      <c r="F568" s="10">
        <f t="shared" si="25"/>
        <v>-24716.429999999964</v>
      </c>
    </row>
    <row r="569" spans="2:6" x14ac:dyDescent="0.25">
      <c r="B569" s="15">
        <f t="shared" si="26"/>
        <v>45430</v>
      </c>
      <c r="C569" s="5">
        <f t="shared" si="27"/>
        <v>-24716.429999999964</v>
      </c>
      <c r="D569" s="1">
        <v>53830</v>
      </c>
      <c r="E569" s="1">
        <v>49128</v>
      </c>
      <c r="F569" s="10">
        <f t="shared" si="25"/>
        <v>-20014.429999999964</v>
      </c>
    </row>
    <row r="570" spans="2:6" x14ac:dyDescent="0.25">
      <c r="B570" s="15">
        <f t="shared" si="26"/>
        <v>45431</v>
      </c>
      <c r="C570" s="5">
        <f t="shared" si="27"/>
        <v>-20014.429999999964</v>
      </c>
      <c r="D570" s="1">
        <v>53830</v>
      </c>
      <c r="E570" s="1">
        <v>46486</v>
      </c>
      <c r="F570" s="10">
        <f t="shared" si="25"/>
        <v>-12670.429999999964</v>
      </c>
    </row>
    <row r="571" spans="2:6" x14ac:dyDescent="0.25">
      <c r="B571" s="15">
        <f t="shared" si="26"/>
        <v>45432</v>
      </c>
      <c r="C571" s="5">
        <f t="shared" si="27"/>
        <v>-12670.429999999964</v>
      </c>
      <c r="D571" s="1">
        <v>53830</v>
      </c>
      <c r="E571" s="1">
        <v>43492</v>
      </c>
      <c r="F571" s="10">
        <f t="shared" si="25"/>
        <v>-2332.4299999999639</v>
      </c>
    </row>
    <row r="572" spans="2:6" x14ac:dyDescent="0.25">
      <c r="B572" s="15">
        <f t="shared" si="26"/>
        <v>45433</v>
      </c>
      <c r="C572" s="5">
        <f t="shared" si="27"/>
        <v>-2332.4299999999639</v>
      </c>
      <c r="D572" s="1">
        <v>61659</v>
      </c>
      <c r="E572" s="1">
        <v>43699</v>
      </c>
      <c r="F572" s="10">
        <f t="shared" si="25"/>
        <v>15627.570000000036</v>
      </c>
    </row>
    <row r="573" spans="2:6" x14ac:dyDescent="0.25">
      <c r="B573" s="15">
        <f t="shared" si="26"/>
        <v>45434</v>
      </c>
      <c r="C573" s="5">
        <f t="shared" si="27"/>
        <v>15627.570000000036</v>
      </c>
      <c r="D573" s="1">
        <v>42085</v>
      </c>
      <c r="E573" s="1">
        <v>47266</v>
      </c>
      <c r="F573" s="10">
        <f t="shared" si="25"/>
        <v>10446.570000000036</v>
      </c>
    </row>
    <row r="574" spans="2:6" x14ac:dyDescent="0.25">
      <c r="B574" s="15">
        <f t="shared" si="26"/>
        <v>45435</v>
      </c>
      <c r="C574" s="5">
        <f t="shared" si="27"/>
        <v>10446.570000000036</v>
      </c>
      <c r="D574" s="1">
        <v>42085</v>
      </c>
      <c r="E574" s="1">
        <v>51326</v>
      </c>
      <c r="F574" s="10">
        <f t="shared" si="25"/>
        <v>1205.5700000000361</v>
      </c>
    </row>
    <row r="575" spans="2:6" x14ac:dyDescent="0.25">
      <c r="B575" s="15">
        <f t="shared" si="26"/>
        <v>45436</v>
      </c>
      <c r="C575" s="5">
        <f t="shared" si="27"/>
        <v>1205.5700000000361</v>
      </c>
      <c r="D575" s="1">
        <v>42085</v>
      </c>
      <c r="E575" s="1">
        <v>39106</v>
      </c>
      <c r="F575" s="10">
        <f t="shared" si="25"/>
        <v>4184.5700000000361</v>
      </c>
    </row>
    <row r="576" spans="2:6" x14ac:dyDescent="0.25">
      <c r="B576" s="15">
        <f t="shared" si="26"/>
        <v>45437</v>
      </c>
      <c r="C576" s="5">
        <f t="shared" si="27"/>
        <v>4184.5700000000361</v>
      </c>
      <c r="D576" s="1">
        <v>42085</v>
      </c>
      <c r="E576" s="1">
        <v>46487</v>
      </c>
      <c r="F576" s="10">
        <f t="shared" si="25"/>
        <v>-217.42999999996391</v>
      </c>
    </row>
    <row r="577" spans="2:7" x14ac:dyDescent="0.25">
      <c r="B577" s="15">
        <f t="shared" si="26"/>
        <v>45438</v>
      </c>
      <c r="C577" s="5">
        <f t="shared" si="27"/>
        <v>-217.42999999996391</v>
      </c>
      <c r="D577" s="1">
        <v>42085</v>
      </c>
      <c r="E577" s="1">
        <v>27883</v>
      </c>
      <c r="F577" s="10">
        <f t="shared" si="25"/>
        <v>13984.570000000036</v>
      </c>
    </row>
    <row r="578" spans="2:7" x14ac:dyDescent="0.25">
      <c r="B578" s="15">
        <f t="shared" si="26"/>
        <v>45439</v>
      </c>
      <c r="C578" s="5">
        <f t="shared" si="27"/>
        <v>13984.570000000036</v>
      </c>
      <c r="D578" s="1">
        <v>42085</v>
      </c>
      <c r="E578" s="1">
        <v>22386</v>
      </c>
      <c r="F578" s="10">
        <f t="shared" si="25"/>
        <v>33683.570000000036</v>
      </c>
    </row>
    <row r="579" spans="2:7" x14ac:dyDescent="0.25">
      <c r="B579" s="15">
        <f t="shared" si="26"/>
        <v>45440</v>
      </c>
      <c r="C579" s="5">
        <f t="shared" si="27"/>
        <v>33683.570000000036</v>
      </c>
      <c r="D579" s="1">
        <v>42085</v>
      </c>
      <c r="E579" s="1">
        <v>29771</v>
      </c>
      <c r="F579" s="10">
        <f t="shared" si="25"/>
        <v>45997.570000000036</v>
      </c>
    </row>
    <row r="580" spans="2:7" x14ac:dyDescent="0.25">
      <c r="B580" s="15">
        <f t="shared" si="26"/>
        <v>45441</v>
      </c>
      <c r="C580" s="5">
        <f t="shared" si="27"/>
        <v>45997.570000000036</v>
      </c>
      <c r="D580" s="1">
        <v>42085</v>
      </c>
      <c r="E580" s="1">
        <v>23869</v>
      </c>
      <c r="F580" s="10">
        <f t="shared" ref="F580:F643" si="28">C580+D580-(E580)</f>
        <v>64213.570000000036</v>
      </c>
    </row>
    <row r="581" spans="2:7" x14ac:dyDescent="0.25">
      <c r="B581" s="19">
        <f t="shared" si="26"/>
        <v>45442</v>
      </c>
      <c r="C581" s="20">
        <f t="shared" si="27"/>
        <v>64213.570000000036</v>
      </c>
      <c r="D581" s="21">
        <v>22510</v>
      </c>
      <c r="E581" s="21">
        <v>27978</v>
      </c>
      <c r="F581" s="22">
        <f t="shared" si="28"/>
        <v>58745.570000000036</v>
      </c>
      <c r="G581" s="11" t="s">
        <v>5</v>
      </c>
    </row>
    <row r="582" spans="2:7" x14ac:dyDescent="0.25">
      <c r="B582" s="19">
        <f t="shared" ref="B582:B645" si="29">B581+1</f>
        <v>45443</v>
      </c>
      <c r="C582" s="20">
        <f t="shared" si="27"/>
        <v>58745.570000000036</v>
      </c>
      <c r="D582" s="21">
        <v>22510</v>
      </c>
      <c r="E582" s="21">
        <v>28802</v>
      </c>
      <c r="F582" s="22">
        <f t="shared" si="28"/>
        <v>52453.570000000036</v>
      </c>
      <c r="G582" s="11" t="s">
        <v>5</v>
      </c>
    </row>
    <row r="583" spans="2:7" x14ac:dyDescent="0.25">
      <c r="B583" s="15">
        <f t="shared" si="29"/>
        <v>45444</v>
      </c>
      <c r="C583" s="5">
        <f t="shared" si="27"/>
        <v>52453.570000000036</v>
      </c>
      <c r="D583" s="1">
        <v>42084.959999999999</v>
      </c>
      <c r="E583" s="1">
        <v>24847</v>
      </c>
      <c r="F583" s="10">
        <f t="shared" si="28"/>
        <v>69691.530000000028</v>
      </c>
    </row>
    <row r="584" spans="2:7" x14ac:dyDescent="0.25">
      <c r="B584" s="15">
        <f t="shared" si="29"/>
        <v>45445</v>
      </c>
      <c r="C584" s="5">
        <f t="shared" si="27"/>
        <v>69691.530000000028</v>
      </c>
      <c r="D584" s="1">
        <v>42084.959999999999</v>
      </c>
      <c r="E584" s="1">
        <v>43164</v>
      </c>
      <c r="F584" s="10">
        <f t="shared" si="28"/>
        <v>68612.49000000002</v>
      </c>
    </row>
    <row r="585" spans="2:7" x14ac:dyDescent="0.25">
      <c r="B585" s="15">
        <f t="shared" si="29"/>
        <v>45446</v>
      </c>
      <c r="C585" s="5">
        <f t="shared" si="27"/>
        <v>68612.49000000002</v>
      </c>
      <c r="D585" s="1">
        <v>42084.959999999999</v>
      </c>
      <c r="E585" s="1">
        <v>47399</v>
      </c>
      <c r="F585" s="10">
        <f t="shared" si="28"/>
        <v>63298.450000000012</v>
      </c>
    </row>
    <row r="586" spans="2:7" x14ac:dyDescent="0.25">
      <c r="B586" s="15">
        <f t="shared" si="29"/>
        <v>45447</v>
      </c>
      <c r="C586" s="5">
        <f t="shared" si="27"/>
        <v>63298.450000000012</v>
      </c>
      <c r="D586" s="1">
        <v>42084.959999999999</v>
      </c>
      <c r="E586" s="1">
        <v>44697</v>
      </c>
      <c r="F586" s="10">
        <f t="shared" si="28"/>
        <v>60686.41</v>
      </c>
    </row>
    <row r="587" spans="2:7" x14ac:dyDescent="0.25">
      <c r="B587" s="15">
        <f t="shared" si="29"/>
        <v>45448</v>
      </c>
      <c r="C587" s="5">
        <f t="shared" si="27"/>
        <v>60686.41</v>
      </c>
      <c r="D587" s="1">
        <v>42084.959999999999</v>
      </c>
      <c r="E587" s="1">
        <v>33596</v>
      </c>
      <c r="F587" s="10">
        <f t="shared" si="28"/>
        <v>69175.37</v>
      </c>
    </row>
    <row r="588" spans="2:7" x14ac:dyDescent="0.25">
      <c r="B588" s="15">
        <f t="shared" si="29"/>
        <v>45449</v>
      </c>
      <c r="C588" s="5">
        <f t="shared" si="27"/>
        <v>69175.37</v>
      </c>
      <c r="D588" s="1">
        <v>42084.959999999999</v>
      </c>
      <c r="E588" s="1">
        <v>27746</v>
      </c>
      <c r="F588" s="10">
        <f t="shared" si="28"/>
        <v>83514.329999999987</v>
      </c>
    </row>
    <row r="589" spans="2:7" x14ac:dyDescent="0.25">
      <c r="B589" s="15">
        <f t="shared" si="29"/>
        <v>45450</v>
      </c>
      <c r="C589" s="5">
        <f t="shared" si="27"/>
        <v>83514.329999999987</v>
      </c>
      <c r="D589" s="1">
        <v>42084.959999999999</v>
      </c>
      <c r="E589" s="1">
        <v>20197</v>
      </c>
      <c r="F589" s="10">
        <f t="shared" si="28"/>
        <v>105402.28999999998</v>
      </c>
    </row>
    <row r="590" spans="2:7" x14ac:dyDescent="0.25">
      <c r="B590" s="15">
        <f t="shared" si="29"/>
        <v>45451</v>
      </c>
      <c r="C590" s="5">
        <f t="shared" si="27"/>
        <v>105402.28999999998</v>
      </c>
      <c r="D590" s="1">
        <v>42084.959999999999</v>
      </c>
      <c r="E590" s="1">
        <v>25997</v>
      </c>
      <c r="F590" s="10">
        <f t="shared" si="28"/>
        <v>121490.24999999997</v>
      </c>
    </row>
    <row r="591" spans="2:7" x14ac:dyDescent="0.25">
      <c r="B591" s="15">
        <f t="shared" si="29"/>
        <v>45452</v>
      </c>
      <c r="C591" s="5">
        <f t="shared" si="27"/>
        <v>121490.24999999997</v>
      </c>
      <c r="D591" s="1">
        <v>42084.959999999999</v>
      </c>
      <c r="E591" s="1">
        <v>32246</v>
      </c>
      <c r="F591" s="10">
        <f t="shared" si="28"/>
        <v>131329.20999999996</v>
      </c>
    </row>
    <row r="592" spans="2:7" x14ac:dyDescent="0.25">
      <c r="B592" s="15">
        <f t="shared" si="29"/>
        <v>45453</v>
      </c>
      <c r="C592" s="5">
        <f t="shared" si="27"/>
        <v>131329.20999999996</v>
      </c>
      <c r="D592" s="1">
        <v>42084.959999999999</v>
      </c>
      <c r="E592" s="1">
        <v>22795</v>
      </c>
      <c r="F592" s="10">
        <f t="shared" si="28"/>
        <v>150619.16999999995</v>
      </c>
    </row>
    <row r="593" spans="2:7" x14ac:dyDescent="0.25">
      <c r="B593" s="19">
        <f t="shared" si="29"/>
        <v>45454</v>
      </c>
      <c r="C593" s="20">
        <f t="shared" si="27"/>
        <v>150619.16999999995</v>
      </c>
      <c r="D593" s="21">
        <v>35233.919999999998</v>
      </c>
      <c r="E593" s="21">
        <v>19731</v>
      </c>
      <c r="F593" s="22">
        <f t="shared" si="28"/>
        <v>166122.08999999997</v>
      </c>
      <c r="G593" s="11" t="s">
        <v>5</v>
      </c>
    </row>
    <row r="594" spans="2:7" x14ac:dyDescent="0.25">
      <c r="B594" s="19">
        <f t="shared" si="29"/>
        <v>45455</v>
      </c>
      <c r="C594" s="20">
        <f t="shared" si="27"/>
        <v>166122.08999999997</v>
      </c>
      <c r="D594" s="21">
        <v>35233.919999999998</v>
      </c>
      <c r="E594" s="21">
        <v>33038</v>
      </c>
      <c r="F594" s="22">
        <f t="shared" si="28"/>
        <v>168318.00999999995</v>
      </c>
      <c r="G594" s="11" t="s">
        <v>5</v>
      </c>
    </row>
    <row r="595" spans="2:7" x14ac:dyDescent="0.25">
      <c r="B595" s="19">
        <f t="shared" si="29"/>
        <v>45456</v>
      </c>
      <c r="C595" s="20">
        <f t="shared" si="27"/>
        <v>168318.00999999995</v>
      </c>
      <c r="D595" s="21">
        <v>35233.919999999998</v>
      </c>
      <c r="E595" s="21">
        <v>39699</v>
      </c>
      <c r="F595" s="22">
        <f t="shared" si="28"/>
        <v>163852.92999999993</v>
      </c>
      <c r="G595" s="11" t="s">
        <v>5</v>
      </c>
    </row>
    <row r="596" spans="2:7" x14ac:dyDescent="0.25">
      <c r="B596" s="19">
        <f t="shared" si="29"/>
        <v>45457</v>
      </c>
      <c r="C596" s="20">
        <f t="shared" si="27"/>
        <v>163852.92999999993</v>
      </c>
      <c r="D596" s="21">
        <v>35233.919999999998</v>
      </c>
      <c r="E596" s="21">
        <v>40024</v>
      </c>
      <c r="F596" s="22">
        <f t="shared" si="28"/>
        <v>159062.84999999992</v>
      </c>
      <c r="G596" s="11" t="s">
        <v>5</v>
      </c>
    </row>
    <row r="597" spans="2:7" x14ac:dyDescent="0.25">
      <c r="B597" s="19">
        <f t="shared" si="29"/>
        <v>45458</v>
      </c>
      <c r="C597" s="20">
        <f t="shared" si="27"/>
        <v>159062.84999999992</v>
      </c>
      <c r="D597" s="21">
        <v>35233.919999999998</v>
      </c>
      <c r="E597" s="21">
        <v>23939</v>
      </c>
      <c r="F597" s="22">
        <f t="shared" si="28"/>
        <v>170357.7699999999</v>
      </c>
      <c r="G597" s="11" t="s">
        <v>5</v>
      </c>
    </row>
    <row r="598" spans="2:7" x14ac:dyDescent="0.25">
      <c r="B598" s="19">
        <f t="shared" si="29"/>
        <v>45459</v>
      </c>
      <c r="C598" s="20">
        <f t="shared" si="27"/>
        <v>170357.7699999999</v>
      </c>
      <c r="D598" s="21">
        <v>35233.919999999998</v>
      </c>
      <c r="E598" s="21">
        <v>36162</v>
      </c>
      <c r="F598" s="22">
        <f t="shared" si="28"/>
        <v>169429.68999999989</v>
      </c>
      <c r="G598" s="11" t="s">
        <v>5</v>
      </c>
    </row>
    <row r="599" spans="2:7" x14ac:dyDescent="0.25">
      <c r="B599" s="19">
        <f t="shared" si="29"/>
        <v>45460</v>
      </c>
      <c r="C599" s="20">
        <f t="shared" si="27"/>
        <v>169429.68999999989</v>
      </c>
      <c r="D599" s="21">
        <v>35233.919999999998</v>
      </c>
      <c r="E599" s="21">
        <v>58904</v>
      </c>
      <c r="F599" s="22">
        <f t="shared" si="28"/>
        <v>145759.60999999987</v>
      </c>
      <c r="G599" s="11" t="s">
        <v>5</v>
      </c>
    </row>
    <row r="600" spans="2:7" x14ac:dyDescent="0.25">
      <c r="B600" s="19">
        <f t="shared" si="29"/>
        <v>45461</v>
      </c>
      <c r="C600" s="20">
        <f t="shared" si="27"/>
        <v>145759.60999999987</v>
      </c>
      <c r="D600" s="21">
        <v>35233.919999999998</v>
      </c>
      <c r="E600" s="21">
        <v>44741</v>
      </c>
      <c r="F600" s="22">
        <f t="shared" si="28"/>
        <v>136252.52999999985</v>
      </c>
      <c r="G600" s="11" t="s">
        <v>5</v>
      </c>
    </row>
    <row r="601" spans="2:7" x14ac:dyDescent="0.25">
      <c r="B601" s="19">
        <f t="shared" si="29"/>
        <v>45462</v>
      </c>
      <c r="C601" s="20">
        <f t="shared" si="27"/>
        <v>136252.52999999985</v>
      </c>
      <c r="D601" s="21">
        <v>35233.919999999998</v>
      </c>
      <c r="E601" s="21">
        <v>47771</v>
      </c>
      <c r="F601" s="22">
        <f t="shared" si="28"/>
        <v>123715.44999999984</v>
      </c>
      <c r="G601" s="11" t="s">
        <v>5</v>
      </c>
    </row>
    <row r="602" spans="2:7" x14ac:dyDescent="0.25">
      <c r="B602" s="19">
        <f t="shared" si="29"/>
        <v>45463</v>
      </c>
      <c r="C602" s="20">
        <f t="shared" si="27"/>
        <v>123715.44999999984</v>
      </c>
      <c r="D602" s="21">
        <v>35233.919999999998</v>
      </c>
      <c r="E602" s="21">
        <v>47595</v>
      </c>
      <c r="F602" s="22">
        <f t="shared" si="28"/>
        <v>111354.36999999982</v>
      </c>
      <c r="G602" s="11" t="s">
        <v>5</v>
      </c>
    </row>
    <row r="603" spans="2:7" x14ac:dyDescent="0.25">
      <c r="B603" s="19">
        <f t="shared" si="29"/>
        <v>45464</v>
      </c>
      <c r="C603" s="20">
        <f t="shared" si="27"/>
        <v>111354.36999999982</v>
      </c>
      <c r="D603" s="21">
        <v>35233.919999999998</v>
      </c>
      <c r="E603" s="21">
        <v>47412</v>
      </c>
      <c r="F603" s="22">
        <f t="shared" si="28"/>
        <v>99176.289999999804</v>
      </c>
      <c r="G603" s="11" t="s">
        <v>5</v>
      </c>
    </row>
    <row r="604" spans="2:7" x14ac:dyDescent="0.25">
      <c r="B604" s="19">
        <f t="shared" si="29"/>
        <v>45465</v>
      </c>
      <c r="C604" s="20">
        <f t="shared" si="27"/>
        <v>99176.289999999804</v>
      </c>
      <c r="D604" s="21">
        <v>35233.919999999998</v>
      </c>
      <c r="E604" s="21">
        <v>45336</v>
      </c>
      <c r="F604" s="22">
        <f t="shared" si="28"/>
        <v>89074.209999999788</v>
      </c>
      <c r="G604" s="11" t="s">
        <v>5</v>
      </c>
    </row>
    <row r="605" spans="2:7" x14ac:dyDescent="0.25">
      <c r="B605" s="19">
        <f t="shared" si="29"/>
        <v>45466</v>
      </c>
      <c r="C605" s="20">
        <f t="shared" si="27"/>
        <v>89074.209999999788</v>
      </c>
      <c r="D605" s="21">
        <v>35233.919999999998</v>
      </c>
      <c r="E605" s="21">
        <v>35280</v>
      </c>
      <c r="F605" s="22">
        <f t="shared" si="28"/>
        <v>89028.129999999786</v>
      </c>
      <c r="G605" s="11" t="s">
        <v>5</v>
      </c>
    </row>
    <row r="606" spans="2:7" x14ac:dyDescent="0.25">
      <c r="B606" s="19">
        <f t="shared" si="29"/>
        <v>45467</v>
      </c>
      <c r="C606" s="20">
        <f t="shared" si="27"/>
        <v>89028.129999999786</v>
      </c>
      <c r="D606" s="21">
        <v>35233.919999999998</v>
      </c>
      <c r="E606" s="21">
        <v>41423</v>
      </c>
      <c r="F606" s="22">
        <f t="shared" si="28"/>
        <v>82839.049999999785</v>
      </c>
      <c r="G606" s="11" t="s">
        <v>5</v>
      </c>
    </row>
    <row r="607" spans="2:7" x14ac:dyDescent="0.25">
      <c r="B607" s="19">
        <f t="shared" si="29"/>
        <v>45468</v>
      </c>
      <c r="C607" s="20">
        <f t="shared" si="27"/>
        <v>82839.049999999785</v>
      </c>
      <c r="D607" s="21">
        <v>35233.919999999998</v>
      </c>
      <c r="E607" s="21">
        <v>38137</v>
      </c>
      <c r="F607" s="22">
        <f t="shared" si="28"/>
        <v>79935.969999999783</v>
      </c>
      <c r="G607" s="11" t="s">
        <v>5</v>
      </c>
    </row>
    <row r="608" spans="2:7" x14ac:dyDescent="0.25">
      <c r="B608" s="19">
        <f t="shared" si="29"/>
        <v>45469</v>
      </c>
      <c r="C608" s="20">
        <f t="shared" si="27"/>
        <v>79935.969999999783</v>
      </c>
      <c r="D608" s="21">
        <v>24468</v>
      </c>
      <c r="E608" s="21">
        <v>45985</v>
      </c>
      <c r="F608" s="22">
        <f t="shared" si="28"/>
        <v>58418.969999999783</v>
      </c>
      <c r="G608" s="11" t="s">
        <v>5</v>
      </c>
    </row>
    <row r="609" spans="2:7" x14ac:dyDescent="0.25">
      <c r="B609" s="19">
        <f t="shared" si="29"/>
        <v>45470</v>
      </c>
      <c r="C609" s="20">
        <f t="shared" si="27"/>
        <v>58418.969999999783</v>
      </c>
      <c r="D609" s="21">
        <v>24468</v>
      </c>
      <c r="E609" s="21">
        <v>42859</v>
      </c>
      <c r="F609" s="22">
        <f t="shared" si="28"/>
        <v>40027.969999999783</v>
      </c>
      <c r="G609" s="11" t="s">
        <v>5</v>
      </c>
    </row>
    <row r="610" spans="2:7" x14ac:dyDescent="0.25">
      <c r="B610" s="19">
        <f t="shared" si="29"/>
        <v>45471</v>
      </c>
      <c r="C610" s="20">
        <f t="shared" si="27"/>
        <v>40027.969999999783</v>
      </c>
      <c r="D610" s="21">
        <v>10765.919999999998</v>
      </c>
      <c r="E610" s="21">
        <v>39532</v>
      </c>
      <c r="F610" s="22">
        <f t="shared" si="28"/>
        <v>11261.889999999781</v>
      </c>
      <c r="G610" s="11" t="s">
        <v>5</v>
      </c>
    </row>
    <row r="611" spans="2:7" x14ac:dyDescent="0.25">
      <c r="B611" s="19">
        <f t="shared" si="29"/>
        <v>45472</v>
      </c>
      <c r="C611" s="20">
        <f t="shared" ref="C611:C674" si="30">F610</f>
        <v>11261.889999999781</v>
      </c>
      <c r="D611" s="21">
        <v>10765.919999999998</v>
      </c>
      <c r="E611" s="21">
        <v>56302</v>
      </c>
      <c r="F611" s="22">
        <f t="shared" si="28"/>
        <v>-34274.190000000221</v>
      </c>
      <c r="G611" s="11" t="s">
        <v>5</v>
      </c>
    </row>
    <row r="612" spans="2:7" x14ac:dyDescent="0.25">
      <c r="B612" s="19">
        <f t="shared" si="29"/>
        <v>45473</v>
      </c>
      <c r="C612" s="20">
        <f t="shared" si="30"/>
        <v>-34274.190000000221</v>
      </c>
      <c r="D612" s="21">
        <v>100452</v>
      </c>
      <c r="E612" s="21">
        <f>39647+2818</f>
        <v>42465</v>
      </c>
      <c r="F612" s="22">
        <f t="shared" si="28"/>
        <v>23712.809999999779</v>
      </c>
      <c r="G612" s="11" t="s">
        <v>5</v>
      </c>
    </row>
    <row r="613" spans="2:7" x14ac:dyDescent="0.25">
      <c r="B613" s="15">
        <f t="shared" si="29"/>
        <v>45474</v>
      </c>
      <c r="C613" s="5">
        <f t="shared" si="30"/>
        <v>23712.809999999779</v>
      </c>
      <c r="D613" s="1">
        <v>42214</v>
      </c>
      <c r="E613" s="1">
        <v>31424</v>
      </c>
      <c r="F613" s="10">
        <f t="shared" si="28"/>
        <v>34502.809999999779</v>
      </c>
    </row>
    <row r="614" spans="2:7" x14ac:dyDescent="0.25">
      <c r="B614" s="15">
        <f t="shared" si="29"/>
        <v>45475</v>
      </c>
      <c r="C614" s="5">
        <f t="shared" si="30"/>
        <v>34502.809999999779</v>
      </c>
      <c r="D614" s="1">
        <v>42214</v>
      </c>
      <c r="E614" s="1">
        <v>40668</v>
      </c>
      <c r="F614" s="10">
        <f t="shared" si="28"/>
        <v>36048.809999999779</v>
      </c>
    </row>
    <row r="615" spans="2:7" x14ac:dyDescent="0.25">
      <c r="B615" s="15">
        <f t="shared" si="29"/>
        <v>45476</v>
      </c>
      <c r="C615" s="5">
        <f t="shared" si="30"/>
        <v>36048.809999999779</v>
      </c>
      <c r="D615" s="1">
        <v>42214</v>
      </c>
      <c r="E615" s="1">
        <v>49514</v>
      </c>
      <c r="F615" s="10">
        <f t="shared" si="28"/>
        <v>28748.809999999779</v>
      </c>
    </row>
    <row r="616" spans="2:7" x14ac:dyDescent="0.25">
      <c r="B616" s="15">
        <f t="shared" si="29"/>
        <v>45477</v>
      </c>
      <c r="C616" s="5">
        <f t="shared" si="30"/>
        <v>28748.809999999779</v>
      </c>
      <c r="D616" s="1">
        <v>42214</v>
      </c>
      <c r="E616" s="1">
        <v>49943</v>
      </c>
      <c r="F616" s="10">
        <f t="shared" si="28"/>
        <v>21019.809999999779</v>
      </c>
    </row>
    <row r="617" spans="2:7" x14ac:dyDescent="0.25">
      <c r="B617" s="15">
        <f t="shared" si="29"/>
        <v>45478</v>
      </c>
      <c r="C617" s="5">
        <f t="shared" si="30"/>
        <v>21019.809999999779</v>
      </c>
      <c r="D617" s="1">
        <v>42214</v>
      </c>
      <c r="E617" s="1">
        <v>54579</v>
      </c>
      <c r="F617" s="10">
        <f t="shared" si="28"/>
        <v>8654.8099999997794</v>
      </c>
    </row>
    <row r="618" spans="2:7" x14ac:dyDescent="0.25">
      <c r="B618" s="15">
        <f t="shared" si="29"/>
        <v>45479</v>
      </c>
      <c r="C618" s="5">
        <f t="shared" si="30"/>
        <v>8654.8099999997794</v>
      </c>
      <c r="D618" s="1">
        <v>42214</v>
      </c>
      <c r="E618" s="1">
        <v>52611</v>
      </c>
      <c r="F618" s="10">
        <f t="shared" si="28"/>
        <v>-1742.1900000002206</v>
      </c>
    </row>
    <row r="619" spans="2:7" x14ac:dyDescent="0.25">
      <c r="B619" s="15">
        <f t="shared" si="29"/>
        <v>45480</v>
      </c>
      <c r="C619" s="5">
        <f t="shared" si="30"/>
        <v>-1742.1900000002206</v>
      </c>
      <c r="D619" s="1">
        <v>42214</v>
      </c>
      <c r="E619" s="1">
        <v>55526</v>
      </c>
      <c r="F619" s="10">
        <f t="shared" si="28"/>
        <v>-15054.190000000221</v>
      </c>
    </row>
    <row r="620" spans="2:7" x14ac:dyDescent="0.25">
      <c r="B620" s="15">
        <f t="shared" si="29"/>
        <v>45481</v>
      </c>
      <c r="C620" s="5">
        <f t="shared" si="30"/>
        <v>-15054.190000000221</v>
      </c>
      <c r="D620" s="1">
        <v>42214</v>
      </c>
      <c r="E620" s="1">
        <v>63960</v>
      </c>
      <c r="F620" s="10">
        <f t="shared" si="28"/>
        <v>-36800.190000000221</v>
      </c>
    </row>
    <row r="621" spans="2:7" x14ac:dyDescent="0.25">
      <c r="B621" s="15">
        <f t="shared" si="29"/>
        <v>45482</v>
      </c>
      <c r="C621" s="5">
        <f t="shared" si="30"/>
        <v>-36800.190000000221</v>
      </c>
      <c r="D621" s="1">
        <v>42214</v>
      </c>
      <c r="E621" s="1">
        <v>62916</v>
      </c>
      <c r="F621" s="10">
        <f t="shared" si="28"/>
        <v>-57502.190000000221</v>
      </c>
    </row>
    <row r="622" spans="2:7" x14ac:dyDescent="0.25">
      <c r="B622" s="15">
        <f t="shared" si="29"/>
        <v>45483</v>
      </c>
      <c r="C622" s="5">
        <f t="shared" si="30"/>
        <v>-57502.190000000221</v>
      </c>
      <c r="D622" s="1">
        <v>61849</v>
      </c>
      <c r="E622" s="1">
        <v>60145</v>
      </c>
      <c r="F622" s="10">
        <f t="shared" si="28"/>
        <v>-55798.190000000221</v>
      </c>
    </row>
    <row r="623" spans="2:7" x14ac:dyDescent="0.25">
      <c r="B623" s="15">
        <f t="shared" si="29"/>
        <v>45484</v>
      </c>
      <c r="C623" s="5">
        <f t="shared" si="30"/>
        <v>-55798.190000000221</v>
      </c>
      <c r="D623" s="1">
        <v>56940</v>
      </c>
      <c r="E623" s="1">
        <v>59762</v>
      </c>
      <c r="F623" s="10">
        <f t="shared" si="28"/>
        <v>-58620.190000000221</v>
      </c>
    </row>
    <row r="624" spans="2:7" x14ac:dyDescent="0.25">
      <c r="B624" s="15">
        <f t="shared" si="29"/>
        <v>45485</v>
      </c>
      <c r="C624" s="5">
        <f t="shared" si="30"/>
        <v>-58620.190000000221</v>
      </c>
      <c r="D624" s="1">
        <v>59886</v>
      </c>
      <c r="E624" s="1">
        <v>43239</v>
      </c>
      <c r="F624" s="10">
        <f t="shared" si="28"/>
        <v>-41973.190000000221</v>
      </c>
    </row>
    <row r="625" spans="2:6" x14ac:dyDescent="0.25">
      <c r="B625" s="15">
        <f t="shared" si="29"/>
        <v>45486</v>
      </c>
      <c r="C625" s="5">
        <f t="shared" si="30"/>
        <v>-41973.190000000221</v>
      </c>
      <c r="D625" s="1">
        <v>61849</v>
      </c>
      <c r="E625" s="1">
        <v>43051</v>
      </c>
      <c r="F625" s="10">
        <f t="shared" si="28"/>
        <v>-23175.190000000221</v>
      </c>
    </row>
    <row r="626" spans="2:6" x14ac:dyDescent="0.25">
      <c r="B626" s="15">
        <f t="shared" si="29"/>
        <v>45487</v>
      </c>
      <c r="C626" s="5">
        <f t="shared" si="30"/>
        <v>-23175.190000000221</v>
      </c>
      <c r="D626" s="1">
        <v>61849</v>
      </c>
      <c r="E626" s="1">
        <v>40827</v>
      </c>
      <c r="F626" s="10">
        <f t="shared" si="28"/>
        <v>-2153.1900000002206</v>
      </c>
    </row>
    <row r="627" spans="2:6" x14ac:dyDescent="0.25">
      <c r="B627" s="15">
        <f t="shared" si="29"/>
        <v>45488</v>
      </c>
      <c r="C627" s="5">
        <f t="shared" si="30"/>
        <v>-2153.1900000002206</v>
      </c>
      <c r="D627" s="1">
        <v>61849</v>
      </c>
      <c r="E627" s="1">
        <v>56787</v>
      </c>
      <c r="F627" s="10">
        <f t="shared" si="28"/>
        <v>2908.8099999997794</v>
      </c>
    </row>
    <row r="628" spans="2:6" x14ac:dyDescent="0.25">
      <c r="B628" s="15">
        <f t="shared" si="29"/>
        <v>45489</v>
      </c>
      <c r="C628" s="5">
        <f t="shared" si="30"/>
        <v>2908.8099999997794</v>
      </c>
      <c r="D628" s="1">
        <v>42214</v>
      </c>
      <c r="E628" s="1">
        <v>58350</v>
      </c>
      <c r="F628" s="10">
        <f t="shared" si="28"/>
        <v>-13227.190000000221</v>
      </c>
    </row>
    <row r="629" spans="2:6" x14ac:dyDescent="0.25">
      <c r="B629" s="15">
        <f t="shared" si="29"/>
        <v>45490</v>
      </c>
      <c r="C629" s="5">
        <f t="shared" si="30"/>
        <v>-13227.190000000221</v>
      </c>
      <c r="D629" s="1">
        <v>42214</v>
      </c>
      <c r="E629" s="1">
        <v>52499</v>
      </c>
      <c r="F629" s="10">
        <f t="shared" si="28"/>
        <v>-23512.190000000221</v>
      </c>
    </row>
    <row r="630" spans="2:6" x14ac:dyDescent="0.25">
      <c r="B630" s="15">
        <f t="shared" si="29"/>
        <v>45491</v>
      </c>
      <c r="C630" s="5">
        <f t="shared" si="30"/>
        <v>-23512.190000000221</v>
      </c>
      <c r="D630" s="1">
        <v>52032</v>
      </c>
      <c r="E630" s="1">
        <v>42989</v>
      </c>
      <c r="F630" s="10">
        <f t="shared" si="28"/>
        <v>-14469.190000000221</v>
      </c>
    </row>
    <row r="631" spans="2:6" x14ac:dyDescent="0.25">
      <c r="B631" s="15">
        <f t="shared" si="29"/>
        <v>45492</v>
      </c>
      <c r="C631" s="5">
        <f t="shared" si="30"/>
        <v>-14469.190000000221</v>
      </c>
      <c r="D631" s="1">
        <v>56940</v>
      </c>
      <c r="E631" s="1">
        <v>47633</v>
      </c>
      <c r="F631" s="10">
        <f t="shared" si="28"/>
        <v>-5162.1900000002206</v>
      </c>
    </row>
    <row r="632" spans="2:6" x14ac:dyDescent="0.25">
      <c r="B632" s="15">
        <f t="shared" si="29"/>
        <v>45493</v>
      </c>
      <c r="C632" s="5">
        <f t="shared" si="30"/>
        <v>-5162.1900000002206</v>
      </c>
      <c r="D632" s="1">
        <v>42214</v>
      </c>
      <c r="E632" s="1">
        <v>49873</v>
      </c>
      <c r="F632" s="10">
        <f t="shared" si="28"/>
        <v>-12821.190000000221</v>
      </c>
    </row>
    <row r="633" spans="2:6" x14ac:dyDescent="0.25">
      <c r="B633" s="15">
        <f t="shared" si="29"/>
        <v>45494</v>
      </c>
      <c r="C633" s="5">
        <f t="shared" si="30"/>
        <v>-12821.190000000221</v>
      </c>
      <c r="D633" s="1">
        <v>42214</v>
      </c>
      <c r="E633" s="1">
        <v>62101</v>
      </c>
      <c r="F633" s="10">
        <f t="shared" si="28"/>
        <v>-32708.190000000221</v>
      </c>
    </row>
    <row r="634" spans="2:6" x14ac:dyDescent="0.25">
      <c r="B634" s="15">
        <f t="shared" si="29"/>
        <v>45495</v>
      </c>
      <c r="C634" s="5">
        <f t="shared" si="30"/>
        <v>-32708.190000000221</v>
      </c>
      <c r="D634" s="1">
        <v>42214</v>
      </c>
      <c r="E634" s="1">
        <v>64389</v>
      </c>
      <c r="F634" s="10">
        <f t="shared" si="28"/>
        <v>-54883.190000000221</v>
      </c>
    </row>
    <row r="635" spans="2:6" x14ac:dyDescent="0.25">
      <c r="B635" s="15">
        <f t="shared" si="29"/>
        <v>45496</v>
      </c>
      <c r="C635" s="5">
        <f t="shared" si="30"/>
        <v>-54883.190000000221</v>
      </c>
      <c r="D635" s="1">
        <v>54977</v>
      </c>
      <c r="E635" s="1">
        <v>59385</v>
      </c>
      <c r="F635" s="10">
        <f t="shared" si="28"/>
        <v>-59291.190000000221</v>
      </c>
    </row>
    <row r="636" spans="2:6" x14ac:dyDescent="0.25">
      <c r="B636" s="15">
        <f t="shared" si="29"/>
        <v>45497</v>
      </c>
      <c r="C636" s="5">
        <f t="shared" si="30"/>
        <v>-59291.190000000221</v>
      </c>
      <c r="D636" s="1">
        <v>56940</v>
      </c>
      <c r="E636" s="1">
        <v>58542</v>
      </c>
      <c r="F636" s="10">
        <f t="shared" si="28"/>
        <v>-60893.190000000221</v>
      </c>
    </row>
    <row r="637" spans="2:6" x14ac:dyDescent="0.25">
      <c r="B637" s="15">
        <f t="shared" si="29"/>
        <v>45498</v>
      </c>
      <c r="C637" s="5">
        <f t="shared" si="30"/>
        <v>-60893.190000000221</v>
      </c>
      <c r="D637" s="1">
        <v>59886</v>
      </c>
      <c r="E637" s="1">
        <v>48414</v>
      </c>
      <c r="F637" s="10">
        <f t="shared" si="28"/>
        <v>-49421.190000000221</v>
      </c>
    </row>
    <row r="638" spans="2:6" x14ac:dyDescent="0.25">
      <c r="B638" s="15">
        <f t="shared" si="29"/>
        <v>45499</v>
      </c>
      <c r="C638" s="5">
        <f t="shared" si="30"/>
        <v>-49421.190000000221</v>
      </c>
      <c r="D638" s="1">
        <v>61849</v>
      </c>
      <c r="E638" s="1">
        <v>41485</v>
      </c>
      <c r="F638" s="10">
        <f t="shared" si="28"/>
        <v>-29057.190000000221</v>
      </c>
    </row>
    <row r="639" spans="2:6" x14ac:dyDescent="0.25">
      <c r="B639" s="15">
        <f t="shared" si="29"/>
        <v>45500</v>
      </c>
      <c r="C639" s="5">
        <f t="shared" si="30"/>
        <v>-29057.190000000221</v>
      </c>
      <c r="D639" s="1">
        <v>59886</v>
      </c>
      <c r="E639" s="1">
        <v>40928</v>
      </c>
      <c r="F639" s="10">
        <f t="shared" si="28"/>
        <v>-10099.190000000221</v>
      </c>
    </row>
    <row r="640" spans="2:6" x14ac:dyDescent="0.25">
      <c r="B640" s="15">
        <f t="shared" si="29"/>
        <v>45501</v>
      </c>
      <c r="C640" s="5">
        <f t="shared" si="30"/>
        <v>-10099.190000000221</v>
      </c>
      <c r="D640" s="1">
        <v>59886</v>
      </c>
      <c r="E640" s="1">
        <v>57104</v>
      </c>
      <c r="F640" s="10">
        <f t="shared" si="28"/>
        <v>-7317.1900000002206</v>
      </c>
    </row>
    <row r="641" spans="2:7" x14ac:dyDescent="0.25">
      <c r="B641" s="15">
        <f t="shared" si="29"/>
        <v>45502</v>
      </c>
      <c r="C641" s="5">
        <f t="shared" si="30"/>
        <v>-7317.1900000002206</v>
      </c>
      <c r="D641" s="1">
        <v>59886</v>
      </c>
      <c r="E641" s="1">
        <v>65518</v>
      </c>
      <c r="F641" s="10">
        <f t="shared" si="28"/>
        <v>-12949.190000000221</v>
      </c>
    </row>
    <row r="642" spans="2:7" x14ac:dyDescent="0.25">
      <c r="B642" s="15">
        <f t="shared" si="29"/>
        <v>45503</v>
      </c>
      <c r="C642" s="5">
        <f t="shared" si="30"/>
        <v>-12949.190000000221</v>
      </c>
      <c r="D642" s="1">
        <v>53995</v>
      </c>
      <c r="E642" s="1">
        <v>61663</v>
      </c>
      <c r="F642" s="10">
        <f t="shared" si="28"/>
        <v>-20617.190000000221</v>
      </c>
    </row>
    <row r="643" spans="2:7" x14ac:dyDescent="0.25">
      <c r="B643" s="15">
        <f t="shared" si="29"/>
        <v>45504</v>
      </c>
      <c r="C643" s="5">
        <f t="shared" si="30"/>
        <v>-20617.190000000221</v>
      </c>
      <c r="D643" s="1">
        <v>58904</v>
      </c>
      <c r="E643" s="1">
        <f>55747-4</f>
        <v>55743</v>
      </c>
      <c r="F643" s="10">
        <f t="shared" si="28"/>
        <v>-17456.190000000221</v>
      </c>
      <c r="G643" s="6"/>
    </row>
    <row r="644" spans="2:7" x14ac:dyDescent="0.25">
      <c r="B644" s="15">
        <f t="shared" si="29"/>
        <v>45505</v>
      </c>
      <c r="C644" s="5">
        <f t="shared" si="30"/>
        <v>-17456.190000000221</v>
      </c>
      <c r="D644" s="1">
        <v>59885.53</v>
      </c>
      <c r="E644" s="1">
        <v>64228</v>
      </c>
      <c r="F644" s="10">
        <f t="shared" ref="F644:F674" si="31">C644+D644-(E644)</f>
        <v>-21798.660000000222</v>
      </c>
    </row>
    <row r="645" spans="2:7" x14ac:dyDescent="0.25">
      <c r="B645" s="15">
        <f t="shared" si="29"/>
        <v>45506</v>
      </c>
      <c r="C645" s="5">
        <f t="shared" si="30"/>
        <v>-21798.660000000222</v>
      </c>
      <c r="D645" s="1">
        <v>64990.53</v>
      </c>
      <c r="E645" s="1">
        <v>53275</v>
      </c>
      <c r="F645" s="10">
        <f t="shared" si="31"/>
        <v>-10083.130000000223</v>
      </c>
    </row>
    <row r="646" spans="2:7" x14ac:dyDescent="0.25">
      <c r="B646" s="15">
        <f t="shared" ref="B646:B709" si="32">B645+1</f>
        <v>45507</v>
      </c>
      <c r="C646" s="5">
        <f t="shared" si="30"/>
        <v>-10083.130000000223</v>
      </c>
      <c r="D646" s="1">
        <v>58903.8</v>
      </c>
      <c r="E646" s="1">
        <v>51389</v>
      </c>
      <c r="F646" s="10">
        <f t="shared" si="31"/>
        <v>-2568.33000000022</v>
      </c>
    </row>
    <row r="647" spans="2:7" x14ac:dyDescent="0.25">
      <c r="B647" s="15">
        <f t="shared" si="32"/>
        <v>45508</v>
      </c>
      <c r="C647" s="5">
        <f t="shared" si="30"/>
        <v>-2568.33000000022</v>
      </c>
      <c r="D647" s="1">
        <v>58903.8</v>
      </c>
      <c r="E647" s="1">
        <v>55560</v>
      </c>
      <c r="F647" s="10">
        <f t="shared" si="31"/>
        <v>775.46999999978289</v>
      </c>
    </row>
    <row r="648" spans="2:7" x14ac:dyDescent="0.25">
      <c r="B648" s="15">
        <f t="shared" si="32"/>
        <v>45509</v>
      </c>
      <c r="C648" s="5">
        <f t="shared" si="30"/>
        <v>775.46999999978289</v>
      </c>
      <c r="D648" s="1">
        <v>70684.56</v>
      </c>
      <c r="E648" s="1">
        <v>62338</v>
      </c>
      <c r="F648" s="10">
        <f t="shared" si="31"/>
        <v>9122.0299999997806</v>
      </c>
    </row>
    <row r="649" spans="2:7" x14ac:dyDescent="0.25">
      <c r="B649" s="15">
        <f t="shared" si="32"/>
        <v>45510</v>
      </c>
      <c r="C649" s="5">
        <f t="shared" si="30"/>
        <v>9122.0299999997806</v>
      </c>
      <c r="D649" s="1">
        <v>42214.39</v>
      </c>
      <c r="E649" s="1">
        <v>55065</v>
      </c>
      <c r="F649" s="10">
        <f t="shared" si="31"/>
        <v>-3728.58000000022</v>
      </c>
    </row>
    <row r="650" spans="2:7" x14ac:dyDescent="0.25">
      <c r="B650" s="15">
        <f t="shared" si="32"/>
        <v>45511</v>
      </c>
      <c r="C650" s="5">
        <f t="shared" si="30"/>
        <v>-3728.58000000022</v>
      </c>
      <c r="D650" s="1">
        <v>42214.39</v>
      </c>
      <c r="E650" s="1">
        <v>47506</v>
      </c>
      <c r="F650" s="10">
        <f t="shared" si="31"/>
        <v>-9020.1900000002206</v>
      </c>
    </row>
    <row r="651" spans="2:7" x14ac:dyDescent="0.25">
      <c r="B651" s="15">
        <f t="shared" si="32"/>
        <v>45512</v>
      </c>
      <c r="C651" s="5">
        <f t="shared" si="30"/>
        <v>-9020.1900000002206</v>
      </c>
      <c r="D651" s="1">
        <v>42214.39</v>
      </c>
      <c r="E651" s="1">
        <v>58242</v>
      </c>
      <c r="F651" s="10">
        <f t="shared" si="31"/>
        <v>-25047.800000000221</v>
      </c>
    </row>
    <row r="652" spans="2:7" x14ac:dyDescent="0.25">
      <c r="B652" s="15">
        <f t="shared" si="32"/>
        <v>45513</v>
      </c>
      <c r="C652" s="5">
        <f t="shared" si="30"/>
        <v>-25047.800000000221</v>
      </c>
      <c r="D652" s="1">
        <v>42214.39</v>
      </c>
      <c r="E652" s="1">
        <v>52625</v>
      </c>
      <c r="F652" s="10">
        <f t="shared" si="31"/>
        <v>-35458.410000000222</v>
      </c>
    </row>
    <row r="653" spans="2:7" x14ac:dyDescent="0.25">
      <c r="B653" s="15">
        <f t="shared" si="32"/>
        <v>45514</v>
      </c>
      <c r="C653" s="5">
        <f t="shared" si="30"/>
        <v>-35458.410000000222</v>
      </c>
      <c r="D653" s="1">
        <v>42214.39</v>
      </c>
      <c r="E653" s="1">
        <v>36955</v>
      </c>
      <c r="F653" s="10">
        <f t="shared" si="31"/>
        <v>-30199.020000000222</v>
      </c>
    </row>
    <row r="654" spans="2:7" x14ac:dyDescent="0.25">
      <c r="B654" s="15">
        <f t="shared" si="32"/>
        <v>45515</v>
      </c>
      <c r="C654" s="5">
        <f t="shared" si="30"/>
        <v>-30199.020000000222</v>
      </c>
      <c r="D654" s="1">
        <v>42214.39</v>
      </c>
      <c r="E654" s="1">
        <v>36079</v>
      </c>
      <c r="F654" s="10">
        <f t="shared" si="31"/>
        <v>-24063.630000000223</v>
      </c>
    </row>
    <row r="655" spans="2:7" x14ac:dyDescent="0.25">
      <c r="B655" s="15">
        <f t="shared" si="32"/>
        <v>45516</v>
      </c>
      <c r="C655" s="5">
        <f t="shared" si="30"/>
        <v>-24063.630000000223</v>
      </c>
      <c r="D655" s="1">
        <v>42214.39</v>
      </c>
      <c r="E655" s="1">
        <v>54383</v>
      </c>
      <c r="F655" s="10">
        <f t="shared" si="31"/>
        <v>-36232.240000000224</v>
      </c>
    </row>
    <row r="656" spans="2:7" x14ac:dyDescent="0.25">
      <c r="B656" s="15">
        <f t="shared" si="32"/>
        <v>45517</v>
      </c>
      <c r="C656" s="5">
        <f t="shared" si="30"/>
        <v>-36232.240000000224</v>
      </c>
      <c r="D656" s="1">
        <v>42214.39</v>
      </c>
      <c r="E656" s="1">
        <v>55133</v>
      </c>
      <c r="F656" s="10">
        <f t="shared" si="31"/>
        <v>-49150.850000000224</v>
      </c>
    </row>
    <row r="657" spans="2:7" x14ac:dyDescent="0.25">
      <c r="B657" s="15">
        <f t="shared" si="32"/>
        <v>45518</v>
      </c>
      <c r="C657" s="5">
        <f t="shared" si="30"/>
        <v>-49150.850000000224</v>
      </c>
      <c r="D657" s="1">
        <v>49086.5</v>
      </c>
      <c r="E657" s="1">
        <v>50303</v>
      </c>
      <c r="F657" s="10">
        <f t="shared" si="31"/>
        <v>-50367.350000000224</v>
      </c>
    </row>
    <row r="658" spans="2:7" x14ac:dyDescent="0.25">
      <c r="B658" s="15">
        <f t="shared" si="32"/>
        <v>45519</v>
      </c>
      <c r="C658" s="5">
        <f t="shared" si="30"/>
        <v>-50367.350000000224</v>
      </c>
      <c r="D658" s="1">
        <v>58903.8</v>
      </c>
      <c r="E658" s="1">
        <v>49231</v>
      </c>
      <c r="F658" s="10">
        <f t="shared" si="31"/>
        <v>-40694.550000000221</v>
      </c>
    </row>
    <row r="659" spans="2:7" x14ac:dyDescent="0.25">
      <c r="B659" s="15">
        <f t="shared" si="32"/>
        <v>45520</v>
      </c>
      <c r="C659" s="5">
        <f t="shared" si="30"/>
        <v>-40694.550000000221</v>
      </c>
      <c r="D659" s="1">
        <v>52031.69</v>
      </c>
      <c r="E659" s="1">
        <v>52732</v>
      </c>
      <c r="F659" s="10">
        <f t="shared" si="31"/>
        <v>-41394.860000000219</v>
      </c>
    </row>
    <row r="660" spans="2:7" x14ac:dyDescent="0.25">
      <c r="B660" s="15">
        <f t="shared" si="32"/>
        <v>45521</v>
      </c>
      <c r="C660" s="5">
        <f t="shared" si="30"/>
        <v>-41394.860000000219</v>
      </c>
      <c r="D660" s="1">
        <v>42214.39</v>
      </c>
      <c r="E660" s="1">
        <v>53486</v>
      </c>
      <c r="F660" s="10">
        <f t="shared" si="31"/>
        <v>-52666.470000000219</v>
      </c>
    </row>
    <row r="661" spans="2:7" x14ac:dyDescent="0.25">
      <c r="B661" s="15">
        <f t="shared" si="32"/>
        <v>45522</v>
      </c>
      <c r="C661" s="5">
        <f t="shared" si="30"/>
        <v>-52666.470000000219</v>
      </c>
      <c r="D661" s="1">
        <v>52031.69</v>
      </c>
      <c r="E661" s="1">
        <v>50953</v>
      </c>
      <c r="F661" s="10">
        <f t="shared" si="31"/>
        <v>-51587.780000000217</v>
      </c>
    </row>
    <row r="662" spans="2:7" x14ac:dyDescent="0.25">
      <c r="B662" s="15">
        <f t="shared" si="32"/>
        <v>45523</v>
      </c>
      <c r="C662" s="5">
        <f t="shared" si="30"/>
        <v>-51587.780000000217</v>
      </c>
      <c r="D662" s="1">
        <v>42214.39</v>
      </c>
      <c r="E662" s="1">
        <v>32986</v>
      </c>
      <c r="F662" s="10">
        <f t="shared" si="31"/>
        <v>-42359.390000000218</v>
      </c>
    </row>
    <row r="663" spans="2:7" x14ac:dyDescent="0.25">
      <c r="B663" s="15">
        <f t="shared" si="32"/>
        <v>45524</v>
      </c>
      <c r="C663" s="5">
        <f t="shared" si="30"/>
        <v>-42359.390000000218</v>
      </c>
      <c r="D663" s="1">
        <v>42214.39</v>
      </c>
      <c r="E663" s="1">
        <v>22098</v>
      </c>
      <c r="F663" s="10">
        <f t="shared" si="31"/>
        <v>-22243.000000000218</v>
      </c>
    </row>
    <row r="664" spans="2:7" x14ac:dyDescent="0.25">
      <c r="B664" s="19">
        <f t="shared" si="32"/>
        <v>45525</v>
      </c>
      <c r="C664" s="20">
        <f t="shared" si="30"/>
        <v>-22243.000000000218</v>
      </c>
      <c r="D664" s="21">
        <v>22579.79</v>
      </c>
      <c r="E664" s="21">
        <v>28564</v>
      </c>
      <c r="F664" s="22">
        <f t="shared" si="31"/>
        <v>-28227.210000000217</v>
      </c>
      <c r="G664" s="11" t="s">
        <v>5</v>
      </c>
    </row>
    <row r="665" spans="2:7" x14ac:dyDescent="0.25">
      <c r="B665" s="15">
        <f t="shared" si="32"/>
        <v>45526</v>
      </c>
      <c r="C665" s="5">
        <f t="shared" si="30"/>
        <v>-28227.210000000217</v>
      </c>
      <c r="D665" s="1">
        <v>42214.39</v>
      </c>
      <c r="E665" s="1">
        <v>27927</v>
      </c>
      <c r="F665" s="10">
        <f t="shared" si="31"/>
        <v>-13939.820000000218</v>
      </c>
    </row>
    <row r="666" spans="2:7" x14ac:dyDescent="0.25">
      <c r="B666" s="15">
        <f t="shared" si="32"/>
        <v>45527</v>
      </c>
      <c r="C666" s="5">
        <f t="shared" si="30"/>
        <v>-13939.820000000218</v>
      </c>
      <c r="D666" s="1">
        <v>42214.39</v>
      </c>
      <c r="E666" s="1">
        <v>37633</v>
      </c>
      <c r="F666" s="10">
        <f t="shared" si="31"/>
        <v>-9358.4300000002186</v>
      </c>
    </row>
    <row r="667" spans="2:7" x14ac:dyDescent="0.25">
      <c r="B667" s="15">
        <f t="shared" si="32"/>
        <v>45528</v>
      </c>
      <c r="C667" s="5">
        <f t="shared" si="30"/>
        <v>-9358.4300000002186</v>
      </c>
      <c r="D667" s="1">
        <v>42214.39</v>
      </c>
      <c r="E667" s="1">
        <v>41213</v>
      </c>
      <c r="F667" s="10">
        <f t="shared" si="31"/>
        <v>-8357.0400000002192</v>
      </c>
    </row>
    <row r="668" spans="2:7" x14ac:dyDescent="0.25">
      <c r="B668" s="15">
        <f t="shared" si="32"/>
        <v>45529</v>
      </c>
      <c r="C668" s="5">
        <f t="shared" si="30"/>
        <v>-8357.0400000002192</v>
      </c>
      <c r="D668" s="1">
        <v>42214.39</v>
      </c>
      <c r="E668" s="1">
        <v>51859</v>
      </c>
      <c r="F668" s="10">
        <f t="shared" si="31"/>
        <v>-18001.65000000022</v>
      </c>
    </row>
    <row r="669" spans="2:7" x14ac:dyDescent="0.25">
      <c r="B669" s="15">
        <f t="shared" si="32"/>
        <v>45530</v>
      </c>
      <c r="C669" s="5">
        <f t="shared" si="30"/>
        <v>-18001.65000000022</v>
      </c>
      <c r="D669" s="1">
        <v>57922.07</v>
      </c>
      <c r="E669" s="1">
        <v>53807</v>
      </c>
      <c r="F669" s="10">
        <f t="shared" si="31"/>
        <v>-13886.58000000022</v>
      </c>
    </row>
    <row r="670" spans="2:7" x14ac:dyDescent="0.25">
      <c r="B670" s="15">
        <f t="shared" si="32"/>
        <v>45531</v>
      </c>
      <c r="C670" s="5">
        <f t="shared" si="30"/>
        <v>-13886.58000000022</v>
      </c>
      <c r="D670" s="1">
        <v>57922.07</v>
      </c>
      <c r="E670" s="1">
        <v>42393</v>
      </c>
      <c r="F670" s="10">
        <f t="shared" si="31"/>
        <v>1642.4899999997797</v>
      </c>
    </row>
    <row r="671" spans="2:7" x14ac:dyDescent="0.25">
      <c r="B671" s="15">
        <f t="shared" si="32"/>
        <v>45532</v>
      </c>
      <c r="C671" s="5">
        <f t="shared" si="30"/>
        <v>1642.4899999997797</v>
      </c>
      <c r="D671" s="1">
        <v>57922.07</v>
      </c>
      <c r="E671" s="1">
        <v>38322</v>
      </c>
      <c r="F671" s="10">
        <f t="shared" si="31"/>
        <v>21242.559999999779</v>
      </c>
    </row>
    <row r="672" spans="2:7" x14ac:dyDescent="0.25">
      <c r="B672" s="15">
        <f t="shared" si="32"/>
        <v>45533</v>
      </c>
      <c r="C672" s="5">
        <f t="shared" si="30"/>
        <v>21242.559999999779</v>
      </c>
      <c r="D672" s="1">
        <v>42214.39</v>
      </c>
      <c r="E672" s="1">
        <v>35194</v>
      </c>
      <c r="F672" s="10">
        <f t="shared" si="31"/>
        <v>28262.949999999779</v>
      </c>
    </row>
    <row r="673" spans="2:7" x14ac:dyDescent="0.25">
      <c r="B673" s="15">
        <f t="shared" si="32"/>
        <v>45534</v>
      </c>
      <c r="C673" s="5">
        <f t="shared" si="30"/>
        <v>28262.949999999779</v>
      </c>
      <c r="D673" s="1">
        <v>42214.39</v>
      </c>
      <c r="E673" s="1">
        <v>47772</v>
      </c>
      <c r="F673" s="10">
        <f t="shared" si="31"/>
        <v>22705.339999999778</v>
      </c>
    </row>
    <row r="674" spans="2:7" x14ac:dyDescent="0.25">
      <c r="B674" s="15">
        <f t="shared" si="32"/>
        <v>45535</v>
      </c>
      <c r="C674" s="5">
        <f t="shared" si="30"/>
        <v>22705.339999999778</v>
      </c>
      <c r="D674" s="1">
        <v>42214.39</v>
      </c>
      <c r="E674" s="1">
        <f>43751+4874</f>
        <v>48625</v>
      </c>
      <c r="F674" s="10">
        <f t="shared" si="31"/>
        <v>16294.729999999778</v>
      </c>
      <c r="G674" s="6"/>
    </row>
    <row r="675" spans="2:7" x14ac:dyDescent="0.25">
      <c r="B675" s="15">
        <f t="shared" si="32"/>
        <v>45536</v>
      </c>
      <c r="C675" s="5">
        <f t="shared" ref="C675:C735" si="33">F674</f>
        <v>16294.729999999778</v>
      </c>
      <c r="D675" s="1">
        <v>19634.599999999999</v>
      </c>
      <c r="E675" s="1">
        <v>40793</v>
      </c>
      <c r="F675" s="10">
        <f t="shared" ref="F675:F735" si="34">C675+D675-(E675)</f>
        <v>-4863.6700000002238</v>
      </c>
    </row>
    <row r="676" spans="2:7" x14ac:dyDescent="0.25">
      <c r="B676" s="15">
        <f t="shared" si="32"/>
        <v>45537</v>
      </c>
      <c r="C676" s="5">
        <f t="shared" si="33"/>
        <v>-4863.6700000002238</v>
      </c>
      <c r="D676" s="1">
        <v>19634.599999999999</v>
      </c>
      <c r="E676" s="1">
        <v>28815.5</v>
      </c>
      <c r="F676" s="10">
        <f t="shared" si="34"/>
        <v>-14044.570000000225</v>
      </c>
    </row>
    <row r="677" spans="2:7" x14ac:dyDescent="0.25">
      <c r="B677" s="15">
        <f t="shared" si="32"/>
        <v>45538</v>
      </c>
      <c r="C677" s="5">
        <f t="shared" si="33"/>
        <v>-14044.570000000225</v>
      </c>
      <c r="D677" s="1">
        <v>34360.550000000003</v>
      </c>
      <c r="E677" s="1">
        <v>33838</v>
      </c>
      <c r="F677" s="10">
        <f t="shared" si="34"/>
        <v>-13522.020000000222</v>
      </c>
    </row>
    <row r="678" spans="2:7" x14ac:dyDescent="0.25">
      <c r="B678" s="15">
        <f t="shared" si="32"/>
        <v>45539</v>
      </c>
      <c r="C678" s="5">
        <f t="shared" si="33"/>
        <v>-13522.020000000222</v>
      </c>
      <c r="D678" s="1">
        <v>39269.199999999997</v>
      </c>
      <c r="E678" s="1">
        <v>38824</v>
      </c>
      <c r="F678" s="10">
        <f t="shared" si="34"/>
        <v>-13076.820000000225</v>
      </c>
    </row>
    <row r="679" spans="2:7" x14ac:dyDescent="0.25">
      <c r="B679" s="15">
        <f t="shared" si="32"/>
        <v>45540</v>
      </c>
      <c r="C679" s="5">
        <f t="shared" si="33"/>
        <v>-13076.820000000225</v>
      </c>
      <c r="D679" s="1">
        <v>39269.199999999997</v>
      </c>
      <c r="E679" s="1">
        <v>47710</v>
      </c>
      <c r="F679" s="10">
        <f t="shared" si="34"/>
        <v>-21517.620000000228</v>
      </c>
    </row>
    <row r="680" spans="2:7" x14ac:dyDescent="0.25">
      <c r="B680" s="15">
        <f t="shared" si="32"/>
        <v>45541</v>
      </c>
      <c r="C680" s="5">
        <f t="shared" si="33"/>
        <v>-21517.620000000228</v>
      </c>
      <c r="D680" s="1">
        <v>45159.58</v>
      </c>
      <c r="E680" s="1">
        <v>39725</v>
      </c>
      <c r="F680" s="10">
        <f t="shared" si="34"/>
        <v>-16083.040000000226</v>
      </c>
    </row>
    <row r="681" spans="2:7" x14ac:dyDescent="0.25">
      <c r="B681" s="15">
        <f t="shared" si="32"/>
        <v>45542</v>
      </c>
      <c r="C681" s="5">
        <f t="shared" si="33"/>
        <v>-16083.040000000226</v>
      </c>
      <c r="D681" s="1">
        <v>34360.550000000003</v>
      </c>
      <c r="E681" s="1">
        <v>19488</v>
      </c>
      <c r="F681" s="10">
        <f t="shared" si="34"/>
        <v>-1210.4900000002235</v>
      </c>
    </row>
    <row r="682" spans="2:7" x14ac:dyDescent="0.25">
      <c r="B682" s="15">
        <f t="shared" si="32"/>
        <v>45543</v>
      </c>
      <c r="C682" s="5">
        <f t="shared" si="33"/>
        <v>-1210.4900000002235</v>
      </c>
      <c r="D682" s="1">
        <v>34360.550000000003</v>
      </c>
      <c r="E682" s="1">
        <v>20922.5</v>
      </c>
      <c r="F682" s="10">
        <f t="shared" si="34"/>
        <v>12227.559999999779</v>
      </c>
    </row>
    <row r="683" spans="2:7" x14ac:dyDescent="0.25">
      <c r="B683" s="15">
        <f t="shared" si="32"/>
        <v>45544</v>
      </c>
      <c r="C683" s="5">
        <f t="shared" si="33"/>
        <v>12227.559999999779</v>
      </c>
      <c r="D683" s="1">
        <v>34360.550000000003</v>
      </c>
      <c r="E683" s="1">
        <v>31268</v>
      </c>
      <c r="F683" s="10">
        <f t="shared" si="34"/>
        <v>15320.109999999782</v>
      </c>
    </row>
    <row r="684" spans="2:7" x14ac:dyDescent="0.25">
      <c r="B684" s="15">
        <f t="shared" si="32"/>
        <v>45545</v>
      </c>
      <c r="C684" s="5">
        <f t="shared" si="33"/>
        <v>15320.109999999782</v>
      </c>
      <c r="D684" s="1">
        <v>14725.949999999999</v>
      </c>
      <c r="E684" s="1">
        <v>40964</v>
      </c>
      <c r="F684" s="10">
        <f t="shared" si="34"/>
        <v>-10917.940000000221</v>
      </c>
    </row>
    <row r="685" spans="2:7" x14ac:dyDescent="0.25">
      <c r="B685" s="15">
        <f t="shared" si="32"/>
        <v>45546</v>
      </c>
      <c r="C685" s="5">
        <f t="shared" si="33"/>
        <v>-10917.940000000221</v>
      </c>
      <c r="D685" s="1">
        <v>39760.070000000007</v>
      </c>
      <c r="E685" s="1">
        <v>43009</v>
      </c>
      <c r="F685" s="10">
        <f t="shared" si="34"/>
        <v>-14166.870000000214</v>
      </c>
    </row>
    <row r="686" spans="2:7" x14ac:dyDescent="0.25">
      <c r="B686" s="15">
        <f t="shared" si="32"/>
        <v>45547</v>
      </c>
      <c r="C686" s="5">
        <f t="shared" si="33"/>
        <v>-14166.870000000214</v>
      </c>
      <c r="D686" s="1">
        <v>39269.199999999997</v>
      </c>
      <c r="E686" s="1">
        <v>48255</v>
      </c>
      <c r="F686" s="10">
        <f t="shared" si="34"/>
        <v>-23152.670000000217</v>
      </c>
    </row>
    <row r="687" spans="2:7" x14ac:dyDescent="0.25">
      <c r="B687" s="15">
        <f t="shared" si="32"/>
        <v>45548</v>
      </c>
      <c r="C687" s="5">
        <f t="shared" si="33"/>
        <v>-23152.670000000217</v>
      </c>
      <c r="D687" s="1">
        <v>32593.440000000002</v>
      </c>
      <c r="E687" s="1">
        <f>41124+4541+1423</f>
        <v>47088</v>
      </c>
      <c r="F687" s="10">
        <f t="shared" si="34"/>
        <v>-37647.230000000214</v>
      </c>
    </row>
    <row r="688" spans="2:7" x14ac:dyDescent="0.25">
      <c r="B688" s="15">
        <f t="shared" si="32"/>
        <v>45549</v>
      </c>
      <c r="C688" s="5">
        <f t="shared" si="33"/>
        <v>-37647.230000000214</v>
      </c>
      <c r="D688" s="1">
        <v>0</v>
      </c>
      <c r="E688" s="1">
        <v>0</v>
      </c>
      <c r="F688" s="10">
        <f t="shared" si="34"/>
        <v>-37647.230000000214</v>
      </c>
    </row>
    <row r="689" spans="2:7" x14ac:dyDescent="0.25">
      <c r="B689" s="15">
        <f t="shared" si="32"/>
        <v>45550</v>
      </c>
      <c r="C689" s="5">
        <f t="shared" si="33"/>
        <v>-37647.230000000214</v>
      </c>
      <c r="D689" s="1">
        <v>0</v>
      </c>
      <c r="E689" s="1">
        <v>0</v>
      </c>
      <c r="F689" s="10">
        <f t="shared" si="34"/>
        <v>-37647.230000000214</v>
      </c>
    </row>
    <row r="690" spans="2:7" x14ac:dyDescent="0.25">
      <c r="B690" s="15">
        <f t="shared" si="32"/>
        <v>45551</v>
      </c>
      <c r="C690" s="5">
        <f t="shared" si="33"/>
        <v>-37647.230000000214</v>
      </c>
      <c r="D690" s="1">
        <v>0</v>
      </c>
      <c r="E690" s="1">
        <v>0</v>
      </c>
      <c r="F690" s="10">
        <f t="shared" si="34"/>
        <v>-37647.230000000214</v>
      </c>
    </row>
    <row r="691" spans="2:7" x14ac:dyDescent="0.25">
      <c r="B691" s="15">
        <f t="shared" si="32"/>
        <v>45552</v>
      </c>
      <c r="C691" s="5">
        <f t="shared" si="33"/>
        <v>-37647.230000000214</v>
      </c>
      <c r="D691" s="1">
        <v>0</v>
      </c>
      <c r="E691" s="1">
        <v>0</v>
      </c>
      <c r="F691" s="10">
        <f t="shared" si="34"/>
        <v>-37647.230000000214</v>
      </c>
    </row>
    <row r="692" spans="2:7" x14ac:dyDescent="0.25">
      <c r="B692" s="15">
        <f t="shared" si="32"/>
        <v>45553</v>
      </c>
      <c r="C692" s="5">
        <f t="shared" si="33"/>
        <v>-37647.230000000214</v>
      </c>
      <c r="D692" s="1">
        <v>0</v>
      </c>
      <c r="E692" s="1">
        <v>0</v>
      </c>
      <c r="F692" s="10">
        <f t="shared" si="34"/>
        <v>-37647.230000000214</v>
      </c>
    </row>
    <row r="693" spans="2:7" x14ac:dyDescent="0.25">
      <c r="B693" s="15">
        <f t="shared" si="32"/>
        <v>45554</v>
      </c>
      <c r="C693" s="5">
        <f t="shared" si="33"/>
        <v>-37647.230000000214</v>
      </c>
      <c r="D693" s="1">
        <v>0</v>
      </c>
      <c r="E693" s="1">
        <v>0</v>
      </c>
      <c r="F693" s="10">
        <f t="shared" si="34"/>
        <v>-37647.230000000214</v>
      </c>
    </row>
    <row r="694" spans="2:7" x14ac:dyDescent="0.25">
      <c r="B694" s="15">
        <f t="shared" si="32"/>
        <v>45555</v>
      </c>
      <c r="C694" s="5">
        <f t="shared" si="33"/>
        <v>-37647.230000000214</v>
      </c>
      <c r="D694" s="1">
        <v>0</v>
      </c>
      <c r="E694" s="1">
        <v>0</v>
      </c>
      <c r="F694" s="10">
        <f t="shared" si="34"/>
        <v>-37647.230000000214</v>
      </c>
    </row>
    <row r="695" spans="2:7" x14ac:dyDescent="0.25">
      <c r="B695" s="15">
        <f t="shared" si="32"/>
        <v>45556</v>
      </c>
      <c r="C695" s="5">
        <f t="shared" si="33"/>
        <v>-37647.230000000214</v>
      </c>
      <c r="D695" s="1">
        <v>0</v>
      </c>
      <c r="E695" s="1">
        <v>0</v>
      </c>
      <c r="F695" s="10">
        <f t="shared" si="34"/>
        <v>-37647.230000000214</v>
      </c>
    </row>
    <row r="696" spans="2:7" x14ac:dyDescent="0.25">
      <c r="B696" s="15">
        <f t="shared" si="32"/>
        <v>45557</v>
      </c>
      <c r="C696" s="5">
        <f t="shared" si="33"/>
        <v>-37647.230000000214</v>
      </c>
      <c r="D696" s="1">
        <v>0</v>
      </c>
      <c r="E696" s="1">
        <v>0</v>
      </c>
      <c r="F696" s="10">
        <f t="shared" si="34"/>
        <v>-37647.230000000214</v>
      </c>
    </row>
    <row r="697" spans="2:7" x14ac:dyDescent="0.25">
      <c r="B697" s="15">
        <f t="shared" si="32"/>
        <v>45558</v>
      </c>
      <c r="C697" s="5">
        <f t="shared" si="33"/>
        <v>-37647.230000000214</v>
      </c>
      <c r="D697" s="1">
        <v>0</v>
      </c>
      <c r="E697" s="1">
        <v>0</v>
      </c>
      <c r="F697" s="10">
        <f t="shared" si="34"/>
        <v>-37647.230000000214</v>
      </c>
    </row>
    <row r="698" spans="2:7" x14ac:dyDescent="0.25">
      <c r="B698" s="15">
        <f t="shared" si="32"/>
        <v>45559</v>
      </c>
      <c r="C698" s="5">
        <f t="shared" si="33"/>
        <v>-37647.230000000214</v>
      </c>
      <c r="D698" s="1">
        <v>4908.6499999999996</v>
      </c>
      <c r="E698" s="1">
        <v>0</v>
      </c>
      <c r="F698" s="10">
        <f t="shared" si="34"/>
        <v>-32738.580000000213</v>
      </c>
    </row>
    <row r="699" spans="2:7" x14ac:dyDescent="0.25">
      <c r="B699" s="15">
        <f t="shared" si="32"/>
        <v>45560</v>
      </c>
      <c r="C699" s="5">
        <f t="shared" si="33"/>
        <v>-32738.580000000213</v>
      </c>
      <c r="D699" s="1">
        <v>4908.6499999999996</v>
      </c>
      <c r="E699" s="1">
        <v>0</v>
      </c>
      <c r="F699" s="10">
        <f t="shared" si="34"/>
        <v>-27829.930000000211</v>
      </c>
    </row>
    <row r="700" spans="2:7" x14ac:dyDescent="0.25">
      <c r="B700" s="15">
        <f t="shared" si="32"/>
        <v>45561</v>
      </c>
      <c r="C700" s="5">
        <f t="shared" si="33"/>
        <v>-27829.930000000211</v>
      </c>
      <c r="D700" s="1">
        <v>4908.6499999999996</v>
      </c>
      <c r="E700" s="1">
        <v>0</v>
      </c>
      <c r="F700" s="10">
        <f t="shared" si="34"/>
        <v>-22921.28000000021</v>
      </c>
    </row>
    <row r="701" spans="2:7" x14ac:dyDescent="0.25">
      <c r="B701" s="15">
        <f t="shared" si="32"/>
        <v>45562</v>
      </c>
      <c r="C701" s="5">
        <f t="shared" si="33"/>
        <v>-22921.28000000021</v>
      </c>
      <c r="D701" s="1">
        <v>8195.48</v>
      </c>
      <c r="E701" s="1">
        <v>0</v>
      </c>
      <c r="F701" s="10">
        <f t="shared" si="34"/>
        <v>-14725.80000000021</v>
      </c>
    </row>
    <row r="702" spans="2:7" x14ac:dyDescent="0.25">
      <c r="B702" s="15">
        <f t="shared" si="32"/>
        <v>45563</v>
      </c>
      <c r="C702" s="5">
        <f t="shared" si="33"/>
        <v>-14725.80000000021</v>
      </c>
      <c r="D702" s="1">
        <v>4908.6499999999996</v>
      </c>
      <c r="E702" s="1">
        <v>0</v>
      </c>
      <c r="F702" s="10">
        <f t="shared" si="34"/>
        <v>-9817.1500000002106</v>
      </c>
    </row>
    <row r="703" spans="2:7" x14ac:dyDescent="0.25">
      <c r="B703" s="15">
        <f t="shared" si="32"/>
        <v>45564</v>
      </c>
      <c r="C703" s="5">
        <f t="shared" si="33"/>
        <v>-9817.1500000002106</v>
      </c>
      <c r="D703" s="1">
        <v>4908.6499999999996</v>
      </c>
      <c r="E703" s="1">
        <v>0</v>
      </c>
      <c r="F703" s="10">
        <f t="shared" si="34"/>
        <v>-4908.500000000211</v>
      </c>
    </row>
    <row r="704" spans="2:7" x14ac:dyDescent="0.25">
      <c r="B704" s="15">
        <f t="shared" si="32"/>
        <v>45565</v>
      </c>
      <c r="C704" s="5">
        <f t="shared" si="33"/>
        <v>-4908.500000000211</v>
      </c>
      <c r="D704" s="1">
        <v>4908.6499999999996</v>
      </c>
      <c r="E704" s="1">
        <v>0</v>
      </c>
      <c r="F704" s="10">
        <f t="shared" si="34"/>
        <v>0.14999999978863343</v>
      </c>
      <c r="G704" s="6"/>
    </row>
    <row r="705" spans="2:7" x14ac:dyDescent="0.25">
      <c r="B705" s="19">
        <f t="shared" si="32"/>
        <v>45566</v>
      </c>
      <c r="C705" s="20">
        <f t="shared" si="33"/>
        <v>0.14999999978863343</v>
      </c>
      <c r="D705" s="21">
        <v>0</v>
      </c>
      <c r="E705" s="21">
        <v>0</v>
      </c>
      <c r="F705" s="22">
        <f t="shared" si="34"/>
        <v>0.14999999978863343</v>
      </c>
      <c r="G705" s="11" t="s">
        <v>5</v>
      </c>
    </row>
    <row r="706" spans="2:7" x14ac:dyDescent="0.25">
      <c r="B706" s="19">
        <f t="shared" si="32"/>
        <v>45567</v>
      </c>
      <c r="C706" s="20">
        <f t="shared" si="33"/>
        <v>0.14999999978863343</v>
      </c>
      <c r="D706" s="21">
        <v>0</v>
      </c>
      <c r="E706" s="21">
        <v>0</v>
      </c>
      <c r="F706" s="22">
        <f t="shared" si="34"/>
        <v>0.14999999978863343</v>
      </c>
      <c r="G706" s="11" t="s">
        <v>5</v>
      </c>
    </row>
    <row r="707" spans="2:7" x14ac:dyDescent="0.25">
      <c r="B707" s="19">
        <f t="shared" si="32"/>
        <v>45568</v>
      </c>
      <c r="C707" s="20">
        <f t="shared" si="33"/>
        <v>0.14999999978863343</v>
      </c>
      <c r="D707" s="21">
        <v>0</v>
      </c>
      <c r="E707" s="21">
        <v>0</v>
      </c>
      <c r="F707" s="22">
        <f t="shared" si="34"/>
        <v>0.14999999978863343</v>
      </c>
      <c r="G707" s="11" t="s">
        <v>5</v>
      </c>
    </row>
    <row r="708" spans="2:7" x14ac:dyDescent="0.25">
      <c r="B708" s="19">
        <f t="shared" si="32"/>
        <v>45569</v>
      </c>
      <c r="C708" s="20">
        <f t="shared" si="33"/>
        <v>0.14999999978863343</v>
      </c>
      <c r="D708" s="21">
        <v>0</v>
      </c>
      <c r="E708" s="21">
        <v>0</v>
      </c>
      <c r="F708" s="22">
        <f t="shared" si="34"/>
        <v>0.14999999978863343</v>
      </c>
      <c r="G708" s="11" t="s">
        <v>5</v>
      </c>
    </row>
    <row r="709" spans="2:7" x14ac:dyDescent="0.25">
      <c r="B709" s="19">
        <f t="shared" si="32"/>
        <v>45570</v>
      </c>
      <c r="C709" s="20">
        <f t="shared" si="33"/>
        <v>0.14999999978863343</v>
      </c>
      <c r="D709" s="21">
        <v>0</v>
      </c>
      <c r="E709" s="21">
        <v>0</v>
      </c>
      <c r="F709" s="22">
        <f t="shared" si="34"/>
        <v>0.14999999978863343</v>
      </c>
      <c r="G709" s="11" t="s">
        <v>5</v>
      </c>
    </row>
    <row r="710" spans="2:7" x14ac:dyDescent="0.25">
      <c r="B710" s="19">
        <f t="shared" ref="B710:B735" si="35">B709+1</f>
        <v>45571</v>
      </c>
      <c r="C710" s="20">
        <f t="shared" si="33"/>
        <v>0.14999999978863343</v>
      </c>
      <c r="D710" s="21">
        <v>0</v>
      </c>
      <c r="E710" s="21">
        <v>0</v>
      </c>
      <c r="F710" s="22">
        <f t="shared" si="34"/>
        <v>0.14999999978863343</v>
      </c>
      <c r="G710" s="11" t="s">
        <v>5</v>
      </c>
    </row>
    <row r="711" spans="2:7" x14ac:dyDescent="0.25">
      <c r="B711" s="19">
        <f t="shared" si="35"/>
        <v>45572</v>
      </c>
      <c r="C711" s="20">
        <f t="shared" si="33"/>
        <v>0.14999999978863343</v>
      </c>
      <c r="D711" s="21">
        <v>0</v>
      </c>
      <c r="E711" s="21">
        <v>0</v>
      </c>
      <c r="F711" s="22">
        <f t="shared" si="34"/>
        <v>0.14999999978863343</v>
      </c>
      <c r="G711" s="11" t="s">
        <v>5</v>
      </c>
    </row>
    <row r="712" spans="2:7" x14ac:dyDescent="0.25">
      <c r="B712" s="19">
        <f t="shared" si="35"/>
        <v>45573</v>
      </c>
      <c r="C712" s="20">
        <f t="shared" si="33"/>
        <v>0.14999999978863343</v>
      </c>
      <c r="D712" s="21">
        <v>0</v>
      </c>
      <c r="E712" s="21">
        <v>0</v>
      </c>
      <c r="F712" s="22">
        <f t="shared" si="34"/>
        <v>0.14999999978863343</v>
      </c>
      <c r="G712" s="11" t="s">
        <v>5</v>
      </c>
    </row>
    <row r="713" spans="2:7" x14ac:dyDescent="0.25">
      <c r="B713" s="19">
        <f t="shared" si="35"/>
        <v>45574</v>
      </c>
      <c r="C713" s="20">
        <f t="shared" si="33"/>
        <v>0.14999999978863343</v>
      </c>
      <c r="D713" s="21">
        <v>0</v>
      </c>
      <c r="E713" s="21">
        <v>0</v>
      </c>
      <c r="F713" s="22">
        <f t="shared" si="34"/>
        <v>0.14999999978863343</v>
      </c>
      <c r="G713" s="11" t="s">
        <v>5</v>
      </c>
    </row>
    <row r="714" spans="2:7" x14ac:dyDescent="0.25">
      <c r="B714" s="19">
        <f t="shared" si="35"/>
        <v>45575</v>
      </c>
      <c r="C714" s="20">
        <f t="shared" si="33"/>
        <v>0.14999999978863343</v>
      </c>
      <c r="D714" s="21">
        <v>0</v>
      </c>
      <c r="E714" s="21">
        <v>0</v>
      </c>
      <c r="F714" s="22">
        <f t="shared" si="34"/>
        <v>0.14999999978863343</v>
      </c>
      <c r="G714" s="11" t="s">
        <v>5</v>
      </c>
    </row>
    <row r="715" spans="2:7" x14ac:dyDescent="0.25">
      <c r="B715" s="19">
        <f t="shared" si="35"/>
        <v>45576</v>
      </c>
      <c r="C715" s="20">
        <f t="shared" si="33"/>
        <v>0.14999999978863343</v>
      </c>
      <c r="D715" s="21">
        <v>0</v>
      </c>
      <c r="E715" s="21">
        <v>0</v>
      </c>
      <c r="F715" s="22">
        <f t="shared" si="34"/>
        <v>0.14999999978863343</v>
      </c>
      <c r="G715" s="11" t="s">
        <v>5</v>
      </c>
    </row>
    <row r="716" spans="2:7" x14ac:dyDescent="0.25">
      <c r="B716" s="19">
        <f t="shared" si="35"/>
        <v>45577</v>
      </c>
      <c r="C716" s="20">
        <f t="shared" si="33"/>
        <v>0.14999999978863343</v>
      </c>
      <c r="D716" s="21">
        <v>0</v>
      </c>
      <c r="E716" s="21">
        <v>0</v>
      </c>
      <c r="F716" s="22">
        <f t="shared" si="34"/>
        <v>0.14999999978863343</v>
      </c>
      <c r="G716" s="11" t="s">
        <v>5</v>
      </c>
    </row>
    <row r="717" spans="2:7" x14ac:dyDescent="0.25">
      <c r="B717" s="19">
        <f t="shared" si="35"/>
        <v>45578</v>
      </c>
      <c r="C717" s="20">
        <f t="shared" si="33"/>
        <v>0.14999999978863343</v>
      </c>
      <c r="D717" s="21">
        <v>0</v>
      </c>
      <c r="E717" s="21">
        <v>0</v>
      </c>
      <c r="F717" s="22">
        <f t="shared" si="34"/>
        <v>0.14999999978863343</v>
      </c>
      <c r="G717" s="11" t="s">
        <v>5</v>
      </c>
    </row>
    <row r="718" spans="2:7" x14ac:dyDescent="0.25">
      <c r="B718" s="19">
        <f t="shared" si="35"/>
        <v>45579</v>
      </c>
      <c r="C718" s="20">
        <f t="shared" si="33"/>
        <v>0.14999999978863343</v>
      </c>
      <c r="D718" s="21">
        <v>0</v>
      </c>
      <c r="E718" s="21">
        <v>0</v>
      </c>
      <c r="F718" s="22">
        <f t="shared" si="34"/>
        <v>0.14999999978863343</v>
      </c>
      <c r="G718" s="11" t="s">
        <v>5</v>
      </c>
    </row>
    <row r="719" spans="2:7" x14ac:dyDescent="0.25">
      <c r="B719" s="19">
        <f t="shared" si="35"/>
        <v>45580</v>
      </c>
      <c r="C719" s="20">
        <f t="shared" si="33"/>
        <v>0.14999999978863343</v>
      </c>
      <c r="D719" s="21">
        <v>0</v>
      </c>
      <c r="E719" s="21">
        <v>0</v>
      </c>
      <c r="F719" s="22">
        <f t="shared" si="34"/>
        <v>0.14999999978863343</v>
      </c>
      <c r="G719" s="11" t="s">
        <v>5</v>
      </c>
    </row>
    <row r="720" spans="2:7" x14ac:dyDescent="0.25">
      <c r="B720" s="19">
        <f t="shared" si="35"/>
        <v>45581</v>
      </c>
      <c r="C720" s="20">
        <f t="shared" si="33"/>
        <v>0.14999999978863343</v>
      </c>
      <c r="D720" s="21">
        <v>0</v>
      </c>
      <c r="E720" s="21">
        <v>0</v>
      </c>
      <c r="F720" s="22">
        <f t="shared" si="34"/>
        <v>0.14999999978863343</v>
      </c>
      <c r="G720" s="11" t="s">
        <v>5</v>
      </c>
    </row>
    <row r="721" spans="2:7" x14ac:dyDescent="0.25">
      <c r="B721" s="19">
        <f t="shared" si="35"/>
        <v>45582</v>
      </c>
      <c r="C721" s="20">
        <f t="shared" si="33"/>
        <v>0.14999999978863343</v>
      </c>
      <c r="D721" s="21">
        <v>0</v>
      </c>
      <c r="E721" s="21">
        <v>0</v>
      </c>
      <c r="F721" s="22">
        <f t="shared" si="34"/>
        <v>0.14999999978863343</v>
      </c>
      <c r="G721" s="11" t="s">
        <v>5</v>
      </c>
    </row>
    <row r="722" spans="2:7" x14ac:dyDescent="0.25">
      <c r="B722" s="19">
        <f t="shared" si="35"/>
        <v>45583</v>
      </c>
      <c r="C722" s="20">
        <f t="shared" si="33"/>
        <v>0.14999999978863343</v>
      </c>
      <c r="D722" s="21">
        <v>0</v>
      </c>
      <c r="E722" s="21">
        <v>0</v>
      </c>
      <c r="F722" s="22">
        <f t="shared" si="34"/>
        <v>0.14999999978863343</v>
      </c>
      <c r="G722" s="11" t="s">
        <v>5</v>
      </c>
    </row>
    <row r="723" spans="2:7" x14ac:dyDescent="0.25">
      <c r="B723" s="19">
        <f t="shared" si="35"/>
        <v>45584</v>
      </c>
      <c r="C723" s="20">
        <f t="shared" si="33"/>
        <v>0.14999999978863343</v>
      </c>
      <c r="D723" s="21">
        <v>0</v>
      </c>
      <c r="E723" s="21">
        <v>0</v>
      </c>
      <c r="F723" s="22">
        <f t="shared" si="34"/>
        <v>0.14999999978863343</v>
      </c>
      <c r="G723" s="11" t="s">
        <v>5</v>
      </c>
    </row>
    <row r="724" spans="2:7" x14ac:dyDescent="0.25">
      <c r="B724" s="19">
        <f t="shared" si="35"/>
        <v>45585</v>
      </c>
      <c r="C724" s="20">
        <f t="shared" si="33"/>
        <v>0.14999999978863343</v>
      </c>
      <c r="D724" s="21">
        <v>0</v>
      </c>
      <c r="E724" s="21">
        <v>0</v>
      </c>
      <c r="F724" s="22">
        <f t="shared" si="34"/>
        <v>0.14999999978863343</v>
      </c>
      <c r="G724" s="11" t="s">
        <v>5</v>
      </c>
    </row>
    <row r="725" spans="2:7" x14ac:dyDescent="0.25">
      <c r="B725" s="19">
        <f t="shared" si="35"/>
        <v>45586</v>
      </c>
      <c r="C725" s="20">
        <f t="shared" si="33"/>
        <v>0.14999999978863343</v>
      </c>
      <c r="D725" s="21">
        <v>0</v>
      </c>
      <c r="E725" s="21">
        <v>0</v>
      </c>
      <c r="F725" s="22">
        <f t="shared" si="34"/>
        <v>0.14999999978863343</v>
      </c>
      <c r="G725" s="11" t="s">
        <v>5</v>
      </c>
    </row>
    <row r="726" spans="2:7" x14ac:dyDescent="0.25">
      <c r="B726" s="19">
        <f t="shared" si="35"/>
        <v>45587</v>
      </c>
      <c r="C726" s="20">
        <f t="shared" si="33"/>
        <v>0.14999999978863343</v>
      </c>
      <c r="D726" s="21">
        <v>0</v>
      </c>
      <c r="E726" s="21">
        <v>0</v>
      </c>
      <c r="F726" s="22">
        <f t="shared" si="34"/>
        <v>0.14999999978863343</v>
      </c>
      <c r="G726" s="11" t="s">
        <v>5</v>
      </c>
    </row>
    <row r="727" spans="2:7" x14ac:dyDescent="0.25">
      <c r="B727" s="19">
        <f t="shared" si="35"/>
        <v>45588</v>
      </c>
      <c r="C727" s="20">
        <f t="shared" si="33"/>
        <v>0.14999999978863343</v>
      </c>
      <c r="D727" s="21">
        <v>0</v>
      </c>
      <c r="E727" s="21">
        <v>0</v>
      </c>
      <c r="F727" s="22">
        <f t="shared" si="34"/>
        <v>0.14999999978863343</v>
      </c>
      <c r="G727" s="11" t="s">
        <v>5</v>
      </c>
    </row>
    <row r="728" spans="2:7" x14ac:dyDescent="0.25">
      <c r="B728" s="19">
        <f t="shared" si="35"/>
        <v>45589</v>
      </c>
      <c r="C728" s="20">
        <f t="shared" si="33"/>
        <v>0.14999999978863343</v>
      </c>
      <c r="D728" s="21">
        <v>0</v>
      </c>
      <c r="E728" s="21">
        <v>0</v>
      </c>
      <c r="F728" s="22">
        <f t="shared" si="34"/>
        <v>0.14999999978863343</v>
      </c>
      <c r="G728" s="11" t="s">
        <v>5</v>
      </c>
    </row>
    <row r="729" spans="2:7" x14ac:dyDescent="0.25">
      <c r="B729" s="19">
        <f t="shared" si="35"/>
        <v>45590</v>
      </c>
      <c r="C729" s="20">
        <f t="shared" si="33"/>
        <v>0.14999999978863343</v>
      </c>
      <c r="D729" s="21">
        <v>0</v>
      </c>
      <c r="E729" s="21">
        <v>0</v>
      </c>
      <c r="F729" s="22">
        <f t="shared" si="34"/>
        <v>0.14999999978863343</v>
      </c>
      <c r="G729" s="11" t="s">
        <v>5</v>
      </c>
    </row>
    <row r="730" spans="2:7" x14ac:dyDescent="0.25">
      <c r="B730" s="19">
        <f t="shared" si="35"/>
        <v>45591</v>
      </c>
      <c r="C730" s="20">
        <f t="shared" si="33"/>
        <v>0.14999999978863343</v>
      </c>
      <c r="D730" s="21">
        <v>0</v>
      </c>
      <c r="E730" s="21">
        <v>0</v>
      </c>
      <c r="F730" s="22">
        <f t="shared" si="34"/>
        <v>0.14999999978863343</v>
      </c>
      <c r="G730" s="11" t="s">
        <v>5</v>
      </c>
    </row>
    <row r="731" spans="2:7" x14ac:dyDescent="0.25">
      <c r="B731" s="19">
        <f t="shared" si="35"/>
        <v>45592</v>
      </c>
      <c r="C731" s="20">
        <f t="shared" si="33"/>
        <v>0.14999999978863343</v>
      </c>
      <c r="D731" s="21">
        <v>0</v>
      </c>
      <c r="E731" s="21">
        <v>0</v>
      </c>
      <c r="F731" s="22">
        <f t="shared" si="34"/>
        <v>0.14999999978863343</v>
      </c>
      <c r="G731" s="11" t="s">
        <v>5</v>
      </c>
    </row>
    <row r="732" spans="2:7" x14ac:dyDescent="0.25">
      <c r="B732" s="19">
        <f t="shared" si="35"/>
        <v>45593</v>
      </c>
      <c r="C732" s="20">
        <f t="shared" si="33"/>
        <v>0.14999999978863343</v>
      </c>
      <c r="D732" s="21">
        <v>0</v>
      </c>
      <c r="E732" s="21">
        <v>0</v>
      </c>
      <c r="F732" s="22">
        <f t="shared" si="34"/>
        <v>0.14999999978863343</v>
      </c>
      <c r="G732" s="11" t="s">
        <v>5</v>
      </c>
    </row>
    <row r="733" spans="2:7" x14ac:dyDescent="0.25">
      <c r="B733" s="19">
        <f t="shared" si="35"/>
        <v>45594</v>
      </c>
      <c r="C733" s="20">
        <f t="shared" si="33"/>
        <v>0.14999999978863343</v>
      </c>
      <c r="D733" s="21">
        <v>0</v>
      </c>
      <c r="E733" s="21">
        <v>0</v>
      </c>
      <c r="F733" s="22">
        <f t="shared" si="34"/>
        <v>0.14999999978863343</v>
      </c>
      <c r="G733" s="11" t="s">
        <v>5</v>
      </c>
    </row>
    <row r="734" spans="2:7" x14ac:dyDescent="0.25">
      <c r="B734" s="19">
        <f t="shared" si="35"/>
        <v>45595</v>
      </c>
      <c r="C734" s="20">
        <f t="shared" si="33"/>
        <v>0.14999999978863343</v>
      </c>
      <c r="D734" s="21">
        <v>0</v>
      </c>
      <c r="E734" s="21">
        <v>0</v>
      </c>
      <c r="F734" s="22">
        <f t="shared" si="34"/>
        <v>0.14999999978863343</v>
      </c>
      <c r="G734" s="11" t="s">
        <v>5</v>
      </c>
    </row>
    <row r="735" spans="2:7" ht="15.75" thickBot="1" x14ac:dyDescent="0.3">
      <c r="B735" s="23">
        <f t="shared" si="35"/>
        <v>45596</v>
      </c>
      <c r="C735" s="24">
        <f t="shared" si="33"/>
        <v>0.14999999978863343</v>
      </c>
      <c r="D735" s="25">
        <v>0</v>
      </c>
      <c r="E735" s="25">
        <v>0</v>
      </c>
      <c r="F735" s="26">
        <f t="shared" si="34"/>
        <v>0.14999999978863343</v>
      </c>
      <c r="G735" s="11" t="s">
        <v>5</v>
      </c>
    </row>
  </sheetData>
  <mergeCells count="1">
    <mergeCell ref="B2:F2"/>
  </mergeCells>
  <pageMargins left="0.7" right="0.7" top="2.25" bottom="0.75" header="0.8" footer="0.3"/>
  <pageSetup scale="99" orientation="portrait" r:id="rId1"/>
  <headerFooter>
    <oddHeader>&amp;RKPSC Case No. 2025-00338
Commission Staff's Second Set of Data Requests
Dated February 6, 2026
Item No. 3
Attachment 1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M2QzRFMDA4LTM0MzAtNEE1Qi1CQkJCLTkzRDZBMTEwRTZF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NDQwNTY8L1VzZXJOYW1lPjxEYXRlVGltZT4yLzEwLzIwMjYgMzozNDozMy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vEZdq5s4/JCthh9zOQfpp6G5SsY9IrrFjYf89uHYcD0=</DigestValue>
      </Reference>
      <Reference URI="#CLASSIFICATIONHISTORY">
        <DigestMethod Algorithm="http://www.w3.org/2001/04/xmlenc#sha256"/>
        <DigestValue>we4hGy8op0yHdJOsf3+0KW9F5XETxHFZYxx81iE3PPU=</DigestValue>
      </Reference>
    </SignedInfo>
    <SignatureValue>JPVRddyatMENx0hDFN9eInSb2qQoCVLhYX1aH8VLe5CLCjjwjx1Zph+Uy8L/FqkFv4FtKl2IngQ/T3g9sZLADg==</SignatureValue>
    <Object Id="CLASSIFICATIONHISTORY">
      <ArrayOfString xmlns:xsd="http://www.w3.org/2001/XMLSchema" xmlns:xsi="http://www.w3.org/2001/XMLSchema-instance" xmlns="">
        <string>hZPw/xuydtu1cUPRKy5SqMosfWAyBZRU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6C4E008-3430-4A5B-BBBB-93D6A110E6E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F7F3ACD6-09F9-4F00-AAF0-D1D9FBE5AE8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BE60B277-9DD3-415A-8870-598E5AEB1353}"/>
</file>

<file path=customXml/itemProps4.xml><?xml version="1.0" encoding="utf-8"?>
<ds:datastoreItem xmlns:ds="http://schemas.openxmlformats.org/officeDocument/2006/customXml" ds:itemID="{08D4E358-D93B-481A-9227-FA354B558184}"/>
</file>

<file path=customXml/itemProps5.xml><?xml version="1.0" encoding="utf-8"?>
<ds:datastoreItem xmlns:ds="http://schemas.openxmlformats.org/officeDocument/2006/customXml" ds:itemID="{95D3C203-F689-4A2E-B1C9-A898DDA12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D Cockrell</dc:creator>
  <cp:lastModifiedBy>Eder A Ayala Anzurez</cp:lastModifiedBy>
  <cp:lastPrinted>2026-02-15T18:55:11Z</cp:lastPrinted>
  <dcterms:created xsi:type="dcterms:W3CDTF">2026-02-10T15:31:05Z</dcterms:created>
  <dcterms:modified xsi:type="dcterms:W3CDTF">2026-02-15T19:21:29Z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8476825a-3f5b-4fc6-9dfe-14c8713d2f57</vt:lpwstr>
  </property>
  <property fmtid="{D5CDD505-2E9C-101B-9397-08002B2CF9AE}" pid="3" name="bjClsUserRVM">
    <vt:lpwstr>[]</vt:lpwstr>
  </property>
  <property fmtid="{D5CDD505-2E9C-101B-9397-08002B2CF9AE}" pid="4" name="bjSaver">
    <vt:lpwstr>0zeUS4J5LTFFNDaydy66Un7LiN26Xk8c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{C6C4E008-3430-4A5B-BBBB-93D6A110E6E8}</vt:lpwstr>
  </property>
  <property fmtid="{D5CDD505-2E9C-101B-9397-08002B2CF9AE}" pid="13" name="ContentTypeId">
    <vt:lpwstr>0x0101004DF805D1E1DA4A49A223477D3B105720</vt:lpwstr>
  </property>
</Properties>
</file>