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F:\Data\Excel\gcr\Nov 25\"/>
    </mc:Choice>
  </mc:AlternateContent>
  <xr:revisionPtr revIDLastSave="0" documentId="13_ncr:1_{7C132565-AFCF-499C-931A-DB418D174CC3}" xr6:coauthVersionLast="47" xr6:coauthVersionMax="47" xr10:uidLastSave="{00000000-0000-0000-0000-000000000000}"/>
  <bookViews>
    <workbookView xWindow="-120" yWindow="-120" windowWidth="27855" windowHeight="164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H28" i="1"/>
  <c r="H27" i="1"/>
  <c r="D29" i="1"/>
  <c r="D28" i="1" l="1"/>
  <c r="B31" i="1" l="1"/>
  <c r="C31" i="1"/>
  <c r="C32" i="1" s="1"/>
  <c r="D27" i="1"/>
  <c r="H26" i="1" l="1"/>
  <c r="H25" i="1"/>
  <c r="H24" i="1"/>
  <c r="D26" i="1"/>
  <c r="D25" i="1"/>
  <c r="D24" i="1" l="1"/>
  <c r="G31" i="1" l="1"/>
  <c r="F31" i="1"/>
  <c r="H23" i="1"/>
  <c r="H22" i="1"/>
  <c r="H21" i="1"/>
  <c r="D23" i="1"/>
  <c r="D22" i="1" l="1"/>
  <c r="D21" i="1" l="1"/>
  <c r="D20" i="1" l="1"/>
  <c r="D19" i="1" l="1"/>
  <c r="D18" i="1" l="1"/>
  <c r="G32" i="1" l="1"/>
  <c r="H18" i="1"/>
  <c r="H19" i="1"/>
  <c r="H20" i="1"/>
  <c r="H16" i="1" l="1"/>
  <c r="H17" i="1"/>
  <c r="H15" i="1"/>
  <c r="D17" i="1"/>
  <c r="D16" i="1"/>
  <c r="D15" i="1"/>
  <c r="H12" i="1" l="1"/>
  <c r="H13" i="1"/>
  <c r="H14" i="1"/>
  <c r="D12" i="1"/>
  <c r="D13" i="1"/>
  <c r="D14" i="1"/>
  <c r="H11" i="1"/>
  <c r="H10" i="1"/>
  <c r="H9" i="1"/>
  <c r="D11" i="1"/>
  <c r="D10" i="1" l="1"/>
  <c r="D9" i="1" l="1"/>
  <c r="H6" i="1" l="1"/>
  <c r="H7" i="1"/>
  <c r="H8" i="1"/>
  <c r="D6" i="1" l="1"/>
  <c r="D7" i="1"/>
  <c r="D8" i="1"/>
  <c r="H4" i="1" l="1"/>
  <c r="H5" i="1"/>
  <c r="H3" i="1"/>
  <c r="D4" i="1"/>
  <c r="D5" i="1"/>
  <c r="D3" i="1"/>
</calcChain>
</file>

<file path=xl/sharedStrings.xml><?xml version="1.0" encoding="utf-8"?>
<sst xmlns="http://schemas.openxmlformats.org/spreadsheetml/2006/main" count="35" uniqueCount="34">
  <si>
    <t>May 2023</t>
  </si>
  <si>
    <t>June 2023</t>
  </si>
  <si>
    <t>July 2023</t>
  </si>
  <si>
    <t>Under Recovery ($)</t>
  </si>
  <si>
    <t>DELTA</t>
  </si>
  <si>
    <t>PKY</t>
  </si>
  <si>
    <t>MCF</t>
  </si>
  <si>
    <t>Balance to Recover</t>
  </si>
  <si>
    <t>Per/MCF</t>
  </si>
  <si>
    <t>Total</t>
  </si>
  <si>
    <t>August 2023</t>
  </si>
  <si>
    <t>September 2023</t>
  </si>
  <si>
    <t>October 2023</t>
  </si>
  <si>
    <t>November 2023</t>
  </si>
  <si>
    <t>December 2023</t>
  </si>
  <si>
    <t>January 2024</t>
  </si>
  <si>
    <t>February 2024</t>
  </si>
  <si>
    <t>March 2024</t>
  </si>
  <si>
    <t>April 2024</t>
  </si>
  <si>
    <t>May 2024</t>
  </si>
  <si>
    <t>June 2024</t>
  </si>
  <si>
    <t>July 2024</t>
  </si>
  <si>
    <t>August 2024</t>
  </si>
  <si>
    <t>September 2024</t>
  </si>
  <si>
    <t>October 2024</t>
  </si>
  <si>
    <t>November 2024</t>
  </si>
  <si>
    <t>December 2024</t>
  </si>
  <si>
    <t>January 2025</t>
  </si>
  <si>
    <t>February 2025</t>
  </si>
  <si>
    <t>March 2025</t>
  </si>
  <si>
    <t>April 2025</t>
  </si>
  <si>
    <t>May 2025</t>
  </si>
  <si>
    <t>June 2025</t>
  </si>
  <si>
    <t>July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</si>
</sst>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quotePrefix="1"/>
    <xf numFmtId="17" fontId="0" fillId="0" borderId="0" xfId="0" quotePrefix="1" applyNumberFormat="1"/>
    <xf numFmtId="44" fontId="0" fillId="0" borderId="0" xfId="2" applyFont="1"/>
    <xf numFmtId="0" fontId="2" fillId="0" borderId="0" xfId="0" applyFont="1"/>
    <xf numFmtId="44" fontId="2" fillId="0" borderId="0" xfId="2" applyFont="1"/>
    <xf numFmtId="164" fontId="0" fillId="0" borderId="0" xfId="1" quotePrefix="1" applyNumberFormat="1" applyFont="1"/>
    <xf numFmtId="44" fontId="0" fillId="0" borderId="0" xfId="0" applyNumberFormat="1"/>
    <xf numFmtId="44" fontId="2" fillId="0" borderId="0" xfId="0" applyNumberFormat="1" applyFont="1"/>
    <xf numFmtId="164" fontId="0" fillId="0" borderId="0" xfId="1" applyNumberFormat="1" applyFont="1"/>
    <xf numFmtId="164" fontId="0" fillId="0" borderId="0" xfId="0" applyNumberFormat="1"/>
    <xf numFmtId="0" fontId="2" fillId="2" borderId="0" xfId="0" applyFont="1" applyFill="1"/>
    <xf numFmtId="44" fontId="2" fillId="2" borderId="0" xfId="2" applyFont="1" applyFill="1"/>
    <xf numFmtId="44" fontId="0" fillId="2" borderId="0" xfId="2" applyFont="1" applyFill="1"/>
    <xf numFmtId="44" fontId="2" fillId="2" borderId="0" xfId="0" applyNumberFormat="1" applyFont="1" applyFill="1"/>
    <xf numFmtId="0" fontId="0" fillId="0" borderId="0" xfId="0" applyFont="1"/>
    <xf numFmtId="8" fontId="0" fillId="0" borderId="0" xfId="2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workbookViewId="0">
      <selection activeCell="O19" sqref="O19"/>
    </sheetView>
  </sheetViews>
  <sheetFormatPr defaultRowHeight="15" x14ac:dyDescent="0.25"/>
  <cols>
    <col min="1" max="2" width="19.28515625" customWidth="1"/>
    <col min="3" max="4" width="15.28515625" customWidth="1"/>
    <col min="5" max="5" width="4.7109375" customWidth="1"/>
    <col min="6" max="6" width="15.28515625" customWidth="1"/>
    <col min="7" max="7" width="13.7109375" customWidth="1"/>
    <col min="8" max="8" width="16.140625" customWidth="1"/>
  </cols>
  <sheetData>
    <row r="1" spans="1:9" x14ac:dyDescent="0.25">
      <c r="B1" s="15"/>
      <c r="C1" s="4" t="s">
        <v>4</v>
      </c>
      <c r="D1" s="4"/>
      <c r="E1" s="11"/>
      <c r="F1" s="15"/>
      <c r="G1" s="4" t="s">
        <v>5</v>
      </c>
    </row>
    <row r="2" spans="1:9" x14ac:dyDescent="0.25">
      <c r="A2" s="4" t="s">
        <v>3</v>
      </c>
      <c r="B2" s="4" t="s">
        <v>6</v>
      </c>
      <c r="C2" s="5">
        <v>8160521</v>
      </c>
      <c r="D2" s="5" t="s">
        <v>8</v>
      </c>
      <c r="E2" s="12"/>
      <c r="F2" s="5" t="s">
        <v>6</v>
      </c>
      <c r="G2" s="5">
        <v>320990</v>
      </c>
    </row>
    <row r="3" spans="1:9" x14ac:dyDescent="0.25">
      <c r="A3" s="1" t="s">
        <v>0</v>
      </c>
      <c r="B3" s="6">
        <v>51867</v>
      </c>
      <c r="C3" s="3">
        <v>45130.38</v>
      </c>
      <c r="D3" s="3">
        <f>C3/B3</f>
        <v>0.87011741569784251</v>
      </c>
      <c r="E3" s="13"/>
      <c r="F3" s="9">
        <v>4426</v>
      </c>
      <c r="G3" s="3">
        <v>3275.18</v>
      </c>
      <c r="H3" s="3">
        <f>G3/F3</f>
        <v>0.73998644374152733</v>
      </c>
    </row>
    <row r="4" spans="1:9" x14ac:dyDescent="0.25">
      <c r="A4" s="1" t="s">
        <v>1</v>
      </c>
      <c r="B4" s="6">
        <v>40387</v>
      </c>
      <c r="C4" s="3">
        <v>35145.089999999997</v>
      </c>
      <c r="D4" s="3">
        <f t="shared" ref="D4:D20" si="0">C4/B4</f>
        <v>0.87020798771882035</v>
      </c>
      <c r="E4" s="13"/>
      <c r="F4" s="9">
        <v>6364</v>
      </c>
      <c r="G4" s="3">
        <v>4708.91</v>
      </c>
      <c r="H4" s="3">
        <f t="shared" ref="H4:H29" si="1">G4/F4</f>
        <v>0.73992928975487116</v>
      </c>
    </row>
    <row r="5" spans="1:9" x14ac:dyDescent="0.25">
      <c r="A5" s="2" t="s">
        <v>2</v>
      </c>
      <c r="B5" s="6">
        <v>108503</v>
      </c>
      <c r="C5" s="3">
        <v>94424.49</v>
      </c>
      <c r="D5" s="3">
        <f t="shared" si="0"/>
        <v>0.87024773508566589</v>
      </c>
      <c r="E5" s="13"/>
      <c r="F5" s="9">
        <v>4951</v>
      </c>
      <c r="G5" s="3">
        <v>3663.91</v>
      </c>
      <c r="H5" s="3">
        <f t="shared" si="1"/>
        <v>0.74003433649767725</v>
      </c>
      <c r="I5" s="7"/>
    </row>
    <row r="6" spans="1:9" x14ac:dyDescent="0.25">
      <c r="A6" s="2" t="s">
        <v>10</v>
      </c>
      <c r="B6" s="6">
        <v>36391</v>
      </c>
      <c r="C6" s="16">
        <v>31668.47</v>
      </c>
      <c r="D6" s="3">
        <f t="shared" si="0"/>
        <v>0.87022807837102578</v>
      </c>
      <c r="E6" s="13"/>
      <c r="F6" s="9">
        <v>3365</v>
      </c>
      <c r="G6" s="3">
        <v>2489.1799999999998</v>
      </c>
      <c r="H6" s="3">
        <f t="shared" si="1"/>
        <v>0.73972659732540857</v>
      </c>
      <c r="I6" s="7"/>
    </row>
    <row r="7" spans="1:9" x14ac:dyDescent="0.25">
      <c r="A7" s="2" t="s">
        <v>11</v>
      </c>
      <c r="B7" s="6">
        <v>78465</v>
      </c>
      <c r="C7" s="16">
        <v>68280.899999999994</v>
      </c>
      <c r="D7" s="3">
        <f t="shared" si="0"/>
        <v>0.87020837316000754</v>
      </c>
      <c r="E7" s="13"/>
      <c r="F7" s="9">
        <v>3354</v>
      </c>
      <c r="G7" s="3">
        <v>2481.54</v>
      </c>
      <c r="H7" s="3">
        <f t="shared" si="1"/>
        <v>0.73987477638640431</v>
      </c>
      <c r="I7" s="7"/>
    </row>
    <row r="8" spans="1:9" x14ac:dyDescent="0.25">
      <c r="A8" s="2" t="s">
        <v>12</v>
      </c>
      <c r="B8" s="6">
        <v>133692</v>
      </c>
      <c r="C8" s="16">
        <v>116311.59</v>
      </c>
      <c r="D8" s="3">
        <f t="shared" si="0"/>
        <v>0.86999663405439365</v>
      </c>
      <c r="E8" s="13"/>
      <c r="F8" s="9">
        <v>5357</v>
      </c>
      <c r="G8" s="3">
        <v>3963.61</v>
      </c>
      <c r="H8" s="3">
        <f t="shared" si="1"/>
        <v>0.73989359716259107</v>
      </c>
      <c r="I8" s="7"/>
    </row>
    <row r="9" spans="1:9" x14ac:dyDescent="0.25">
      <c r="A9" s="2" t="s">
        <v>13</v>
      </c>
      <c r="B9" s="6">
        <v>51462.400000000001</v>
      </c>
      <c r="C9" s="16">
        <v>44779.94</v>
      </c>
      <c r="D9" s="3">
        <f t="shared" si="0"/>
        <v>0.87014869108319859</v>
      </c>
      <c r="E9" s="13"/>
      <c r="F9" s="9">
        <v>10147</v>
      </c>
      <c r="G9" s="3">
        <v>7508.95</v>
      </c>
      <c r="H9" s="3">
        <f t="shared" si="1"/>
        <v>0.74001675372031139</v>
      </c>
      <c r="I9" s="7"/>
    </row>
    <row r="10" spans="1:9" x14ac:dyDescent="0.25">
      <c r="A10" s="2" t="s">
        <v>14</v>
      </c>
      <c r="B10" s="6">
        <v>339367.1</v>
      </c>
      <c r="C10" s="16">
        <v>295258.62</v>
      </c>
      <c r="D10" s="3">
        <f t="shared" si="0"/>
        <v>0.87002723599311782</v>
      </c>
      <c r="E10" s="13"/>
      <c r="F10" s="9">
        <v>30162</v>
      </c>
      <c r="G10" s="3">
        <v>22320.41</v>
      </c>
      <c r="H10" s="3">
        <f t="shared" si="1"/>
        <v>0.74001757177905969</v>
      </c>
      <c r="I10" s="7"/>
    </row>
    <row r="11" spans="1:9" x14ac:dyDescent="0.25">
      <c r="A11" s="2" t="s">
        <v>15</v>
      </c>
      <c r="B11" s="6">
        <v>474822.2</v>
      </c>
      <c r="C11" s="16">
        <v>413107.01</v>
      </c>
      <c r="D11" s="3">
        <f t="shared" si="0"/>
        <v>0.87002463237818284</v>
      </c>
      <c r="E11" s="13"/>
      <c r="F11" s="9">
        <v>50149</v>
      </c>
      <c r="G11" s="3">
        <v>37109.760000000002</v>
      </c>
      <c r="H11" s="3">
        <f t="shared" si="1"/>
        <v>0.73999002971145988</v>
      </c>
      <c r="I11" s="7"/>
    </row>
    <row r="12" spans="1:9" x14ac:dyDescent="0.25">
      <c r="A12" s="2" t="s">
        <v>16</v>
      </c>
      <c r="B12" s="6">
        <v>782548</v>
      </c>
      <c r="C12" s="16">
        <v>680836.93</v>
      </c>
      <c r="D12" s="3">
        <f t="shared" si="0"/>
        <v>0.87002577477675502</v>
      </c>
      <c r="E12" s="13"/>
      <c r="F12" s="9">
        <v>35405</v>
      </c>
      <c r="G12" s="3">
        <v>26199.57</v>
      </c>
      <c r="H12" s="3">
        <f t="shared" si="1"/>
        <v>0.73999632820223127</v>
      </c>
      <c r="I12" s="7"/>
    </row>
    <row r="13" spans="1:9" x14ac:dyDescent="0.25">
      <c r="A13" s="2" t="s">
        <v>17</v>
      </c>
      <c r="B13" s="6">
        <v>423714</v>
      </c>
      <c r="C13" s="16">
        <v>368650.89</v>
      </c>
      <c r="D13" s="3">
        <f t="shared" si="0"/>
        <v>0.87004651722624227</v>
      </c>
      <c r="E13" s="13"/>
      <c r="F13" s="9">
        <v>22882</v>
      </c>
      <c r="G13" s="3">
        <v>16932.849999999999</v>
      </c>
      <c r="H13" s="3">
        <f t="shared" si="1"/>
        <v>0.74000742942050513</v>
      </c>
      <c r="I13" s="7"/>
    </row>
    <row r="14" spans="1:9" x14ac:dyDescent="0.25">
      <c r="A14" s="2" t="s">
        <v>18</v>
      </c>
      <c r="B14" s="6">
        <v>286883</v>
      </c>
      <c r="C14" s="16">
        <v>249607.19</v>
      </c>
      <c r="D14" s="3">
        <f t="shared" si="0"/>
        <v>0.87006615937507625</v>
      </c>
      <c r="E14" s="13"/>
      <c r="F14" s="9">
        <v>17400</v>
      </c>
      <c r="G14" s="3">
        <v>12875.97</v>
      </c>
      <c r="H14" s="3">
        <f t="shared" si="1"/>
        <v>0.7399982758620689</v>
      </c>
      <c r="I14" s="7"/>
    </row>
    <row r="15" spans="1:9" x14ac:dyDescent="0.25">
      <c r="A15" s="2" t="s">
        <v>19</v>
      </c>
      <c r="B15" s="6">
        <v>201392</v>
      </c>
      <c r="C15" s="16">
        <v>175229.88</v>
      </c>
      <c r="D15" s="3">
        <f t="shared" si="0"/>
        <v>0.8700935488996584</v>
      </c>
      <c r="E15" s="13"/>
      <c r="F15" s="9">
        <v>7821</v>
      </c>
      <c r="G15" s="3">
        <v>5787.29</v>
      </c>
      <c r="H15" s="3">
        <f t="shared" si="1"/>
        <v>0.73996803477816131</v>
      </c>
      <c r="I15" s="7"/>
    </row>
    <row r="16" spans="1:9" x14ac:dyDescent="0.25">
      <c r="A16" s="2" t="s">
        <v>20</v>
      </c>
      <c r="B16" s="6">
        <v>73400</v>
      </c>
      <c r="C16" s="16">
        <v>63877.43</v>
      </c>
      <c r="D16" s="3">
        <f t="shared" si="0"/>
        <v>0.87026471389645776</v>
      </c>
      <c r="E16" s="13"/>
      <c r="F16" s="9">
        <v>4560</v>
      </c>
      <c r="G16" s="3">
        <v>3373.72</v>
      </c>
      <c r="H16" s="3">
        <f t="shared" si="1"/>
        <v>0.73985087719298237</v>
      </c>
      <c r="I16" s="7"/>
    </row>
    <row r="17" spans="1:9" x14ac:dyDescent="0.25">
      <c r="A17" s="2" t="s">
        <v>21</v>
      </c>
      <c r="B17" s="6">
        <v>58465</v>
      </c>
      <c r="C17" s="16">
        <v>50882.73</v>
      </c>
      <c r="D17" s="3">
        <f t="shared" si="0"/>
        <v>0.87031095527238522</v>
      </c>
      <c r="E17" s="13"/>
      <c r="F17" s="9">
        <v>3406</v>
      </c>
      <c r="G17" s="3">
        <v>2519.87</v>
      </c>
      <c r="H17" s="3">
        <f t="shared" si="1"/>
        <v>0.73983264826776274</v>
      </c>
      <c r="I17" s="7"/>
    </row>
    <row r="18" spans="1:9" x14ac:dyDescent="0.25">
      <c r="A18" s="2" t="s">
        <v>22</v>
      </c>
      <c r="B18" s="6">
        <v>64551.7</v>
      </c>
      <c r="C18" s="16">
        <v>56176.6</v>
      </c>
      <c r="D18" s="3">
        <f t="shared" si="0"/>
        <v>0.87025748353645216</v>
      </c>
      <c r="E18" s="13"/>
      <c r="F18" s="9">
        <v>3364</v>
      </c>
      <c r="G18" s="3">
        <v>2488.86</v>
      </c>
      <c r="H18" s="3">
        <f t="shared" si="1"/>
        <v>0.73985136741973845</v>
      </c>
      <c r="I18" s="7"/>
    </row>
    <row r="19" spans="1:9" x14ac:dyDescent="0.25">
      <c r="A19" s="2" t="s">
        <v>23</v>
      </c>
      <c r="B19" s="6">
        <v>54797</v>
      </c>
      <c r="C19" s="16">
        <v>47688.14</v>
      </c>
      <c r="D19" s="3">
        <f t="shared" si="0"/>
        <v>0.87026917531981673</v>
      </c>
      <c r="E19" s="13"/>
      <c r="F19" s="9">
        <v>4089.6</v>
      </c>
      <c r="G19" s="3">
        <v>3025.8</v>
      </c>
      <c r="H19" s="3">
        <f t="shared" si="1"/>
        <v>0.73987676056338036</v>
      </c>
      <c r="I19" s="7"/>
    </row>
    <row r="20" spans="1:9" x14ac:dyDescent="0.25">
      <c r="A20" s="2" t="s">
        <v>24</v>
      </c>
      <c r="B20" s="6">
        <v>75130</v>
      </c>
      <c r="C20" s="16">
        <v>65374.04</v>
      </c>
      <c r="D20" s="3">
        <f t="shared" si="0"/>
        <v>0.87014561426860115</v>
      </c>
      <c r="E20" s="13"/>
      <c r="F20" s="9">
        <v>5561.8</v>
      </c>
      <c r="G20" s="3">
        <v>4115.3900000000003</v>
      </c>
      <c r="H20" s="3">
        <f t="shared" si="1"/>
        <v>0.73993850911575387</v>
      </c>
      <c r="I20" s="7"/>
    </row>
    <row r="21" spans="1:9" x14ac:dyDescent="0.25">
      <c r="A21" s="2" t="s">
        <v>25</v>
      </c>
      <c r="B21" s="6">
        <v>134370</v>
      </c>
      <c r="C21" s="16">
        <v>116918.37</v>
      </c>
      <c r="D21" s="3">
        <f t="shared" ref="D21:D29" si="2">C21/B21</f>
        <v>0.87012257200267917</v>
      </c>
      <c r="E21" s="13"/>
      <c r="F21" s="9">
        <v>11847.5</v>
      </c>
      <c r="G21" s="3">
        <v>8767.0400000000009</v>
      </c>
      <c r="H21" s="3">
        <f t="shared" si="1"/>
        <v>0.73999071534078931</v>
      </c>
      <c r="I21" s="7"/>
    </row>
    <row r="22" spans="1:9" x14ac:dyDescent="0.25">
      <c r="A22" s="2" t="s">
        <v>26</v>
      </c>
      <c r="B22" s="6">
        <v>232211</v>
      </c>
      <c r="C22" s="16">
        <v>202040.38</v>
      </c>
      <c r="D22" s="3">
        <f t="shared" si="2"/>
        <v>0.8700723910581325</v>
      </c>
      <c r="E22" s="13"/>
      <c r="F22" s="9">
        <v>30195.7</v>
      </c>
      <c r="G22" s="3">
        <v>22345.11</v>
      </c>
      <c r="H22" s="3">
        <f t="shared" si="1"/>
        <v>0.74000967025106223</v>
      </c>
      <c r="I22" s="7"/>
    </row>
    <row r="23" spans="1:9" x14ac:dyDescent="0.25">
      <c r="A23" s="2" t="s">
        <v>27</v>
      </c>
      <c r="B23" s="6">
        <v>554779</v>
      </c>
      <c r="C23" s="16">
        <v>482675.05</v>
      </c>
      <c r="D23" s="3">
        <f t="shared" si="2"/>
        <v>0.87003121963881114</v>
      </c>
      <c r="E23" s="13"/>
      <c r="F23" s="9">
        <v>50149</v>
      </c>
      <c r="G23" s="3">
        <v>37109.760000000002</v>
      </c>
      <c r="H23" s="3">
        <f t="shared" si="1"/>
        <v>0.73999002971145988</v>
      </c>
      <c r="I23" s="7"/>
    </row>
    <row r="24" spans="1:9" x14ac:dyDescent="0.25">
      <c r="A24" s="2" t="s">
        <v>28</v>
      </c>
      <c r="B24" s="6">
        <v>856455</v>
      </c>
      <c r="C24" s="16">
        <v>745132.95</v>
      </c>
      <c r="D24" s="3">
        <f t="shared" si="2"/>
        <v>0.87001996602273324</v>
      </c>
      <c r="E24" s="13"/>
      <c r="F24" s="9">
        <v>44537.9</v>
      </c>
      <c r="G24" s="3">
        <v>32957.589999999997</v>
      </c>
      <c r="H24" s="3">
        <f t="shared" si="1"/>
        <v>0.73998976152894491</v>
      </c>
      <c r="I24" s="7"/>
    </row>
    <row r="25" spans="1:9" x14ac:dyDescent="0.25">
      <c r="A25" s="2" t="s">
        <v>29</v>
      </c>
      <c r="B25" s="6">
        <v>770755</v>
      </c>
      <c r="C25" s="16">
        <v>670589.86</v>
      </c>
      <c r="D25" s="3">
        <f t="shared" si="2"/>
        <v>0.87004282813604839</v>
      </c>
      <c r="E25" s="13"/>
      <c r="F25" s="9">
        <v>33341</v>
      </c>
      <c r="G25" s="3">
        <v>24672.3</v>
      </c>
      <c r="H25" s="3">
        <f t="shared" si="1"/>
        <v>0.73999880027593656</v>
      </c>
      <c r="I25" s="7"/>
    </row>
    <row r="26" spans="1:9" x14ac:dyDescent="0.25">
      <c r="A26" s="2" t="s">
        <v>30</v>
      </c>
      <c r="B26" s="6">
        <v>125422</v>
      </c>
      <c r="C26" s="16">
        <v>109123.9</v>
      </c>
      <c r="D26" s="3">
        <f t="shared" si="2"/>
        <v>0.87005389804021616</v>
      </c>
      <c r="E26" s="13"/>
      <c r="F26" s="9">
        <v>17111.099999999999</v>
      </c>
      <c r="G26" s="3">
        <v>12662.13</v>
      </c>
      <c r="H26" s="3">
        <f t="shared" si="1"/>
        <v>0.73999509090590321</v>
      </c>
      <c r="I26" s="7"/>
    </row>
    <row r="27" spans="1:9" x14ac:dyDescent="0.25">
      <c r="A27" s="2" t="s">
        <v>31</v>
      </c>
      <c r="B27" s="6">
        <v>213177</v>
      </c>
      <c r="C27" s="16">
        <v>185480.37</v>
      </c>
      <c r="D27" s="3">
        <f t="shared" si="2"/>
        <v>0.87007683755752263</v>
      </c>
      <c r="E27" s="13"/>
      <c r="F27" s="9">
        <v>8362</v>
      </c>
      <c r="G27" s="3">
        <v>6187.48</v>
      </c>
      <c r="H27" s="3">
        <f t="shared" si="1"/>
        <v>0.73995216455393442</v>
      </c>
      <c r="I27" s="7"/>
    </row>
    <row r="28" spans="1:9" x14ac:dyDescent="0.25">
      <c r="A28" s="2" t="s">
        <v>32</v>
      </c>
      <c r="B28" s="6">
        <v>124374</v>
      </c>
      <c r="C28" s="16">
        <v>108231.95</v>
      </c>
      <c r="D28" s="3">
        <f t="shared" si="2"/>
        <v>0.87021362985833051</v>
      </c>
      <c r="E28" s="13"/>
      <c r="F28" s="9">
        <v>5430</v>
      </c>
      <c r="G28" s="3">
        <v>4018.08</v>
      </c>
      <c r="H28" s="3">
        <f t="shared" si="1"/>
        <v>0.73997790055248613</v>
      </c>
      <c r="I28" s="7"/>
    </row>
    <row r="29" spans="1:9" x14ac:dyDescent="0.25">
      <c r="A29" s="2" t="s">
        <v>33</v>
      </c>
      <c r="B29" s="6">
        <v>29809</v>
      </c>
      <c r="C29" s="16">
        <v>25940.25</v>
      </c>
      <c r="D29" s="3">
        <f t="shared" si="2"/>
        <v>0.87021537119661851</v>
      </c>
      <c r="E29" s="13"/>
      <c r="F29" s="9">
        <v>3426</v>
      </c>
      <c r="G29" s="3">
        <v>2534.54</v>
      </c>
      <c r="H29" s="3">
        <f t="shared" si="1"/>
        <v>0.73979568009340335</v>
      </c>
      <c r="I29" s="7"/>
    </row>
    <row r="30" spans="1:9" x14ac:dyDescent="0.25">
      <c r="A30" s="2"/>
      <c r="B30" s="6"/>
      <c r="C30" s="3"/>
      <c r="D30" s="3"/>
      <c r="E30" s="13"/>
      <c r="F30" s="9"/>
      <c r="G30" s="3"/>
      <c r="H30" s="3"/>
      <c r="I30" s="7"/>
    </row>
    <row r="31" spans="1:9" x14ac:dyDescent="0.25">
      <c r="A31" t="s">
        <v>9</v>
      </c>
      <c r="B31" s="6">
        <f>SUM(B3:B30)</f>
        <v>6377189.4000000004</v>
      </c>
      <c r="C31" s="3">
        <f>SUM(C3:C30)</f>
        <v>5548563.4000000013</v>
      </c>
      <c r="D31" s="3"/>
      <c r="E31" s="13"/>
      <c r="F31" s="10">
        <f>SUM(F3:F30)</f>
        <v>427164.6</v>
      </c>
      <c r="G31" s="3">
        <f>SUM(G3:G30)</f>
        <v>316094.8</v>
      </c>
    </row>
    <row r="32" spans="1:9" x14ac:dyDescent="0.25">
      <c r="A32" s="4" t="s">
        <v>7</v>
      </c>
      <c r="B32" s="10"/>
      <c r="C32" s="8">
        <f>C2-C31</f>
        <v>2611957.5999999987</v>
      </c>
      <c r="D32" s="3"/>
      <c r="E32" s="14"/>
      <c r="G32" s="8">
        <f>G2-G31</f>
        <v>4895.2000000000116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Simmons</dc:creator>
  <cp:lastModifiedBy>Simmons, Matthew I</cp:lastModifiedBy>
  <dcterms:created xsi:type="dcterms:W3CDTF">2023-09-21T12:36:22Z</dcterms:created>
  <dcterms:modified xsi:type="dcterms:W3CDTF">2025-09-12T14:51:51Z</dcterms:modified>
</cp:coreProperties>
</file>