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Other Filings/2025-00291 Storm Deferral (Non-JMED)/Discovery/"/>
    </mc:Choice>
  </mc:AlternateContent>
  <xr:revisionPtr revIDLastSave="3" documentId="8_{8CBCD3E7-2E76-428D-A55D-95D401DE4D88}" xr6:coauthVersionLast="47" xr6:coauthVersionMax="47" xr10:uidLastSave="{DBAFF6C6-33B8-42CB-9A14-8D6DA95EDF2C}"/>
  <bookViews>
    <workbookView xWindow="-120" yWindow="-120" windowWidth="38640" windowHeight="21120" xr2:uid="{0A8504F9-B084-4481-8B20-D2AA4F2BDD0C}"/>
  </bookViews>
  <sheets>
    <sheet name="Non-JMED Storm Comparison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7" i="1" s="1"/>
  <c r="C16" i="1"/>
  <c r="C17" i="1" s="1"/>
  <c r="I11" i="1"/>
  <c r="I12" i="1" s="1"/>
  <c r="H11" i="1"/>
  <c r="H12" i="1" s="1"/>
</calcChain>
</file>

<file path=xl/sharedStrings.xml><?xml version="1.0" encoding="utf-8"?>
<sst xmlns="http://schemas.openxmlformats.org/spreadsheetml/2006/main" count="28" uniqueCount="22">
  <si>
    <t>Storm</t>
  </si>
  <si>
    <t>Date</t>
  </si>
  <si>
    <t>Total Cost</t>
  </si>
  <si>
    <t>Incremental Distribution O&amp;M</t>
  </si>
  <si>
    <t>2024 Jan 9 Windstorm</t>
  </si>
  <si>
    <t>2025 Feb 11 Snow event</t>
  </si>
  <si>
    <t>2024 Jan 12 Windstorm</t>
  </si>
  <si>
    <t>2025 Mar 31 Flood/Thunderstorm</t>
  </si>
  <si>
    <t>2024 Feb 28 Windstorm</t>
  </si>
  <si>
    <t>2025 April 3 Thunderstorm</t>
  </si>
  <si>
    <t>2024 Apr 11 Thunderstorm</t>
  </si>
  <si>
    <t>2025 May 1 Thunderstorm</t>
  </si>
  <si>
    <t>2024 May 22 Thunderstorm</t>
  </si>
  <si>
    <t>2025 20 May Thunderstorm</t>
  </si>
  <si>
    <t>2024 June 29 Thunderstorm</t>
  </si>
  <si>
    <t>Totals</t>
  </si>
  <si>
    <t>2024 July 5 Thunderstorm</t>
  </si>
  <si>
    <t>Average Cost per storm</t>
  </si>
  <si>
    <t>2024 Aug 17 Thunderstorm</t>
  </si>
  <si>
    <t>2024 Dec 28 Windstorm</t>
  </si>
  <si>
    <t>2024 Dec 31 Windstorm</t>
  </si>
  <si>
    <t>2025 (Estimates at time of Filing)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</si>
</sst>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0" xfId="0" applyFont="1"/>
    <xf numFmtId="0" fontId="5" fillId="0" borderId="4" xfId="0" applyFont="1" applyBorder="1"/>
    <xf numFmtId="14" fontId="5" fillId="0" borderId="0" xfId="0" applyNumberFormat="1" applyFont="1" applyAlignment="1">
      <alignment horizontal="left"/>
    </xf>
    <xf numFmtId="164" fontId="5" fillId="0" borderId="0" xfId="1" applyNumberFormat="1" applyFont="1" applyBorder="1"/>
    <xf numFmtId="164" fontId="4" fillId="0" borderId="5" xfId="1" applyNumberFormat="1" applyFont="1" applyBorder="1"/>
    <xf numFmtId="0" fontId="4" fillId="0" borderId="4" xfId="0" applyFont="1" applyBorder="1"/>
    <xf numFmtId="14" fontId="4" fillId="0" borderId="0" xfId="0" applyNumberFormat="1" applyFont="1" applyAlignment="1">
      <alignment horizontal="left"/>
    </xf>
    <xf numFmtId="164" fontId="4" fillId="0" borderId="0" xfId="1" applyNumberFormat="1" applyFont="1" applyBorder="1"/>
    <xf numFmtId="164" fontId="6" fillId="0" borderId="7" xfId="0" applyNumberFormat="1" applyFont="1" applyBorder="1"/>
    <xf numFmtId="164" fontId="6" fillId="0" borderId="8" xfId="0" applyNumberFormat="1" applyFont="1" applyBorder="1"/>
    <xf numFmtId="164" fontId="6" fillId="0" borderId="7" xfId="1" applyNumberFormat="1" applyFont="1" applyBorder="1"/>
    <xf numFmtId="164" fontId="6" fillId="0" borderId="8" xfId="1" applyNumberFormat="1" applyFont="1" applyBorder="1"/>
    <xf numFmtId="0" fontId="5" fillId="0" borderId="9" xfId="0" applyFont="1" applyBorder="1" applyAlignment="1">
      <alignment horizontal="left" wrapText="1"/>
    </xf>
    <xf numFmtId="14" fontId="5" fillId="0" borderId="0" xfId="0" applyNumberFormat="1" applyFont="1" applyAlignment="1">
      <alignment horizontal="left" wrapText="1"/>
    </xf>
    <xf numFmtId="164" fontId="5" fillId="0" borderId="0" xfId="1" applyNumberFormat="1" applyFont="1" applyFill="1" applyAlignment="1">
      <alignment horizontal="left" wrapText="1"/>
    </xf>
    <xf numFmtId="164" fontId="5" fillId="0" borderId="10" xfId="1" applyNumberFormat="1" applyFont="1" applyFill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14" fontId="5" fillId="0" borderId="12" xfId="0" applyNumberFormat="1" applyFont="1" applyBorder="1" applyAlignment="1">
      <alignment horizontal="left" wrapText="1"/>
    </xf>
    <xf numFmtId="164" fontId="5" fillId="0" borderId="12" xfId="1" applyNumberFormat="1" applyFont="1" applyFill="1" applyBorder="1" applyAlignment="1">
      <alignment horizontal="left" wrapText="1"/>
    </xf>
    <xf numFmtId="164" fontId="5" fillId="0" borderId="13" xfId="1" applyNumberFormat="1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13093-9BCE-4060-A7AB-800ED78C81B9}">
  <dimension ref="A4:I17"/>
  <sheetViews>
    <sheetView tabSelected="1" workbookViewId="0">
      <selection activeCell="F24" sqref="F24"/>
    </sheetView>
  </sheetViews>
  <sheetFormatPr defaultRowHeight="15" x14ac:dyDescent="0.25"/>
  <cols>
    <col min="1" max="1" width="30.85546875" customWidth="1"/>
    <col min="2" max="2" width="13.42578125" customWidth="1"/>
    <col min="3" max="3" width="16.28515625" customWidth="1"/>
    <col min="4" max="4" width="22.7109375" customWidth="1"/>
    <col min="6" max="6" width="34.85546875" customWidth="1"/>
    <col min="7" max="7" width="12" customWidth="1"/>
    <col min="8" max="8" width="15.140625" customWidth="1"/>
    <col min="9" max="9" width="19.85546875" customWidth="1"/>
  </cols>
  <sheetData>
    <row r="4" spans="1:9" ht="19.5" thickBot="1" x14ac:dyDescent="0.35">
      <c r="A4" s="24">
        <v>2024</v>
      </c>
      <c r="B4" s="24"/>
      <c r="C4" s="24"/>
      <c r="D4" s="24"/>
      <c r="F4" s="24" t="s">
        <v>21</v>
      </c>
      <c r="G4" s="24"/>
      <c r="H4" s="24"/>
      <c r="I4" s="24"/>
    </row>
    <row r="5" spans="1:9" ht="31.5" x14ac:dyDescent="0.25">
      <c r="A5" s="1" t="s">
        <v>0</v>
      </c>
      <c r="B5" s="2" t="s">
        <v>1</v>
      </c>
      <c r="C5" s="2" t="s">
        <v>2</v>
      </c>
      <c r="D5" s="3" t="s">
        <v>3</v>
      </c>
      <c r="E5" s="4"/>
      <c r="F5" s="1" t="s">
        <v>0</v>
      </c>
      <c r="G5" s="2" t="s">
        <v>1</v>
      </c>
      <c r="H5" s="2" t="s">
        <v>2</v>
      </c>
      <c r="I5" s="3" t="s">
        <v>3</v>
      </c>
    </row>
    <row r="6" spans="1:9" ht="15.75" x14ac:dyDescent="0.25">
      <c r="A6" s="5" t="s">
        <v>4</v>
      </c>
      <c r="B6" s="6">
        <v>45300</v>
      </c>
      <c r="C6" s="7">
        <v>176122</v>
      </c>
      <c r="D6" s="8">
        <v>84897</v>
      </c>
      <c r="E6" s="4"/>
      <c r="F6" s="9" t="s">
        <v>5</v>
      </c>
      <c r="G6" s="10">
        <v>45699</v>
      </c>
      <c r="H6" s="11">
        <v>801892</v>
      </c>
      <c r="I6" s="8">
        <v>445645.52383124596</v>
      </c>
    </row>
    <row r="7" spans="1:9" ht="15.75" x14ac:dyDescent="0.25">
      <c r="A7" s="5" t="s">
        <v>6</v>
      </c>
      <c r="B7" s="6">
        <v>45303</v>
      </c>
      <c r="C7" s="7">
        <v>918312</v>
      </c>
      <c r="D7" s="8">
        <v>555918</v>
      </c>
      <c r="E7" s="4"/>
      <c r="F7" s="9" t="s">
        <v>7</v>
      </c>
      <c r="G7" s="10">
        <v>45747</v>
      </c>
      <c r="H7" s="11">
        <v>1647685</v>
      </c>
      <c r="I7" s="8">
        <v>954885.45559999999</v>
      </c>
    </row>
    <row r="8" spans="1:9" ht="15.75" x14ac:dyDescent="0.25">
      <c r="A8" s="5" t="s">
        <v>8</v>
      </c>
      <c r="B8" s="6">
        <v>45350</v>
      </c>
      <c r="C8" s="7">
        <v>342181</v>
      </c>
      <c r="D8" s="8">
        <v>144164</v>
      </c>
      <c r="E8" s="4"/>
      <c r="F8" s="9" t="s">
        <v>9</v>
      </c>
      <c r="G8" s="10">
        <v>45750</v>
      </c>
      <c r="H8" s="11">
        <v>758547</v>
      </c>
      <c r="I8" s="8">
        <v>409711.2626504717</v>
      </c>
    </row>
    <row r="9" spans="1:9" ht="15.75" x14ac:dyDescent="0.25">
      <c r="A9" s="5" t="s">
        <v>10</v>
      </c>
      <c r="B9" s="6">
        <v>45393</v>
      </c>
      <c r="C9" s="7">
        <v>31442</v>
      </c>
      <c r="D9" s="8">
        <v>11422</v>
      </c>
      <c r="E9" s="4"/>
      <c r="F9" s="9" t="s">
        <v>11</v>
      </c>
      <c r="G9" s="10">
        <v>45778</v>
      </c>
      <c r="H9" s="11">
        <v>170301</v>
      </c>
      <c r="I9" s="8">
        <v>77260.805995608331</v>
      </c>
    </row>
    <row r="10" spans="1:9" ht="16.5" thickBot="1" x14ac:dyDescent="0.3">
      <c r="A10" s="5" t="s">
        <v>12</v>
      </c>
      <c r="B10" s="6">
        <v>45434</v>
      </c>
      <c r="C10" s="7">
        <v>529276</v>
      </c>
      <c r="D10" s="8">
        <v>198802</v>
      </c>
      <c r="E10" s="4"/>
      <c r="F10" s="9" t="s">
        <v>13</v>
      </c>
      <c r="G10" s="10">
        <v>45797</v>
      </c>
      <c r="H10" s="11">
        <v>224590</v>
      </c>
      <c r="I10" s="8">
        <v>132110.72434290827</v>
      </c>
    </row>
    <row r="11" spans="1:9" ht="16.5" thickBot="1" x14ac:dyDescent="0.3">
      <c r="A11" s="5" t="s">
        <v>14</v>
      </c>
      <c r="B11" s="6">
        <v>45472</v>
      </c>
      <c r="C11" s="7">
        <v>196512</v>
      </c>
      <c r="D11" s="8">
        <v>110200</v>
      </c>
      <c r="E11" s="4"/>
      <c r="F11" s="25" t="s">
        <v>15</v>
      </c>
      <c r="G11" s="26"/>
      <c r="H11" s="12">
        <f>SUM(H6:H10)</f>
        <v>3603015</v>
      </c>
      <c r="I11" s="13">
        <f>SUM(I6:I10)</f>
        <v>2019613.772420234</v>
      </c>
    </row>
    <row r="12" spans="1:9" ht="16.5" thickBot="1" x14ac:dyDescent="0.3">
      <c r="A12" s="5" t="s">
        <v>16</v>
      </c>
      <c r="B12" s="6">
        <v>45478</v>
      </c>
      <c r="C12" s="7">
        <v>58795</v>
      </c>
      <c r="D12" s="8">
        <v>32614</v>
      </c>
      <c r="E12" s="4"/>
      <c r="F12" s="25" t="s">
        <v>17</v>
      </c>
      <c r="G12" s="26"/>
      <c r="H12" s="14">
        <f>H11/5</f>
        <v>720603</v>
      </c>
      <c r="I12" s="15">
        <f>I11/5</f>
        <v>403922.75448404683</v>
      </c>
    </row>
    <row r="13" spans="1:9" ht="15.75" x14ac:dyDescent="0.25">
      <c r="A13" s="5" t="s">
        <v>18</v>
      </c>
      <c r="B13" s="6">
        <v>45521</v>
      </c>
      <c r="C13" s="7">
        <v>146272</v>
      </c>
      <c r="D13" s="8">
        <v>75286</v>
      </c>
      <c r="E13" s="4"/>
      <c r="F13" s="4"/>
      <c r="G13" s="4"/>
      <c r="H13" s="4"/>
      <c r="I13" s="4"/>
    </row>
    <row r="14" spans="1:9" ht="15.75" x14ac:dyDescent="0.25">
      <c r="A14" s="16" t="s">
        <v>19</v>
      </c>
      <c r="B14" s="17">
        <v>45654</v>
      </c>
      <c r="C14" s="18">
        <v>493527</v>
      </c>
      <c r="D14" s="19">
        <v>283389</v>
      </c>
      <c r="E14" s="4"/>
      <c r="F14" s="4"/>
      <c r="G14" s="4"/>
      <c r="H14" s="4"/>
      <c r="I14" s="4"/>
    </row>
    <row r="15" spans="1:9" ht="16.5" thickBot="1" x14ac:dyDescent="0.3">
      <c r="A15" s="20" t="s">
        <v>20</v>
      </c>
      <c r="B15" s="21">
        <v>45657</v>
      </c>
      <c r="C15" s="22">
        <v>156191</v>
      </c>
      <c r="D15" s="23">
        <v>68426</v>
      </c>
      <c r="E15" s="4"/>
      <c r="F15" s="4"/>
      <c r="G15" s="4"/>
      <c r="H15" s="4"/>
      <c r="I15" s="4"/>
    </row>
    <row r="16" spans="1:9" ht="16.5" thickBot="1" x14ac:dyDescent="0.3">
      <c r="A16" s="25" t="s">
        <v>15</v>
      </c>
      <c r="B16" s="26"/>
      <c r="C16" s="12">
        <f>SUM(C6:C15)</f>
        <v>3048630</v>
      </c>
      <c r="D16" s="13">
        <f>SUM(D6:D15)</f>
        <v>1565118</v>
      </c>
      <c r="E16" s="4"/>
      <c r="F16" s="4"/>
      <c r="G16" s="4"/>
      <c r="H16" s="4"/>
      <c r="I16" s="4"/>
    </row>
    <row r="17" spans="1:9" ht="16.5" thickBot="1" x14ac:dyDescent="0.3">
      <c r="A17" s="25" t="s">
        <v>17</v>
      </c>
      <c r="B17" s="26"/>
      <c r="C17" s="14">
        <f>C16/10</f>
        <v>304863</v>
      </c>
      <c r="D17" s="15">
        <f>D16/10</f>
        <v>156511.79999999999</v>
      </c>
      <c r="E17" s="4"/>
      <c r="F17" s="4"/>
      <c r="G17" s="4"/>
      <c r="H17" s="4"/>
      <c r="I17" s="4"/>
    </row>
  </sheetData>
  <mergeCells count="6">
    <mergeCell ref="A17:B17"/>
    <mergeCell ref="A4:D4"/>
    <mergeCell ref="F4:I4"/>
    <mergeCell ref="F11:G11"/>
    <mergeCell ref="F12:G12"/>
    <mergeCell ref="A16:B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ODM3ODE8L1VzZXJOYW1lPjxEYXRlVGltZT4xMC8xLzIwMjUgMzozODo1OSBQTTwvRGF0ZVRpbWU+PExhYmVsU3RyaW5nPkFFUCBJbnRlcm5hbDwvTGFiZWxTdHJpbmc+PC9pdGVtPjwvbGFiZWxIaXN0b3J5Pg==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99C75279-A93F-4265-A1D9-A3F456F53B7E}">
  <ds:schemaRefs>
    <ds:schemaRef ds:uri="http://schemas.microsoft.com/office/2006/metadata/properties"/>
    <ds:schemaRef ds:uri="b6888f76-1100-40b0-929b-1efe9044426d"/>
    <ds:schemaRef ds:uri="http://schemas.microsoft.com/office/infopath/2007/PartnerControls"/>
    <ds:schemaRef ds:uri="f88ffb1c-9230-4705-a789-27bae69f5829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D59EEDA-4088-41FF-9620-F414F99D53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C471BB-2485-4863-97CF-84A2BD3B1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B94F532-F2FE-4879-8FBC-4CF0CA5B0FFF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9E85D662-67EE-49E4-9CB8-D8935FB200A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Non-JMED Storm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J.D. Cullop</dc:creator>
  <cp:lastModifiedBy>J.D. Cullop</cp:lastModifiedBy>
  <dcterms:created xsi:type="dcterms:W3CDTF">2025-10-01T15:36:38Z</dcterms:created>
  <dcterms:modified xsi:type="dcterms:W3CDTF">2025-10-01T19:29:02Z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13b4b0ec-f84d-411b-8a77-26d9f3584a52</vt:lpwstr>
  </property>
  <property fmtid="{D5CDD505-2E9C-101B-9397-08002B2CF9AE}" pid="3" name="bjClsUserRVM">
    <vt:lpwstr>[]</vt:lpwstr>
  </property>
  <property fmtid="{D5CDD505-2E9C-101B-9397-08002B2CF9AE}" pid="4" name="bjSaver">
    <vt:lpwstr>U7bCFXZ+jPoRXT7ibvnAQbE5NnsCQXB+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{9B94F532-F2FE-4879-8FBC-4CF0CA5B0FFF}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