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500xxx Limestone Reg Asset Application/Application/"/>
    </mc:Choice>
  </mc:AlternateContent>
  <xr:revisionPtr revIDLastSave="0" documentId="13_ncr:1_{4898274B-2052-4C9C-8A26-B8792D71BAC8}" xr6:coauthVersionLast="47" xr6:coauthVersionMax="47" xr10:uidLastSave="{00000000-0000-0000-0000-000000000000}"/>
  <bookViews>
    <workbookView xWindow="-120" yWindow="-120" windowWidth="29040" windowHeight="17520" xr2:uid="{928FB0A2-9EC9-446B-BAF5-1689D64E7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D20" i="1"/>
  <c r="E20" i="1"/>
  <c r="G20" i="1" l="1"/>
</calcChain>
</file>

<file path=xl/sharedStrings.xml><?xml version="1.0" encoding="utf-8"?>
<sst xmlns="http://schemas.openxmlformats.org/spreadsheetml/2006/main" count="43" uniqueCount="28">
  <si>
    <t>MATS</t>
  </si>
  <si>
    <t>AFUDC Debt (99970)</t>
  </si>
  <si>
    <t>AFUDC Equity (99971)</t>
  </si>
  <si>
    <t>Company Labor - Exempt (11000)</t>
  </si>
  <si>
    <t>Company Material (21000)</t>
  </si>
  <si>
    <t>Contingency (94008)</t>
  </si>
  <si>
    <t>Contract Labor (69400)</t>
  </si>
  <si>
    <t>Labor Loadings - Exempt (18001)</t>
  </si>
  <si>
    <t>Labor Loadings (18000)</t>
  </si>
  <si>
    <t>Other</t>
  </si>
  <si>
    <t>Other-Accruals (35000)</t>
  </si>
  <si>
    <t>Overhead (78000)</t>
  </si>
  <si>
    <t>Staff Augmentation (69000)</t>
  </si>
  <si>
    <t>Stores Loading Allocation (28002)</t>
  </si>
  <si>
    <t>Description</t>
  </si>
  <si>
    <t>Charge Type</t>
  </si>
  <si>
    <t>Expenditure Type</t>
  </si>
  <si>
    <t>Additions</t>
  </si>
  <si>
    <t>External Engineering and Project Support Services</t>
  </si>
  <si>
    <t>Demolition Engineering and Project Support Services</t>
  </si>
  <si>
    <t>Internal Engineering and Project Support Sevices</t>
  </si>
  <si>
    <t xml:space="preserve">Miscellaneous material needed for engineering </t>
  </si>
  <si>
    <t>Contractor Support for Site Surveying and laser scans</t>
  </si>
  <si>
    <t>Totals</t>
  </si>
  <si>
    <t>Remaining 2025 MATS Forecast August-December</t>
  </si>
  <si>
    <t>Cost of Removal</t>
  </si>
  <si>
    <t>Limestone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</si>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</sst>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164" fontId="2" fillId="0" borderId="0" xfId="1" applyNumberFormat="1" applyFont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DC97C-F2E5-4E7A-9465-D01508E88306}">
  <sheetPr>
    <pageSetUpPr fitToPage="1"/>
  </sheetPr>
  <dimension ref="A1:G25"/>
  <sheetViews>
    <sheetView tabSelected="1" view="pageLayout" zoomScaleNormal="100" workbookViewId="0">
      <selection activeCell="G7" sqref="G7"/>
    </sheetView>
  </sheetViews>
  <sheetFormatPr defaultRowHeight="15" x14ac:dyDescent="0.25"/>
  <cols>
    <col min="1" max="1" width="27.85546875" bestFit="1" customWidth="1"/>
    <col min="2" max="2" width="20.85546875" bestFit="1" customWidth="1"/>
    <col min="3" max="3" width="48.42578125" bestFit="1" customWidth="1"/>
    <col min="4" max="5" width="22.28515625" customWidth="1"/>
    <col min="6" max="6" width="24.7109375" bestFit="1" customWidth="1"/>
    <col min="7" max="7" width="24" customWidth="1"/>
  </cols>
  <sheetData>
    <row r="1" spans="1:7" x14ac:dyDescent="0.25">
      <c r="G1" s="9"/>
    </row>
    <row r="2" spans="1:7" ht="56.25" x14ac:dyDescent="0.3">
      <c r="A2" s="2" t="s">
        <v>15</v>
      </c>
      <c r="B2" s="2" t="s">
        <v>16</v>
      </c>
      <c r="C2" s="2" t="s">
        <v>14</v>
      </c>
      <c r="D2" s="4" t="s">
        <v>26</v>
      </c>
      <c r="E2" s="2" t="s">
        <v>0</v>
      </c>
      <c r="F2" s="4" t="s">
        <v>24</v>
      </c>
      <c r="G2" s="4" t="s">
        <v>27</v>
      </c>
    </row>
    <row r="3" spans="1:7" x14ac:dyDescent="0.25">
      <c r="A3" s="1" t="s">
        <v>1</v>
      </c>
      <c r="B3" s="1" t="s">
        <v>17</v>
      </c>
      <c r="C3" s="1"/>
      <c r="D3" s="6">
        <v>33844</v>
      </c>
      <c r="E3" s="6">
        <v>33844</v>
      </c>
      <c r="F3" s="6">
        <v>98000</v>
      </c>
      <c r="G3" s="7"/>
    </row>
    <row r="4" spans="1:7" x14ac:dyDescent="0.25">
      <c r="A4" s="1" t="s">
        <v>2</v>
      </c>
      <c r="B4" s="1" t="s">
        <v>17</v>
      </c>
      <c r="C4" s="1"/>
      <c r="D4" s="6">
        <v>86168</v>
      </c>
      <c r="E4" s="6">
        <v>86168</v>
      </c>
      <c r="F4" s="6"/>
      <c r="G4" s="7"/>
    </row>
    <row r="5" spans="1:7" x14ac:dyDescent="0.25">
      <c r="A5" s="1" t="s">
        <v>3</v>
      </c>
      <c r="B5" s="1" t="s">
        <v>17</v>
      </c>
      <c r="C5" s="1" t="s">
        <v>20</v>
      </c>
      <c r="D5" s="6">
        <v>104000</v>
      </c>
      <c r="E5" s="6">
        <v>104000</v>
      </c>
      <c r="F5" s="6">
        <v>0</v>
      </c>
      <c r="G5" s="7"/>
    </row>
    <row r="6" spans="1:7" x14ac:dyDescent="0.25">
      <c r="A6" s="1" t="s">
        <v>4</v>
      </c>
      <c r="B6" s="1" t="s">
        <v>17</v>
      </c>
      <c r="C6" s="1" t="s">
        <v>21</v>
      </c>
      <c r="D6" s="6">
        <v>2074</v>
      </c>
      <c r="E6" s="6">
        <v>2074</v>
      </c>
      <c r="F6" s="6"/>
      <c r="G6" s="7"/>
    </row>
    <row r="7" spans="1:7" x14ac:dyDescent="0.25">
      <c r="A7" s="1" t="s">
        <v>5</v>
      </c>
      <c r="B7" s="1" t="s">
        <v>17</v>
      </c>
      <c r="C7" s="1"/>
      <c r="D7" s="6"/>
      <c r="E7" s="6">
        <v>0</v>
      </c>
      <c r="F7" s="6"/>
      <c r="G7" s="7"/>
    </row>
    <row r="8" spans="1:7" x14ac:dyDescent="0.25">
      <c r="A8" s="1" t="s">
        <v>6</v>
      </c>
      <c r="B8" s="1" t="s">
        <v>17</v>
      </c>
      <c r="C8" s="1" t="s">
        <v>18</v>
      </c>
      <c r="D8" s="6">
        <v>1778000</v>
      </c>
      <c r="E8" s="6">
        <v>1778000</v>
      </c>
      <c r="F8" s="6">
        <v>0</v>
      </c>
      <c r="G8" s="7"/>
    </row>
    <row r="9" spans="1:7" x14ac:dyDescent="0.25">
      <c r="A9" s="1" t="s">
        <v>7</v>
      </c>
      <c r="B9" s="1" t="s">
        <v>17</v>
      </c>
      <c r="C9" s="1"/>
      <c r="D9" s="6">
        <v>223585</v>
      </c>
      <c r="E9" s="6">
        <v>223585</v>
      </c>
      <c r="F9" s="6">
        <v>0</v>
      </c>
      <c r="G9" s="7"/>
    </row>
    <row r="10" spans="1:7" x14ac:dyDescent="0.25">
      <c r="A10" s="1" t="s">
        <v>8</v>
      </c>
      <c r="B10" s="1" t="s">
        <v>17</v>
      </c>
      <c r="C10" s="1"/>
      <c r="D10" s="6">
        <v>38</v>
      </c>
      <c r="E10" s="6">
        <v>38</v>
      </c>
      <c r="F10" s="6"/>
      <c r="G10" s="7"/>
    </row>
    <row r="11" spans="1:7" x14ac:dyDescent="0.25">
      <c r="A11" s="1" t="s">
        <v>9</v>
      </c>
      <c r="B11" s="1" t="s">
        <v>17</v>
      </c>
      <c r="C11" s="1"/>
      <c r="D11" s="6">
        <v>24767</v>
      </c>
      <c r="E11" s="6">
        <v>24767</v>
      </c>
      <c r="F11" s="6"/>
      <c r="G11" s="7"/>
    </row>
    <row r="12" spans="1:7" x14ac:dyDescent="0.25">
      <c r="A12" s="1" t="s">
        <v>10</v>
      </c>
      <c r="B12" s="1" t="s">
        <v>17</v>
      </c>
      <c r="C12" s="1"/>
      <c r="D12" s="6"/>
      <c r="E12" s="6">
        <v>0</v>
      </c>
      <c r="F12" s="6"/>
      <c r="G12" s="7"/>
    </row>
    <row r="13" spans="1:7" x14ac:dyDescent="0.25">
      <c r="A13" s="1" t="s">
        <v>11</v>
      </c>
      <c r="B13" s="1" t="s">
        <v>17</v>
      </c>
      <c r="C13" s="1"/>
      <c r="D13" s="6">
        <v>632000</v>
      </c>
      <c r="E13" s="6">
        <v>632000</v>
      </c>
      <c r="F13" s="6">
        <v>0</v>
      </c>
      <c r="G13" s="7"/>
    </row>
    <row r="14" spans="1:7" x14ac:dyDescent="0.25">
      <c r="A14" s="1" t="s">
        <v>12</v>
      </c>
      <c r="B14" s="1" t="s">
        <v>17</v>
      </c>
      <c r="C14" s="1" t="s">
        <v>22</v>
      </c>
      <c r="D14" s="6">
        <v>8631</v>
      </c>
      <c r="E14" s="6">
        <v>8631</v>
      </c>
      <c r="F14" s="6"/>
      <c r="G14" s="7"/>
    </row>
    <row r="15" spans="1:7" x14ac:dyDescent="0.25">
      <c r="A15" s="1" t="s">
        <v>13</v>
      </c>
      <c r="B15" s="1" t="s">
        <v>17</v>
      </c>
      <c r="C15" s="1"/>
      <c r="D15" s="6">
        <v>160</v>
      </c>
      <c r="E15" s="6">
        <v>160</v>
      </c>
      <c r="F15" s="6"/>
      <c r="G15" s="7"/>
    </row>
    <row r="16" spans="1:7" x14ac:dyDescent="0.25">
      <c r="A16" s="1" t="s">
        <v>6</v>
      </c>
      <c r="B16" s="1" t="s">
        <v>25</v>
      </c>
      <c r="C16" s="1" t="s">
        <v>19</v>
      </c>
      <c r="D16" s="6">
        <v>42927</v>
      </c>
      <c r="E16" s="6">
        <v>42927</v>
      </c>
      <c r="F16" s="6"/>
      <c r="G16" s="7"/>
    </row>
    <row r="17" spans="1:7" x14ac:dyDescent="0.25">
      <c r="A17" s="1" t="s">
        <v>11</v>
      </c>
      <c r="B17" s="1" t="s">
        <v>25</v>
      </c>
      <c r="C17" s="1"/>
      <c r="D17" s="6">
        <v>90</v>
      </c>
      <c r="E17" s="6">
        <v>90</v>
      </c>
      <c r="F17" s="6"/>
      <c r="G17" s="7"/>
    </row>
    <row r="18" spans="1:7" x14ac:dyDescent="0.25">
      <c r="D18" s="6"/>
      <c r="E18" s="6"/>
      <c r="F18" s="6"/>
      <c r="G18" s="7"/>
    </row>
    <row r="19" spans="1:7" x14ac:dyDescent="0.25">
      <c r="D19" s="6"/>
      <c r="E19" s="6"/>
      <c r="F19" s="6"/>
      <c r="G19" s="7"/>
    </row>
    <row r="20" spans="1:7" ht="18.75" x14ac:dyDescent="0.3">
      <c r="B20" s="2"/>
      <c r="C20" s="5" t="s">
        <v>23</v>
      </c>
      <c r="D20" s="8">
        <f>SUM(D3:D19)</f>
        <v>2936284</v>
      </c>
      <c r="E20" s="8">
        <f>SUM(E3:E19)</f>
        <v>2936284</v>
      </c>
      <c r="F20" s="8">
        <f>SUM(F3:F19)</f>
        <v>98000</v>
      </c>
      <c r="G20" s="8">
        <f>SUM(D20:F20)</f>
        <v>5970568</v>
      </c>
    </row>
    <row r="21" spans="1:7" x14ac:dyDescent="0.25">
      <c r="D21" s="3"/>
      <c r="E21" s="3"/>
    </row>
    <row r="22" spans="1:7" x14ac:dyDescent="0.25">
      <c r="D22" s="3"/>
      <c r="E22" s="3"/>
    </row>
    <row r="23" spans="1:7" x14ac:dyDescent="0.25">
      <c r="D23" s="3"/>
      <c r="E23" s="3"/>
    </row>
    <row r="24" spans="1:7" x14ac:dyDescent="0.25">
      <c r="D24" s="3"/>
      <c r="E24" s="3"/>
    </row>
    <row r="25" spans="1:7" x14ac:dyDescent="0.25">
      <c r="D25" s="3"/>
      <c r="E25" s="3"/>
    </row>
  </sheetData>
  <pageMargins left="0.7" right="0.7" top="0.75" bottom="0.75" header="0.3" footer="0.3"/>
  <pageSetup scale="47" orientation="portrait" r:id="rId1"/>
  <headerFooter>
    <oddHeader xml:space="preserve">&amp;R&amp;"Times New Roman,Bold"&amp;10KyPSC Case No. 2025-00281
Exhibit A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FB624A92E901479625C7FF63E9AA76" ma:contentTypeVersion="4" ma:contentTypeDescription="Create a new document." ma:contentTypeScope="" ma:versionID="b65e7a75cc3a93ae204f3fc5a5b53e0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93CAB299-4B83-4617-89E6-17EE614F09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3E2FB-F4B9-4F70-A3D2-2690A3F524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E338A-D74C-437B-9E90-C6A4AC3958B5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3c9d8c27-8a6d-4d9e-a15e-ef5d28c114af"/>
    <ds:schemaRef ds:uri="2612a682-5ffb-4b9c-9555-01761893517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EB Limestone_MATS Cost Splits</dc:subject>
  <dc:creator>Wilhelm, Troy A</dc:creator>
  <cp:lastModifiedBy>D'Ascenzo, Rocco</cp:lastModifiedBy>
  <dcterms:created xsi:type="dcterms:W3CDTF">2025-08-01T10:08:57Z</dcterms:created>
  <dcterms:modified xsi:type="dcterms:W3CDTF">2025-08-20T18:14:37Z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0x010100F6FB624A92E901479625C7FF63E9AA76</vt:lpwstr>
  </property>
</Properties>
</file>