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5-00267 ES 2-yr Review/Discovery/"/>
    </mc:Choice>
  </mc:AlternateContent>
  <xr:revisionPtr revIDLastSave="98" documentId="8_{052932AD-0127-4086-B636-8E041D4DA9E9}" xr6:coauthVersionLast="47" xr6:coauthVersionMax="47" xr10:uidLastSave="{DE4F98EE-11B1-46E6-A607-FD75B1FF586B}"/>
  <bookViews>
    <workbookView xWindow="-120" yWindow="-120" windowWidth="38640" windowHeight="21120" xr2:uid="{00000000-000D-0000-FFFF-FFFF00000000}"/>
  </bookViews>
  <sheets>
    <sheet name="SO2 Inventory" sheetId="9" r:id="rId1"/>
    <sheet name="NOx Inventory" sheetId="13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3" i="9" l="1"/>
  <c r="I1396" i="13"/>
  <c r="E1396" i="13"/>
  <c r="H1390" i="13"/>
  <c r="I1390" i="13" s="1"/>
  <c r="H1392" i="13" s="1"/>
  <c r="I1392" i="13" s="1"/>
  <c r="H1394" i="13" s="1"/>
  <c r="I1394" i="13" s="1"/>
  <c r="G1390" i="13"/>
  <c r="G1398" i="13" s="1"/>
  <c r="I1388" i="13"/>
  <c r="E1388" i="13"/>
  <c r="I1386" i="13"/>
  <c r="E1386" i="13"/>
  <c r="H1384" i="13"/>
  <c r="I1384" i="13" s="1"/>
  <c r="G1384" i="13"/>
  <c r="B1382" i="13"/>
  <c r="I1377" i="13"/>
  <c r="E1377" i="13"/>
  <c r="G1371" i="13"/>
  <c r="G1379" i="13" s="1"/>
  <c r="I1369" i="13"/>
  <c r="E1369" i="13"/>
  <c r="I1367" i="13"/>
  <c r="E1367" i="13"/>
  <c r="I1365" i="13"/>
  <c r="H1365" i="13"/>
  <c r="H1371" i="13" s="1"/>
  <c r="G1365" i="13"/>
  <c r="B1363" i="13"/>
  <c r="I1358" i="13"/>
  <c r="E1358" i="13"/>
  <c r="G1352" i="13"/>
  <c r="G1360" i="13" s="1"/>
  <c r="I1350" i="13"/>
  <c r="E1350" i="13"/>
  <c r="I1348" i="13"/>
  <c r="E1348" i="13"/>
  <c r="I1346" i="13"/>
  <c r="H1346" i="13"/>
  <c r="H1352" i="13" s="1"/>
  <c r="G1346" i="13"/>
  <c r="B1344" i="13"/>
  <c r="I1339" i="13"/>
  <c r="E1339" i="13"/>
  <c r="H1333" i="13"/>
  <c r="I1333" i="13" s="1"/>
  <c r="H1335" i="13" s="1"/>
  <c r="I1335" i="13" s="1"/>
  <c r="H1337" i="13" s="1"/>
  <c r="I1337" i="13" s="1"/>
  <c r="G1333" i="13"/>
  <c r="G1341" i="13" s="1"/>
  <c r="I1331" i="13"/>
  <c r="E1331" i="13"/>
  <c r="I1329" i="13"/>
  <c r="E1329" i="13"/>
  <c r="I1327" i="13"/>
  <c r="H1327" i="13"/>
  <c r="G1327" i="13"/>
  <c r="B1325" i="13"/>
  <c r="I1320" i="13"/>
  <c r="E1320" i="13"/>
  <c r="I1312" i="13"/>
  <c r="E1312" i="13"/>
  <c r="I1310" i="13"/>
  <c r="E1310" i="13"/>
  <c r="H1308" i="13"/>
  <c r="H1314" i="13" s="1"/>
  <c r="G1308" i="13"/>
  <c r="G1314" i="13" s="1"/>
  <c r="G1322" i="13" s="1"/>
  <c r="B1306" i="13"/>
  <c r="I1301" i="13"/>
  <c r="E1301" i="13"/>
  <c r="C1295" i="13"/>
  <c r="C1303" i="13" s="1"/>
  <c r="C1308" i="13" s="1"/>
  <c r="C1314" i="13" s="1"/>
  <c r="C1322" i="13" s="1"/>
  <c r="C1327" i="13" s="1"/>
  <c r="C1333" i="13" s="1"/>
  <c r="C1341" i="13" s="1"/>
  <c r="C1346" i="13" s="1"/>
  <c r="C1352" i="13" s="1"/>
  <c r="C1360" i="13" s="1"/>
  <c r="C1365" i="13" s="1"/>
  <c r="C1371" i="13" s="1"/>
  <c r="C1379" i="13" s="1"/>
  <c r="C1384" i="13" s="1"/>
  <c r="C1390" i="13" s="1"/>
  <c r="C1398" i="13" s="1"/>
  <c r="I1293" i="13"/>
  <c r="E1293" i="13"/>
  <c r="I1291" i="13"/>
  <c r="E1291" i="13"/>
  <c r="H1289" i="13"/>
  <c r="H1295" i="13" s="1"/>
  <c r="G1289" i="13"/>
  <c r="G1295" i="13" s="1"/>
  <c r="G1303" i="13" s="1"/>
  <c r="D1289" i="13"/>
  <c r="D1295" i="13" s="1"/>
  <c r="B1287" i="13"/>
  <c r="H1398" i="13" l="1"/>
  <c r="I1398" i="13" s="1"/>
  <c r="I1371" i="13"/>
  <c r="H1373" i="13" s="1"/>
  <c r="I1373" i="13" s="1"/>
  <c r="H1375" i="13" s="1"/>
  <c r="I1375" i="13" s="1"/>
  <c r="H1360" i="13"/>
  <c r="I1360" i="13" s="1"/>
  <c r="I1352" i="13"/>
  <c r="H1354" i="13" s="1"/>
  <c r="I1354" i="13" s="1"/>
  <c r="H1356" i="13" s="1"/>
  <c r="I1356" i="13" s="1"/>
  <c r="H1341" i="13"/>
  <c r="I1341" i="13" s="1"/>
  <c r="I1314" i="13"/>
  <c r="H1316" i="13" s="1"/>
  <c r="I1316" i="13" s="1"/>
  <c r="H1318" i="13" s="1"/>
  <c r="I1318" i="13" s="1"/>
  <c r="I1308" i="13"/>
  <c r="I1295" i="13"/>
  <c r="H1297" i="13" s="1"/>
  <c r="I1297" i="13" s="1"/>
  <c r="H1299" i="13" s="1"/>
  <c r="I1299" i="13" s="1"/>
  <c r="E1295" i="13"/>
  <c r="D1297" i="13" s="1"/>
  <c r="E1297" i="13" s="1"/>
  <c r="D1299" i="13" s="1"/>
  <c r="E1299" i="13" s="1"/>
  <c r="E1289" i="13"/>
  <c r="I1289" i="13"/>
  <c r="H1379" i="13" l="1"/>
  <c r="I1379" i="13" s="1"/>
  <c r="H1322" i="13"/>
  <c r="I1322" i="13" s="1"/>
  <c r="D1303" i="13"/>
  <c r="H1303" i="13"/>
  <c r="I1303" i="13" s="1"/>
  <c r="E1303" i="13" l="1"/>
  <c r="D1308" i="13"/>
  <c r="E1308" i="13" l="1"/>
  <c r="D1314" i="13"/>
  <c r="E1314" i="13" l="1"/>
  <c r="D1316" i="13" s="1"/>
  <c r="E1316" i="13" s="1"/>
  <c r="D1318" i="13" s="1"/>
  <c r="E1318" i="13" s="1"/>
  <c r="D1322" i="13"/>
  <c r="E1322" i="13" l="1"/>
  <c r="D1327" i="13"/>
  <c r="D1333" i="13" l="1"/>
  <c r="E1327" i="13"/>
  <c r="E1333" i="13" l="1"/>
  <c r="D1335" i="13" s="1"/>
  <c r="E1335" i="13" s="1"/>
  <c r="D1337" i="13" s="1"/>
  <c r="E1337" i="13" s="1"/>
  <c r="D1341" i="13" l="1"/>
  <c r="E1341" i="13" s="1"/>
  <c r="D1346" i="13"/>
  <c r="E1346" i="13" l="1"/>
  <c r="D1352" i="13"/>
  <c r="E1352" i="13" l="1"/>
  <c r="D1354" i="13" s="1"/>
  <c r="E1354" i="13" s="1"/>
  <c r="D1356" i="13" s="1"/>
  <c r="E1356" i="13" s="1"/>
  <c r="D1360" i="13" l="1"/>
  <c r="E1360" i="13" l="1"/>
  <c r="D1365" i="13"/>
  <c r="E1365" i="13" l="1"/>
  <c r="D1371" i="13"/>
  <c r="E1371" i="13" l="1"/>
  <c r="D1373" i="13" s="1"/>
  <c r="E1373" i="13" s="1"/>
  <c r="D1375" i="13" s="1"/>
  <c r="E1375" i="13" s="1"/>
  <c r="D1379" i="13" l="1"/>
  <c r="E1379" i="13" l="1"/>
  <c r="D1384" i="13"/>
  <c r="D1390" i="13" l="1"/>
  <c r="E1384" i="13"/>
  <c r="E1390" i="13" l="1"/>
  <c r="D1392" i="13" s="1"/>
  <c r="E1392" i="13" s="1"/>
  <c r="D1394" i="13" s="1"/>
  <c r="E1394" i="13" s="1"/>
  <c r="D1398" i="13" l="1"/>
  <c r="E1398" i="13" s="1"/>
  <c r="I1536" i="9" l="1"/>
  <c r="E1536" i="9"/>
  <c r="I1534" i="9"/>
  <c r="E1534" i="9"/>
  <c r="I1530" i="9"/>
  <c r="E1530" i="9"/>
  <c r="I1528" i="9"/>
  <c r="E1528" i="9"/>
  <c r="B1524" i="9"/>
  <c r="I1519" i="9"/>
  <c r="E1519" i="9"/>
  <c r="I1517" i="9"/>
  <c r="E1517" i="9"/>
  <c r="I1513" i="9"/>
  <c r="E1513" i="9"/>
  <c r="I1511" i="9"/>
  <c r="E1511" i="9"/>
  <c r="B1507" i="9"/>
  <c r="I1502" i="9"/>
  <c r="E1502" i="9"/>
  <c r="I1500" i="9"/>
  <c r="E1500" i="9"/>
  <c r="I1496" i="9"/>
  <c r="E1496" i="9"/>
  <c r="I1494" i="9"/>
  <c r="E1494" i="9"/>
  <c r="I1485" i="9"/>
  <c r="E1485" i="9"/>
  <c r="I1483" i="9"/>
  <c r="E1483" i="9"/>
  <c r="I1479" i="9"/>
  <c r="E1479" i="9"/>
  <c r="I1477" i="9"/>
  <c r="E1477" i="9"/>
  <c r="I1468" i="9"/>
  <c r="E1468" i="9"/>
  <c r="I1466" i="9"/>
  <c r="E1466" i="9"/>
  <c r="I1462" i="9"/>
  <c r="E1462" i="9"/>
  <c r="I1460" i="9"/>
  <c r="I1451" i="9"/>
  <c r="E1451" i="9"/>
  <c r="I1449" i="9"/>
  <c r="E1449" i="9"/>
  <c r="I1445" i="9"/>
  <c r="E1445" i="9"/>
  <c r="I1443" i="9"/>
  <c r="I1282" i="13"/>
  <c r="E1282" i="13"/>
  <c r="I1274" i="13"/>
  <c r="E1274" i="13"/>
  <c r="I1272" i="13"/>
  <c r="E1272" i="13"/>
  <c r="C1270" i="13"/>
  <c r="C1276" i="13" s="1"/>
  <c r="C1284" i="13" s="1"/>
  <c r="I1263" i="13"/>
  <c r="E1263" i="13"/>
  <c r="I1255" i="13"/>
  <c r="E1255" i="13"/>
  <c r="I1253" i="13"/>
  <c r="E1253" i="13"/>
  <c r="C1251" i="13"/>
  <c r="C1257" i="13" s="1"/>
  <c r="C1265" i="13" s="1"/>
  <c r="I1244" i="13"/>
  <c r="E1244" i="13"/>
  <c r="I1236" i="13"/>
  <c r="E1236" i="13"/>
  <c r="I1234" i="13"/>
  <c r="E1234" i="13"/>
  <c r="C1232" i="13"/>
  <c r="C1238" i="13" s="1"/>
  <c r="C1246" i="13" s="1"/>
  <c r="I1225" i="13"/>
  <c r="E1225" i="13"/>
  <c r="I1217" i="13"/>
  <c r="E1217" i="13"/>
  <c r="I1215" i="13"/>
  <c r="E1215" i="13"/>
  <c r="C1213" i="13"/>
  <c r="C1219" i="13" s="1"/>
  <c r="C1227" i="13" s="1"/>
  <c r="I1206" i="13"/>
  <c r="E1206" i="13"/>
  <c r="C1200" i="13"/>
  <c r="C1208" i="13" s="1"/>
  <c r="I1198" i="13"/>
  <c r="E1198" i="13"/>
  <c r="I1196" i="13"/>
  <c r="E1196" i="13"/>
  <c r="C1194" i="13"/>
  <c r="I1187" i="13"/>
  <c r="E1187" i="13"/>
  <c r="I1179" i="13"/>
  <c r="E1179" i="13"/>
  <c r="I1177" i="13"/>
  <c r="E1177" i="13"/>
  <c r="C1175" i="13"/>
  <c r="C1181" i="13" s="1"/>
  <c r="C1189" i="13" s="1"/>
  <c r="I1168" i="13"/>
  <c r="E1168" i="13"/>
  <c r="I1160" i="13"/>
  <c r="E1160" i="13"/>
  <c r="I1158" i="13"/>
  <c r="E1158" i="13"/>
  <c r="C1156" i="13"/>
  <c r="C1162" i="13" s="1"/>
  <c r="C1170" i="13" s="1"/>
  <c r="I1149" i="13"/>
  <c r="E1149" i="13"/>
  <c r="I1141" i="13"/>
  <c r="E1141" i="13"/>
  <c r="I1139" i="13"/>
  <c r="E1139" i="13"/>
  <c r="C1137" i="13"/>
  <c r="C1143" i="13" s="1"/>
  <c r="C1151" i="13" s="1"/>
  <c r="I1130" i="13"/>
  <c r="E1130" i="13"/>
  <c r="I1122" i="13"/>
  <c r="E1122" i="13"/>
  <c r="I1120" i="13"/>
  <c r="E1120" i="13"/>
  <c r="C1118" i="13"/>
  <c r="C1124" i="13" s="1"/>
  <c r="C1132" i="13" s="1"/>
  <c r="I1111" i="13"/>
  <c r="E1111" i="13"/>
  <c r="I1103" i="13"/>
  <c r="E1103" i="13"/>
  <c r="I1101" i="13"/>
  <c r="E1101" i="13"/>
  <c r="C1099" i="13"/>
  <c r="C1105" i="13" s="1"/>
  <c r="C1113" i="13" s="1"/>
  <c r="I1092" i="13"/>
  <c r="E1092" i="13"/>
  <c r="I1084" i="13"/>
  <c r="E1084" i="13"/>
  <c r="I1082" i="13"/>
  <c r="E1082" i="13"/>
  <c r="C1067" i="13"/>
  <c r="C1075" i="13" s="1"/>
  <c r="C1080" i="13" s="1"/>
  <c r="C1086" i="13" s="1"/>
  <c r="C1094" i="13" s="1"/>
  <c r="I1073" i="13"/>
  <c r="E1073" i="13"/>
  <c r="I1065" i="13"/>
  <c r="E1065" i="13"/>
  <c r="I1063" i="13"/>
  <c r="E1063" i="13"/>
  <c r="I1054" i="13"/>
  <c r="E1054" i="13"/>
  <c r="I1046" i="13"/>
  <c r="E1046" i="13"/>
  <c r="I1044" i="13"/>
  <c r="E1044" i="13"/>
  <c r="C1042" i="13"/>
  <c r="C1048" i="13" s="1"/>
  <c r="C1056" i="13" s="1"/>
  <c r="I1035" i="13"/>
  <c r="E1035" i="13"/>
  <c r="C1029" i="13"/>
  <c r="C1037" i="13" s="1"/>
  <c r="I1027" i="13"/>
  <c r="E1027" i="13"/>
  <c r="I1025" i="13"/>
  <c r="E1025" i="13"/>
  <c r="C1023" i="13"/>
  <c r="I1016" i="13"/>
  <c r="E1016" i="13"/>
  <c r="C1010" i="13"/>
  <c r="C1018" i="13" s="1"/>
  <c r="I1008" i="13"/>
  <c r="E1008" i="13"/>
  <c r="I1006" i="13"/>
  <c r="E1006" i="13"/>
  <c r="C1004" i="13"/>
  <c r="I997" i="13"/>
  <c r="E997" i="13"/>
  <c r="I989" i="13"/>
  <c r="E989" i="13"/>
  <c r="I987" i="13"/>
  <c r="E987" i="13"/>
  <c r="C985" i="13"/>
  <c r="C991" i="13" s="1"/>
  <c r="C999" i="13" s="1"/>
  <c r="C972" i="13"/>
  <c r="C980" i="13" s="1"/>
  <c r="I978" i="13"/>
  <c r="E978" i="13"/>
  <c r="I970" i="13"/>
  <c r="E970" i="13"/>
  <c r="I968" i="13"/>
  <c r="E968" i="13"/>
  <c r="I959" i="13"/>
  <c r="E959" i="13"/>
  <c r="I951" i="13"/>
  <c r="E951" i="13"/>
  <c r="I949" i="13"/>
  <c r="E949" i="13"/>
  <c r="I1434" i="9"/>
  <c r="E1434" i="9"/>
  <c r="I1432" i="9"/>
  <c r="E1432" i="9"/>
  <c r="I1428" i="9"/>
  <c r="E1428" i="9"/>
  <c r="I1426" i="9"/>
  <c r="E1426" i="9"/>
  <c r="I1417" i="9"/>
  <c r="E1417" i="9"/>
  <c r="I1415" i="9"/>
  <c r="E1415" i="9"/>
  <c r="I1411" i="9"/>
  <c r="E1411" i="9"/>
  <c r="I1409" i="9"/>
  <c r="E1409" i="9"/>
  <c r="I1400" i="9" l="1"/>
  <c r="E1400" i="9"/>
  <c r="I1398" i="9"/>
  <c r="E1398" i="9"/>
  <c r="I1394" i="9"/>
  <c r="E1394" i="9"/>
  <c r="I1392" i="9"/>
  <c r="E1392" i="9"/>
  <c r="I1383" i="9" l="1"/>
  <c r="E1383" i="9"/>
  <c r="I1381" i="9"/>
  <c r="E1381" i="9"/>
  <c r="I1377" i="9"/>
  <c r="E1377" i="9"/>
  <c r="I1375" i="9"/>
  <c r="E1375" i="9"/>
  <c r="I1366" i="9" l="1"/>
  <c r="E1366" i="9"/>
  <c r="I1364" i="9"/>
  <c r="E1364" i="9"/>
  <c r="I1360" i="9"/>
  <c r="E1360" i="9"/>
  <c r="I1358" i="9"/>
  <c r="E1358" i="9"/>
  <c r="I1349" i="9" l="1"/>
  <c r="E1349" i="9"/>
  <c r="I1347" i="9"/>
  <c r="E1347" i="9"/>
  <c r="I1343" i="9"/>
  <c r="E1343" i="9"/>
  <c r="I1341" i="9"/>
  <c r="E1341" i="9"/>
  <c r="I1332" i="9" l="1"/>
  <c r="E1332" i="9"/>
  <c r="I1330" i="9"/>
  <c r="E1330" i="9"/>
  <c r="I1326" i="9"/>
  <c r="E1326" i="9"/>
  <c r="I1324" i="9"/>
  <c r="E1324" i="9"/>
  <c r="I1315" i="9" l="1"/>
  <c r="E1315" i="9"/>
  <c r="I1313" i="9"/>
  <c r="E1313" i="9"/>
  <c r="I1309" i="9"/>
  <c r="E1309" i="9"/>
  <c r="I1307" i="9"/>
  <c r="E1307" i="9"/>
  <c r="I1298" i="9" l="1"/>
  <c r="E1298" i="9"/>
  <c r="I1296" i="9"/>
  <c r="E1296" i="9"/>
  <c r="I1292" i="9"/>
  <c r="E1292" i="9"/>
  <c r="I1290" i="9"/>
  <c r="E1290" i="9"/>
  <c r="I1281" i="9"/>
  <c r="E1281" i="9"/>
  <c r="I1279" i="9"/>
  <c r="E1279" i="9"/>
  <c r="I1275" i="9"/>
  <c r="E1275" i="9"/>
  <c r="I1273" i="9"/>
  <c r="E1273" i="9"/>
  <c r="I1264" i="9" l="1"/>
  <c r="E1264" i="9"/>
  <c r="I1262" i="9"/>
  <c r="E1262" i="9"/>
  <c r="I1258" i="9"/>
  <c r="E1258" i="9"/>
  <c r="I1256" i="9"/>
  <c r="E1256" i="9"/>
  <c r="I1247" i="9" l="1"/>
  <c r="E1247" i="9"/>
  <c r="I1245" i="9"/>
  <c r="E1245" i="9"/>
  <c r="C1243" i="9"/>
  <c r="C1249" i="9" s="1"/>
  <c r="C1254" i="9" s="1"/>
  <c r="I1241" i="9"/>
  <c r="E1241" i="9"/>
  <c r="G1243" i="9"/>
  <c r="G1249" i="9" s="1"/>
  <c r="G1254" i="9" s="1"/>
  <c r="I1230" i="9"/>
  <c r="E1230" i="9"/>
  <c r="I1228" i="9"/>
  <c r="E1228" i="9"/>
  <c r="I1224" i="9"/>
  <c r="E1224" i="9"/>
  <c r="I1222" i="9"/>
  <c r="E1222" i="9"/>
  <c r="I1213" i="9"/>
  <c r="E1213" i="9"/>
  <c r="I1211" i="9"/>
  <c r="E1211" i="9"/>
  <c r="I1207" i="9"/>
  <c r="E1207" i="9"/>
  <c r="I1205" i="9"/>
  <c r="E1205" i="9"/>
  <c r="I1196" i="9"/>
  <c r="E1196" i="9"/>
  <c r="I1194" i="9"/>
  <c r="E1194" i="9"/>
  <c r="I1190" i="9"/>
  <c r="E1190" i="9"/>
  <c r="I1188" i="9"/>
  <c r="E1188" i="9"/>
  <c r="I1179" i="9"/>
  <c r="E1179" i="9"/>
  <c r="I1177" i="9"/>
  <c r="E1177" i="9"/>
  <c r="I1173" i="9"/>
  <c r="E1173" i="9"/>
  <c r="I1171" i="9"/>
  <c r="E1171" i="9"/>
  <c r="I1162" i="9"/>
  <c r="E1162" i="9"/>
  <c r="I1160" i="9"/>
  <c r="E1160" i="9"/>
  <c r="I1156" i="9"/>
  <c r="E1156" i="9"/>
  <c r="I1154" i="9"/>
  <c r="E1154" i="9"/>
  <c r="I1145" i="9"/>
  <c r="E1145" i="9"/>
  <c r="I1143" i="9"/>
  <c r="E1143" i="9"/>
  <c r="I1139" i="9"/>
  <c r="E1139" i="9"/>
  <c r="I1137" i="9"/>
  <c r="E1137" i="9"/>
  <c r="G1260" i="9" l="1"/>
  <c r="C1260" i="9"/>
  <c r="G1266" i="9" l="1"/>
  <c r="G1271" i="9" s="1"/>
  <c r="G1277" i="9" s="1"/>
  <c r="G1283" i="9" s="1"/>
  <c r="G1288" i="9" s="1"/>
  <c r="G1294" i="9" s="1"/>
  <c r="G1300" i="9" s="1"/>
  <c r="G1305" i="9" s="1"/>
  <c r="G1311" i="9" s="1"/>
  <c r="G1317" i="9" s="1"/>
  <c r="G1322" i="9" s="1"/>
  <c r="G1328" i="9" s="1"/>
  <c r="G1334" i="9" s="1"/>
  <c r="G1339" i="9" s="1"/>
  <c r="G1345" i="9" s="1"/>
  <c r="G1351" i="9" s="1"/>
  <c r="G1356" i="9" s="1"/>
  <c r="G1362" i="9" s="1"/>
  <c r="G1368" i="9" s="1"/>
  <c r="G1373" i="9" s="1"/>
  <c r="G1379" i="9" s="1"/>
  <c r="G1385" i="9" s="1"/>
  <c r="G1390" i="9" s="1"/>
  <c r="G1396" i="9" s="1"/>
  <c r="G1402" i="9" s="1"/>
  <c r="G1407" i="9" s="1"/>
  <c r="G1413" i="9" s="1"/>
  <c r="G1419" i="9" s="1"/>
  <c r="G1424" i="9" s="1"/>
  <c r="G1430" i="9" s="1"/>
  <c r="G1436" i="9" s="1"/>
  <c r="G1447" i="9" s="1"/>
  <c r="G1453" i="9" s="1"/>
  <c r="G1458" i="9" s="1"/>
  <c r="G1464" i="9" s="1"/>
  <c r="G1470" i="9" s="1"/>
  <c r="G1475" i="9" s="1"/>
  <c r="G1481" i="9" s="1"/>
  <c r="G1487" i="9" s="1"/>
  <c r="G1492" i="9" s="1"/>
  <c r="G1498" i="9" s="1"/>
  <c r="G1504" i="9" s="1"/>
  <c r="G1509" i="9" s="1"/>
  <c r="C1266" i="9"/>
  <c r="G1515" i="9" l="1"/>
  <c r="C1271" i="9"/>
  <c r="G1521" i="9" l="1"/>
  <c r="C1277" i="9"/>
  <c r="G1526" i="9" l="1"/>
  <c r="C1283" i="9"/>
  <c r="G1532" i="9" l="1"/>
  <c r="C1288" i="9"/>
  <c r="C1294" i="9" s="1"/>
  <c r="C1300" i="9" s="1"/>
  <c r="C1305" i="9" s="1"/>
  <c r="C1311" i="9" s="1"/>
  <c r="C1317" i="9" s="1"/>
  <c r="C1322" i="9" s="1"/>
  <c r="C1328" i="9" s="1"/>
  <c r="C1334" i="9" s="1"/>
  <c r="C1339" i="9" s="1"/>
  <c r="C1345" i="9" s="1"/>
  <c r="C1351" i="9" s="1"/>
  <c r="C1356" i="9" s="1"/>
  <c r="C1362" i="9" s="1"/>
  <c r="C1368" i="9" s="1"/>
  <c r="C1373" i="9" s="1"/>
  <c r="C1379" i="9" s="1"/>
  <c r="C1385" i="9" s="1"/>
  <c r="C1390" i="9" s="1"/>
  <c r="C1396" i="9" s="1"/>
  <c r="C1402" i="9" s="1"/>
  <c r="C1407" i="9" s="1"/>
  <c r="C1413" i="9" s="1"/>
  <c r="C1419" i="9" s="1"/>
  <c r="C1424" i="9" s="1"/>
  <c r="C1430" i="9" s="1"/>
  <c r="C1436" i="9" s="1"/>
  <c r="C1447" i="9" s="1"/>
  <c r="C1453" i="9" s="1"/>
  <c r="C1458" i="9" s="1"/>
  <c r="C1464" i="9" s="1"/>
  <c r="C1470" i="9" s="1"/>
  <c r="C1475" i="9" s="1"/>
  <c r="C1481" i="9" s="1"/>
  <c r="C1487" i="9" s="1"/>
  <c r="C1492" i="9" s="1"/>
  <c r="C1498" i="9" s="1"/>
  <c r="C1504" i="9" s="1"/>
  <c r="C1509" i="9" s="1"/>
  <c r="G1538" i="9" l="1"/>
  <c r="C1515" i="9"/>
  <c r="I940" i="13"/>
  <c r="E940" i="13"/>
  <c r="I932" i="13"/>
  <c r="E932" i="13"/>
  <c r="I930" i="13"/>
  <c r="E930" i="13"/>
  <c r="I921" i="13"/>
  <c r="E921" i="13"/>
  <c r="I913" i="13"/>
  <c r="E913" i="13"/>
  <c r="I911" i="13"/>
  <c r="E911" i="13"/>
  <c r="I902" i="13"/>
  <c r="E902" i="13"/>
  <c r="I894" i="13"/>
  <c r="E894" i="13"/>
  <c r="I892" i="13"/>
  <c r="E892" i="13"/>
  <c r="I883" i="13"/>
  <c r="E883" i="13"/>
  <c r="I875" i="13"/>
  <c r="E875" i="13"/>
  <c r="I873" i="13"/>
  <c r="E873" i="13"/>
  <c r="C852" i="13"/>
  <c r="C858" i="13" s="1"/>
  <c r="C866" i="13" s="1"/>
  <c r="C871" i="13" s="1"/>
  <c r="C877" i="13" s="1"/>
  <c r="C885" i="13" s="1"/>
  <c r="C890" i="13" s="1"/>
  <c r="C896" i="13" s="1"/>
  <c r="C904" i="13" s="1"/>
  <c r="C909" i="13" s="1"/>
  <c r="C915" i="13" s="1"/>
  <c r="C923" i="13" s="1"/>
  <c r="C928" i="13" s="1"/>
  <c r="C934" i="13" s="1"/>
  <c r="C942" i="13" s="1"/>
  <c r="C947" i="13" s="1"/>
  <c r="C953" i="13" s="1"/>
  <c r="C961" i="13" s="1"/>
  <c r="I864" i="13"/>
  <c r="E864" i="13"/>
  <c r="I856" i="13"/>
  <c r="E856" i="13"/>
  <c r="I854" i="13"/>
  <c r="E854" i="13"/>
  <c r="I845" i="13"/>
  <c r="E845" i="13"/>
  <c r="I837" i="13"/>
  <c r="E837" i="13"/>
  <c r="I835" i="13"/>
  <c r="E835" i="13"/>
  <c r="C839" i="13"/>
  <c r="C847" i="13" s="1"/>
  <c r="I826" i="13"/>
  <c r="E826" i="13"/>
  <c r="I818" i="13"/>
  <c r="E818" i="13"/>
  <c r="I816" i="13"/>
  <c r="E816" i="13"/>
  <c r="I807" i="13"/>
  <c r="E807" i="13"/>
  <c r="I799" i="13"/>
  <c r="E799" i="13"/>
  <c r="I797" i="13"/>
  <c r="E797" i="13"/>
  <c r="I788" i="13"/>
  <c r="E788" i="13"/>
  <c r="I780" i="13"/>
  <c r="E780" i="13"/>
  <c r="I778" i="13"/>
  <c r="E778" i="13"/>
  <c r="I769" i="13"/>
  <c r="E769" i="13"/>
  <c r="I761" i="13"/>
  <c r="E761" i="13"/>
  <c r="I759" i="13"/>
  <c r="E759" i="13"/>
  <c r="I750" i="13"/>
  <c r="E750" i="13"/>
  <c r="I742" i="13"/>
  <c r="E742" i="13"/>
  <c r="I740" i="13"/>
  <c r="E740" i="13"/>
  <c r="I731" i="13"/>
  <c r="E731" i="13"/>
  <c r="I723" i="13"/>
  <c r="E723" i="13"/>
  <c r="I721" i="13"/>
  <c r="E721" i="13"/>
  <c r="I712" i="13"/>
  <c r="E712" i="13"/>
  <c r="I704" i="13"/>
  <c r="E704" i="13"/>
  <c r="I702" i="13"/>
  <c r="E702" i="13"/>
  <c r="I693" i="13"/>
  <c r="E693" i="13"/>
  <c r="I685" i="13"/>
  <c r="E685" i="13"/>
  <c r="I683" i="13"/>
  <c r="E683" i="13"/>
  <c r="I674" i="13"/>
  <c r="E674" i="13"/>
  <c r="I666" i="13"/>
  <c r="E666" i="13"/>
  <c r="I664" i="13"/>
  <c r="E664" i="13"/>
  <c r="I655" i="13"/>
  <c r="E655" i="13"/>
  <c r="I647" i="13"/>
  <c r="E647" i="13"/>
  <c r="I645" i="13"/>
  <c r="E645" i="13"/>
  <c r="I636" i="13"/>
  <c r="E636" i="13"/>
  <c r="I628" i="13"/>
  <c r="E628" i="13"/>
  <c r="I626" i="13"/>
  <c r="E626" i="13"/>
  <c r="I617" i="13"/>
  <c r="E617" i="13"/>
  <c r="I609" i="13"/>
  <c r="E609" i="13"/>
  <c r="I607" i="13"/>
  <c r="E607" i="13"/>
  <c r="C611" i="13"/>
  <c r="C619" i="13" s="1"/>
  <c r="C624" i="13" s="1"/>
  <c r="C630" i="13" s="1"/>
  <c r="C638" i="13" s="1"/>
  <c r="C643" i="13" s="1"/>
  <c r="C649" i="13" s="1"/>
  <c r="C657" i="13" s="1"/>
  <c r="C662" i="13" s="1"/>
  <c r="C668" i="13" s="1"/>
  <c r="C676" i="13" s="1"/>
  <c r="C681" i="13" s="1"/>
  <c r="C687" i="13" s="1"/>
  <c r="C695" i="13" s="1"/>
  <c r="C700" i="13" s="1"/>
  <c r="C706" i="13" s="1"/>
  <c r="C714" i="13" s="1"/>
  <c r="C719" i="13" s="1"/>
  <c r="C725" i="13" s="1"/>
  <c r="C733" i="13" s="1"/>
  <c r="C738" i="13" s="1"/>
  <c r="C744" i="13" s="1"/>
  <c r="C752" i="13" s="1"/>
  <c r="C757" i="13" s="1"/>
  <c r="C763" i="13" s="1"/>
  <c r="C771" i="13" s="1"/>
  <c r="C776" i="13" s="1"/>
  <c r="C782" i="13" s="1"/>
  <c r="C790" i="13" s="1"/>
  <c r="C795" i="13" s="1"/>
  <c r="C801" i="13" s="1"/>
  <c r="C809" i="13" s="1"/>
  <c r="C814" i="13" s="1"/>
  <c r="C820" i="13" s="1"/>
  <c r="C828" i="13" s="1"/>
  <c r="I598" i="13"/>
  <c r="E598" i="13"/>
  <c r="I590" i="13"/>
  <c r="E590" i="13"/>
  <c r="I588" i="13"/>
  <c r="E588" i="13"/>
  <c r="I579" i="13"/>
  <c r="E579" i="13"/>
  <c r="I571" i="13"/>
  <c r="E571" i="13"/>
  <c r="I569" i="13"/>
  <c r="E569" i="13"/>
  <c r="I560" i="13"/>
  <c r="E560" i="13"/>
  <c r="I552" i="13"/>
  <c r="E552" i="13"/>
  <c r="I550" i="13"/>
  <c r="E550" i="13"/>
  <c r="I541" i="13"/>
  <c r="E541" i="13"/>
  <c r="I533" i="13"/>
  <c r="E533" i="13"/>
  <c r="I531" i="13"/>
  <c r="E531" i="13"/>
  <c r="I522" i="13"/>
  <c r="E522" i="13"/>
  <c r="I514" i="13"/>
  <c r="E514" i="13"/>
  <c r="I512" i="13"/>
  <c r="E512" i="13"/>
  <c r="I503" i="13"/>
  <c r="E503" i="13"/>
  <c r="I495" i="13"/>
  <c r="E495" i="13"/>
  <c r="I493" i="13"/>
  <c r="E493" i="13"/>
  <c r="I484" i="13"/>
  <c r="E484" i="13"/>
  <c r="I476" i="13"/>
  <c r="E476" i="13"/>
  <c r="I474" i="13"/>
  <c r="E474" i="13"/>
  <c r="I465" i="13"/>
  <c r="E465" i="13"/>
  <c r="I457" i="13"/>
  <c r="E457" i="13"/>
  <c r="I455" i="13"/>
  <c r="E455" i="13"/>
  <c r="I446" i="13"/>
  <c r="E446" i="13"/>
  <c r="I438" i="13"/>
  <c r="E438" i="13"/>
  <c r="I436" i="13"/>
  <c r="E436" i="13"/>
  <c r="I427" i="13"/>
  <c r="E427" i="13"/>
  <c r="I419" i="13"/>
  <c r="E419" i="13"/>
  <c r="I417" i="13"/>
  <c r="E417" i="13"/>
  <c r="I408" i="13"/>
  <c r="E408" i="13"/>
  <c r="I400" i="13"/>
  <c r="E400" i="13"/>
  <c r="I398" i="13"/>
  <c r="E398" i="13"/>
  <c r="I389" i="13"/>
  <c r="E389" i="13"/>
  <c r="G383" i="13"/>
  <c r="G391" i="13" s="1"/>
  <c r="G396" i="13" s="1"/>
  <c r="G402" i="13" s="1"/>
  <c r="G410" i="13" s="1"/>
  <c r="G415" i="13" s="1"/>
  <c r="G421" i="13" s="1"/>
  <c r="G429" i="13" s="1"/>
  <c r="G434" i="13" s="1"/>
  <c r="G440" i="13" s="1"/>
  <c r="G448" i="13" s="1"/>
  <c r="G453" i="13" s="1"/>
  <c r="G459" i="13" s="1"/>
  <c r="G467" i="13" s="1"/>
  <c r="G472" i="13" s="1"/>
  <c r="G478" i="13" s="1"/>
  <c r="G486" i="13" s="1"/>
  <c r="G491" i="13" s="1"/>
  <c r="G497" i="13" s="1"/>
  <c r="G505" i="13" s="1"/>
  <c r="G510" i="13" s="1"/>
  <c r="G516" i="13" s="1"/>
  <c r="G524" i="13" s="1"/>
  <c r="G529" i="13" s="1"/>
  <c r="G535" i="13" s="1"/>
  <c r="G543" i="13" s="1"/>
  <c r="G548" i="13" s="1"/>
  <c r="G554" i="13" s="1"/>
  <c r="G562" i="13" s="1"/>
  <c r="G567" i="13" s="1"/>
  <c r="G573" i="13" s="1"/>
  <c r="G581" i="13" s="1"/>
  <c r="G586" i="13" s="1"/>
  <c r="G592" i="13" s="1"/>
  <c r="G600" i="13" s="1"/>
  <c r="G605" i="13" s="1"/>
  <c r="G611" i="13" s="1"/>
  <c r="G619" i="13" s="1"/>
  <c r="G624" i="13" s="1"/>
  <c r="G630" i="13" s="1"/>
  <c r="G638" i="13" s="1"/>
  <c r="G643" i="13" s="1"/>
  <c r="G649" i="13" s="1"/>
  <c r="G657" i="13" s="1"/>
  <c r="G662" i="13" s="1"/>
  <c r="G668" i="13" s="1"/>
  <c r="G676" i="13" s="1"/>
  <c r="G681" i="13" s="1"/>
  <c r="G687" i="13" s="1"/>
  <c r="G695" i="13" s="1"/>
  <c r="G700" i="13" s="1"/>
  <c r="G706" i="13" s="1"/>
  <c r="G714" i="13" s="1"/>
  <c r="G719" i="13" s="1"/>
  <c r="G725" i="13" s="1"/>
  <c r="G733" i="13" s="1"/>
  <c r="G738" i="13" s="1"/>
  <c r="G744" i="13" s="1"/>
  <c r="G752" i="13" s="1"/>
  <c r="G757" i="13" s="1"/>
  <c r="G763" i="13" s="1"/>
  <c r="G771" i="13" s="1"/>
  <c r="G776" i="13" s="1"/>
  <c r="G782" i="13" s="1"/>
  <c r="G790" i="13" s="1"/>
  <c r="G795" i="13" s="1"/>
  <c r="G801" i="13" s="1"/>
  <c r="G809" i="13" s="1"/>
  <c r="G814" i="13" s="1"/>
  <c r="G820" i="13" s="1"/>
  <c r="G828" i="13" s="1"/>
  <c r="G833" i="13" s="1"/>
  <c r="G839" i="13" s="1"/>
  <c r="G847" i="13" s="1"/>
  <c r="G852" i="13" s="1"/>
  <c r="G858" i="13" s="1"/>
  <c r="G866" i="13" s="1"/>
  <c r="G871" i="13" s="1"/>
  <c r="G877" i="13" s="1"/>
  <c r="G885" i="13" s="1"/>
  <c r="G890" i="13" s="1"/>
  <c r="G896" i="13" s="1"/>
  <c r="G904" i="13" s="1"/>
  <c r="G909" i="13" s="1"/>
  <c r="G915" i="13" s="1"/>
  <c r="G923" i="13" s="1"/>
  <c r="G928" i="13" s="1"/>
  <c r="G934" i="13" s="1"/>
  <c r="G942" i="13" s="1"/>
  <c r="G947" i="13" s="1"/>
  <c r="G953" i="13" s="1"/>
  <c r="G961" i="13" s="1"/>
  <c r="G966" i="13" s="1"/>
  <c r="G972" i="13" s="1"/>
  <c r="G980" i="13" s="1"/>
  <c r="G985" i="13" s="1"/>
  <c r="G991" i="13" s="1"/>
  <c r="G999" i="13" s="1"/>
  <c r="G1004" i="13" s="1"/>
  <c r="G1010" i="13" s="1"/>
  <c r="G1018" i="13" s="1"/>
  <c r="G1023" i="13" s="1"/>
  <c r="G1029" i="13" s="1"/>
  <c r="G1037" i="13" s="1"/>
  <c r="G1042" i="13" s="1"/>
  <c r="G1048" i="13" s="1"/>
  <c r="G1056" i="13" s="1"/>
  <c r="G1061" i="13" s="1"/>
  <c r="G1067" i="13" s="1"/>
  <c r="G1075" i="13" s="1"/>
  <c r="G1080" i="13" s="1"/>
  <c r="G1086" i="13" s="1"/>
  <c r="G1094" i="13" s="1"/>
  <c r="G1099" i="13" s="1"/>
  <c r="G1105" i="13" s="1"/>
  <c r="G1113" i="13" s="1"/>
  <c r="G1118" i="13" s="1"/>
  <c r="G1124" i="13" s="1"/>
  <c r="G1132" i="13" s="1"/>
  <c r="G1137" i="13" s="1"/>
  <c r="G1143" i="13" s="1"/>
  <c r="G1151" i="13" s="1"/>
  <c r="G1156" i="13" s="1"/>
  <c r="G1162" i="13" s="1"/>
  <c r="G1170" i="13" s="1"/>
  <c r="G1175" i="13" s="1"/>
  <c r="G1181" i="13" s="1"/>
  <c r="G1189" i="13" s="1"/>
  <c r="G1194" i="13" s="1"/>
  <c r="G1200" i="13" s="1"/>
  <c r="G1208" i="13" s="1"/>
  <c r="G1213" i="13" s="1"/>
  <c r="G1219" i="13" s="1"/>
  <c r="G1227" i="13" s="1"/>
  <c r="G1232" i="13" s="1"/>
  <c r="G1238" i="13" s="1"/>
  <c r="G1246" i="13" s="1"/>
  <c r="G1251" i="13" s="1"/>
  <c r="G1257" i="13" s="1"/>
  <c r="G1265" i="13" s="1"/>
  <c r="G1270" i="13" s="1"/>
  <c r="G1276" i="13" s="1"/>
  <c r="G1284" i="13" s="1"/>
  <c r="I381" i="13"/>
  <c r="E381" i="13"/>
  <c r="I379" i="13"/>
  <c r="E379" i="13"/>
  <c r="C383" i="13"/>
  <c r="C391" i="13" s="1"/>
  <c r="C396" i="13" s="1"/>
  <c r="C402" i="13" s="1"/>
  <c r="C410" i="13" s="1"/>
  <c r="C415" i="13" s="1"/>
  <c r="C421" i="13" s="1"/>
  <c r="C429" i="13" s="1"/>
  <c r="C434" i="13" s="1"/>
  <c r="C440" i="13" s="1"/>
  <c r="C448" i="13" s="1"/>
  <c r="C453" i="13" s="1"/>
  <c r="C459" i="13" s="1"/>
  <c r="C467" i="13" s="1"/>
  <c r="C472" i="13" s="1"/>
  <c r="C478" i="13" s="1"/>
  <c r="C486" i="13" s="1"/>
  <c r="C491" i="13" s="1"/>
  <c r="C497" i="13" s="1"/>
  <c r="C505" i="13" s="1"/>
  <c r="C510" i="13" s="1"/>
  <c r="C516" i="13" s="1"/>
  <c r="C524" i="13" s="1"/>
  <c r="C529" i="13" s="1"/>
  <c r="C535" i="13" s="1"/>
  <c r="C543" i="13" s="1"/>
  <c r="C548" i="13" s="1"/>
  <c r="C554" i="13" s="1"/>
  <c r="C562" i="13" s="1"/>
  <c r="C567" i="13" s="1"/>
  <c r="C573" i="13" s="1"/>
  <c r="C581" i="13" s="1"/>
  <c r="C586" i="13" s="1"/>
  <c r="C592" i="13" s="1"/>
  <c r="C600" i="13" s="1"/>
  <c r="I370" i="13"/>
  <c r="E370" i="13"/>
  <c r="I362" i="13"/>
  <c r="E362" i="13"/>
  <c r="I360" i="13"/>
  <c r="E360" i="13"/>
  <c r="I351" i="13"/>
  <c r="E351" i="13"/>
  <c r="I343" i="13"/>
  <c r="E343" i="13"/>
  <c r="I341" i="13"/>
  <c r="E341" i="13"/>
  <c r="I332" i="13"/>
  <c r="E332" i="13"/>
  <c r="I324" i="13"/>
  <c r="E324" i="13"/>
  <c r="I322" i="13"/>
  <c r="E322" i="13"/>
  <c r="I313" i="13"/>
  <c r="E313" i="13"/>
  <c r="I305" i="13"/>
  <c r="E305" i="13"/>
  <c r="I303" i="13"/>
  <c r="E303" i="13"/>
  <c r="I294" i="13"/>
  <c r="E294" i="13"/>
  <c r="I286" i="13"/>
  <c r="E286" i="13"/>
  <c r="I284" i="13"/>
  <c r="E284" i="13"/>
  <c r="I275" i="13"/>
  <c r="E275" i="13"/>
  <c r="I267" i="13"/>
  <c r="E267" i="13"/>
  <c r="I265" i="13"/>
  <c r="E265" i="13"/>
  <c r="I256" i="13"/>
  <c r="E256" i="13"/>
  <c r="I248" i="13"/>
  <c r="E248" i="13"/>
  <c r="I246" i="13"/>
  <c r="E246" i="13"/>
  <c r="I237" i="13"/>
  <c r="E237" i="13"/>
  <c r="I229" i="13"/>
  <c r="E229" i="13"/>
  <c r="I227" i="13"/>
  <c r="E227" i="13"/>
  <c r="I218" i="13"/>
  <c r="E218" i="13"/>
  <c r="I210" i="13"/>
  <c r="E210" i="13"/>
  <c r="I208" i="13"/>
  <c r="E208" i="13"/>
  <c r="I199" i="13"/>
  <c r="E199" i="13"/>
  <c r="I191" i="13"/>
  <c r="E191" i="13"/>
  <c r="I189" i="13"/>
  <c r="E189" i="13"/>
  <c r="I180" i="13"/>
  <c r="E180" i="13"/>
  <c r="I172" i="13"/>
  <c r="E172" i="13"/>
  <c r="I170" i="13"/>
  <c r="E170" i="13"/>
  <c r="I161" i="13"/>
  <c r="E161" i="13"/>
  <c r="G155" i="13"/>
  <c r="G163" i="13" s="1"/>
  <c r="G168" i="13" s="1"/>
  <c r="G174" i="13" s="1"/>
  <c r="G182" i="13" s="1"/>
  <c r="G187" i="13" s="1"/>
  <c r="G193" i="13" s="1"/>
  <c r="G201" i="13" s="1"/>
  <c r="G206" i="13" s="1"/>
  <c r="G212" i="13" s="1"/>
  <c r="G220" i="13" s="1"/>
  <c r="G225" i="13" s="1"/>
  <c r="G231" i="13" s="1"/>
  <c r="G239" i="13" s="1"/>
  <c r="G244" i="13" s="1"/>
  <c r="G250" i="13" s="1"/>
  <c r="G258" i="13" s="1"/>
  <c r="G263" i="13" s="1"/>
  <c r="G269" i="13" s="1"/>
  <c r="G277" i="13" s="1"/>
  <c r="G282" i="13" s="1"/>
  <c r="G288" i="13" s="1"/>
  <c r="G296" i="13" s="1"/>
  <c r="G301" i="13" s="1"/>
  <c r="G307" i="13" s="1"/>
  <c r="G315" i="13" s="1"/>
  <c r="G320" i="13" s="1"/>
  <c r="G326" i="13" s="1"/>
  <c r="G334" i="13" s="1"/>
  <c r="G339" i="13" s="1"/>
  <c r="G345" i="13" s="1"/>
  <c r="G353" i="13" s="1"/>
  <c r="G358" i="13" s="1"/>
  <c r="G364" i="13" s="1"/>
  <c r="G372" i="13" s="1"/>
  <c r="I153" i="13"/>
  <c r="E153" i="13"/>
  <c r="I151" i="13"/>
  <c r="E151" i="13"/>
  <c r="I142" i="13"/>
  <c r="E142" i="13"/>
  <c r="I134" i="13"/>
  <c r="E134" i="13"/>
  <c r="I132" i="13"/>
  <c r="E132" i="13"/>
  <c r="I123" i="13"/>
  <c r="E123" i="13"/>
  <c r="I117" i="13"/>
  <c r="E117" i="13"/>
  <c r="I115" i="13"/>
  <c r="E115" i="13"/>
  <c r="I106" i="13"/>
  <c r="E106" i="13"/>
  <c r="I100" i="13"/>
  <c r="E100" i="13"/>
  <c r="I98" i="13"/>
  <c r="E98" i="13"/>
  <c r="I89" i="13"/>
  <c r="E89" i="13"/>
  <c r="I81" i="13"/>
  <c r="E81" i="13"/>
  <c r="I79" i="13"/>
  <c r="E79" i="13"/>
  <c r="I70" i="13"/>
  <c r="E70" i="13"/>
  <c r="I64" i="13"/>
  <c r="E64" i="13"/>
  <c r="I62" i="13"/>
  <c r="E62" i="13"/>
  <c r="I53" i="13"/>
  <c r="E53" i="13"/>
  <c r="I45" i="13"/>
  <c r="E45" i="13"/>
  <c r="I43" i="13"/>
  <c r="E43" i="13"/>
  <c r="C1521" i="9" l="1"/>
  <c r="C13" i="13"/>
  <c r="C19" i="13" s="1"/>
  <c r="C24" i="13" s="1"/>
  <c r="C30" i="13" s="1"/>
  <c r="C36" i="13" s="1"/>
  <c r="C41" i="13" s="1"/>
  <c r="C47" i="13" s="1"/>
  <c r="C55" i="13" s="1"/>
  <c r="C60" i="13" s="1"/>
  <c r="C66" i="13" s="1"/>
  <c r="C72" i="13" s="1"/>
  <c r="C77" i="13" s="1"/>
  <c r="C83" i="13" s="1"/>
  <c r="C91" i="13" s="1"/>
  <c r="C96" i="13" s="1"/>
  <c r="C102" i="13" s="1"/>
  <c r="C108" i="13" s="1"/>
  <c r="C113" i="13" s="1"/>
  <c r="C119" i="13" s="1"/>
  <c r="C125" i="13" s="1"/>
  <c r="C130" i="13" s="1"/>
  <c r="C136" i="13" s="1"/>
  <c r="C144" i="13" s="1"/>
  <c r="C149" i="13" s="1"/>
  <c r="C155" i="13" s="1"/>
  <c r="C163" i="13" s="1"/>
  <c r="C168" i="13" s="1"/>
  <c r="C174" i="13" s="1"/>
  <c r="C182" i="13" s="1"/>
  <c r="C187" i="13" s="1"/>
  <c r="C193" i="13" s="1"/>
  <c r="C201" i="13" s="1"/>
  <c r="C206" i="13" s="1"/>
  <c r="C212" i="13" s="1"/>
  <c r="C220" i="13" s="1"/>
  <c r="C225" i="13" s="1"/>
  <c r="C231" i="13" s="1"/>
  <c r="C239" i="13" s="1"/>
  <c r="C244" i="13" s="1"/>
  <c r="C250" i="13" s="1"/>
  <c r="C258" i="13" s="1"/>
  <c r="C263" i="13" s="1"/>
  <c r="C269" i="13" s="1"/>
  <c r="C277" i="13" s="1"/>
  <c r="C282" i="13" s="1"/>
  <c r="C288" i="13" s="1"/>
  <c r="C296" i="13" s="1"/>
  <c r="C301" i="13" s="1"/>
  <c r="C307" i="13" s="1"/>
  <c r="C315" i="13" s="1"/>
  <c r="C320" i="13" s="1"/>
  <c r="C326" i="13" s="1"/>
  <c r="C334" i="13" s="1"/>
  <c r="C339" i="13" s="1"/>
  <c r="C345" i="13" s="1"/>
  <c r="C353" i="13" s="1"/>
  <c r="C358" i="13" s="1"/>
  <c r="C364" i="13" s="1"/>
  <c r="C372" i="13" s="1"/>
  <c r="B22" i="13"/>
  <c r="B39" i="13" s="1"/>
  <c r="B58" i="13" s="1"/>
  <c r="B75" i="13" s="1"/>
  <c r="B94" i="13" s="1"/>
  <c r="B111" i="13" s="1"/>
  <c r="B128" i="13" s="1"/>
  <c r="B147" i="13" s="1"/>
  <c r="B166" i="13" s="1"/>
  <c r="B185" i="13" s="1"/>
  <c r="B204" i="13" s="1"/>
  <c r="B223" i="13" s="1"/>
  <c r="B242" i="13" s="1"/>
  <c r="B261" i="13" s="1"/>
  <c r="B280" i="13" s="1"/>
  <c r="B299" i="13" s="1"/>
  <c r="B318" i="13" s="1"/>
  <c r="B337" i="13" s="1"/>
  <c r="B356" i="13" s="1"/>
  <c r="B375" i="13" s="1"/>
  <c r="B394" i="13" s="1"/>
  <c r="B413" i="13" s="1"/>
  <c r="B432" i="13" s="1"/>
  <c r="B451" i="13" s="1"/>
  <c r="B470" i="13" s="1"/>
  <c r="B489" i="13" s="1"/>
  <c r="B508" i="13" s="1"/>
  <c r="B527" i="13" s="1"/>
  <c r="B546" i="13" s="1"/>
  <c r="B565" i="13" s="1"/>
  <c r="B584" i="13" s="1"/>
  <c r="B603" i="13" s="1"/>
  <c r="B622" i="13" s="1"/>
  <c r="B641" i="13" s="1"/>
  <c r="B660" i="13" s="1"/>
  <c r="B679" i="13" s="1"/>
  <c r="B698" i="13" s="1"/>
  <c r="B717" i="13" s="1"/>
  <c r="B736" i="13" s="1"/>
  <c r="B755" i="13" s="1"/>
  <c r="B774" i="13" s="1"/>
  <c r="B793" i="13" s="1"/>
  <c r="B812" i="13" s="1"/>
  <c r="B831" i="13" s="1"/>
  <c r="B850" i="13" s="1"/>
  <c r="B869" i="13" s="1"/>
  <c r="B888" i="13" s="1"/>
  <c r="B907" i="13" s="1"/>
  <c r="B926" i="13" s="1"/>
  <c r="B945" i="13" s="1"/>
  <c r="B964" i="13" s="1"/>
  <c r="B983" i="13" s="1"/>
  <c r="B1002" i="13" s="1"/>
  <c r="B1021" i="13" s="1"/>
  <c r="B1040" i="13" s="1"/>
  <c r="B1059" i="13" s="1"/>
  <c r="B1078" i="13" s="1"/>
  <c r="B1097" i="13" s="1"/>
  <c r="B1116" i="13" s="1"/>
  <c r="B1135" i="13" s="1"/>
  <c r="B1154" i="13" s="1"/>
  <c r="B1173" i="13" s="1"/>
  <c r="B1192" i="13" s="1"/>
  <c r="B1211" i="13" s="1"/>
  <c r="B1230" i="13" s="1"/>
  <c r="B1249" i="13" s="1"/>
  <c r="B1268" i="13" s="1"/>
  <c r="I34" i="13"/>
  <c r="E34" i="13"/>
  <c r="I28" i="13"/>
  <c r="E28" i="13"/>
  <c r="I26" i="13"/>
  <c r="E26" i="13"/>
  <c r="I17" i="13"/>
  <c r="E17" i="13"/>
  <c r="I11" i="13"/>
  <c r="E11" i="13"/>
  <c r="I9" i="13"/>
  <c r="E9" i="13"/>
  <c r="G13" i="13"/>
  <c r="G19" i="13" s="1"/>
  <c r="G24" i="13" s="1"/>
  <c r="G30" i="13" s="1"/>
  <c r="G36" i="13" s="1"/>
  <c r="G41" i="13" s="1"/>
  <c r="G47" i="13" s="1"/>
  <c r="G55" i="13" s="1"/>
  <c r="G60" i="13" s="1"/>
  <c r="G66" i="13" s="1"/>
  <c r="G72" i="13" s="1"/>
  <c r="G77" i="13" s="1"/>
  <c r="G83" i="13" s="1"/>
  <c r="G91" i="13" s="1"/>
  <c r="G96" i="13" s="1"/>
  <c r="G102" i="13" s="1"/>
  <c r="G108" i="13" s="1"/>
  <c r="G113" i="13" s="1"/>
  <c r="G119" i="13" s="1"/>
  <c r="G125" i="13" s="1"/>
  <c r="G130" i="13" s="1"/>
  <c r="G136" i="13" s="1"/>
  <c r="G144" i="13" s="1"/>
  <c r="I1128" i="9"/>
  <c r="E1128" i="9"/>
  <c r="I1126" i="9"/>
  <c r="E1126" i="9"/>
  <c r="I1122" i="9"/>
  <c r="E1122" i="9"/>
  <c r="I1120" i="9"/>
  <c r="E1120" i="9"/>
  <c r="I1111" i="9"/>
  <c r="E1111" i="9"/>
  <c r="I1109" i="9"/>
  <c r="E1109" i="9"/>
  <c r="I1105" i="9"/>
  <c r="E1105" i="9"/>
  <c r="I1103" i="9"/>
  <c r="E1103" i="9"/>
  <c r="I1094" i="9"/>
  <c r="E1094" i="9"/>
  <c r="I1092" i="9"/>
  <c r="E1092" i="9"/>
  <c r="I1088" i="9"/>
  <c r="E1088" i="9"/>
  <c r="I1086" i="9"/>
  <c r="E1086" i="9"/>
  <c r="I1077" i="9"/>
  <c r="E1077" i="9"/>
  <c r="I1075" i="9"/>
  <c r="E1075" i="9"/>
  <c r="I1071" i="9"/>
  <c r="E1071" i="9"/>
  <c r="I1069" i="9"/>
  <c r="E1069" i="9"/>
  <c r="I1060" i="9"/>
  <c r="E1060" i="9"/>
  <c r="I1058" i="9"/>
  <c r="E1058" i="9"/>
  <c r="I1054" i="9"/>
  <c r="E1054" i="9"/>
  <c r="I1052" i="9"/>
  <c r="E1052" i="9"/>
  <c r="I1043" i="9"/>
  <c r="E1043" i="9"/>
  <c r="I1041" i="9"/>
  <c r="E1041" i="9"/>
  <c r="I1037" i="9"/>
  <c r="E1037" i="9"/>
  <c r="I1035" i="9"/>
  <c r="E1035" i="9"/>
  <c r="G1039" i="9"/>
  <c r="G1045" i="9" s="1"/>
  <c r="G1050" i="9" s="1"/>
  <c r="G1056" i="9" s="1"/>
  <c r="G1062" i="9" s="1"/>
  <c r="G1067" i="9" s="1"/>
  <c r="G1073" i="9" s="1"/>
  <c r="G1079" i="9" s="1"/>
  <c r="G1084" i="9" s="1"/>
  <c r="G1090" i="9" s="1"/>
  <c r="G1096" i="9" s="1"/>
  <c r="G1101" i="9" s="1"/>
  <c r="G1107" i="9" s="1"/>
  <c r="G1113" i="9" s="1"/>
  <c r="G1118" i="9" s="1"/>
  <c r="G1124" i="9" s="1"/>
  <c r="G1130" i="9" s="1"/>
  <c r="G1135" i="9" s="1"/>
  <c r="G1141" i="9" s="1"/>
  <c r="G1147" i="9" s="1"/>
  <c r="G1152" i="9" s="1"/>
  <c r="G1158" i="9" s="1"/>
  <c r="G1164" i="9" s="1"/>
  <c r="G1169" i="9" s="1"/>
  <c r="G1175" i="9" s="1"/>
  <c r="G1181" i="9" s="1"/>
  <c r="G1186" i="9" s="1"/>
  <c r="G1192" i="9" s="1"/>
  <c r="G1198" i="9" s="1"/>
  <c r="G1203" i="9" s="1"/>
  <c r="G1209" i="9" s="1"/>
  <c r="G1215" i="9" s="1"/>
  <c r="G1220" i="9" s="1"/>
  <c r="G1226" i="9" s="1"/>
  <c r="G1232" i="9" s="1"/>
  <c r="C1039" i="9"/>
  <c r="C1045" i="9" s="1"/>
  <c r="C1050" i="9" s="1"/>
  <c r="C1056" i="9" s="1"/>
  <c r="C1062" i="9" s="1"/>
  <c r="C1067" i="9" s="1"/>
  <c r="C1073" i="9" s="1"/>
  <c r="C1079" i="9" s="1"/>
  <c r="C1084" i="9" s="1"/>
  <c r="C1090" i="9" s="1"/>
  <c r="C1096" i="9" s="1"/>
  <c r="C1101" i="9" s="1"/>
  <c r="C1107" i="9" s="1"/>
  <c r="C1113" i="9" s="1"/>
  <c r="C1118" i="9" s="1"/>
  <c r="C1124" i="9" s="1"/>
  <c r="C1130" i="9" s="1"/>
  <c r="C1135" i="9" s="1"/>
  <c r="C1141" i="9" s="1"/>
  <c r="C1147" i="9" s="1"/>
  <c r="C1152" i="9" s="1"/>
  <c r="C1158" i="9" s="1"/>
  <c r="C1164" i="9" s="1"/>
  <c r="C1169" i="9" s="1"/>
  <c r="C1175" i="9" s="1"/>
  <c r="C1181" i="9" s="1"/>
  <c r="C1186" i="9" s="1"/>
  <c r="C1192" i="9" s="1"/>
  <c r="C1198" i="9" s="1"/>
  <c r="C1203" i="9" s="1"/>
  <c r="C1209" i="9" s="1"/>
  <c r="C1215" i="9" s="1"/>
  <c r="C1220" i="9" s="1"/>
  <c r="C1226" i="9" s="1"/>
  <c r="C1232" i="9" s="1"/>
  <c r="C1526" i="9" l="1"/>
  <c r="E599" i="9"/>
  <c r="E442" i="9"/>
  <c r="C1532" i="9" l="1"/>
  <c r="I1026" i="9"/>
  <c r="E1026" i="9"/>
  <c r="I1024" i="9"/>
  <c r="E1024" i="9"/>
  <c r="I1020" i="9"/>
  <c r="E1020" i="9"/>
  <c r="I1018" i="9"/>
  <c r="E1018" i="9"/>
  <c r="I1009" i="9"/>
  <c r="E1009" i="9"/>
  <c r="I1007" i="9"/>
  <c r="E1007" i="9"/>
  <c r="I1003" i="9"/>
  <c r="E1003" i="9"/>
  <c r="I1001" i="9"/>
  <c r="E1001" i="9"/>
  <c r="I992" i="9"/>
  <c r="E992" i="9"/>
  <c r="I990" i="9"/>
  <c r="E990" i="9"/>
  <c r="I986" i="9"/>
  <c r="E986" i="9"/>
  <c r="I984" i="9"/>
  <c r="E984" i="9"/>
  <c r="I975" i="9"/>
  <c r="E975" i="9"/>
  <c r="I973" i="9"/>
  <c r="E973" i="9"/>
  <c r="I969" i="9"/>
  <c r="E969" i="9"/>
  <c r="I967" i="9"/>
  <c r="E967" i="9"/>
  <c r="I958" i="9"/>
  <c r="E958" i="9"/>
  <c r="I956" i="9"/>
  <c r="E956" i="9"/>
  <c r="I952" i="9"/>
  <c r="E952" i="9"/>
  <c r="I950" i="9"/>
  <c r="E950" i="9"/>
  <c r="I941" i="9"/>
  <c r="E941" i="9"/>
  <c r="I939" i="9"/>
  <c r="E939" i="9"/>
  <c r="I935" i="9"/>
  <c r="E935" i="9"/>
  <c r="I933" i="9"/>
  <c r="E933" i="9"/>
  <c r="I924" i="9"/>
  <c r="E924" i="9"/>
  <c r="I922" i="9"/>
  <c r="E922" i="9"/>
  <c r="I918" i="9"/>
  <c r="E918" i="9"/>
  <c r="I916" i="9"/>
  <c r="E916" i="9"/>
  <c r="I907" i="9"/>
  <c r="E907" i="9"/>
  <c r="I905" i="9"/>
  <c r="E905" i="9"/>
  <c r="I901" i="9"/>
  <c r="E901" i="9"/>
  <c r="I899" i="9"/>
  <c r="E899" i="9"/>
  <c r="B895" i="9"/>
  <c r="B912" i="9" s="1"/>
  <c r="B929" i="9" s="1"/>
  <c r="B946" i="9" s="1"/>
  <c r="B963" i="9" s="1"/>
  <c r="B980" i="9" s="1"/>
  <c r="B997" i="9" s="1"/>
  <c r="B1014" i="9" s="1"/>
  <c r="B1031" i="9" s="1"/>
  <c r="B1048" i="9" s="1"/>
  <c r="B1065" i="9" s="1"/>
  <c r="B1082" i="9" s="1"/>
  <c r="B1099" i="9" s="1"/>
  <c r="B1116" i="9" s="1"/>
  <c r="B1133" i="9" s="1"/>
  <c r="B1150" i="9" s="1"/>
  <c r="B1167" i="9" s="1"/>
  <c r="B1184" i="9" s="1"/>
  <c r="B1201" i="9" s="1"/>
  <c r="B1218" i="9" s="1"/>
  <c r="B1235" i="9" s="1"/>
  <c r="B1252" i="9" s="1"/>
  <c r="B1269" i="9" s="1"/>
  <c r="B1286" i="9" s="1"/>
  <c r="B1303" i="9" s="1"/>
  <c r="B1320" i="9" s="1"/>
  <c r="B1337" i="9" s="1"/>
  <c r="B1354" i="9" s="1"/>
  <c r="B1371" i="9" s="1"/>
  <c r="B1388" i="9" s="1"/>
  <c r="B1405" i="9" s="1"/>
  <c r="B1422" i="9" s="1"/>
  <c r="B1439" i="9" s="1"/>
  <c r="B1456" i="9" s="1"/>
  <c r="B1473" i="9" s="1"/>
  <c r="B1490" i="9" s="1"/>
  <c r="I890" i="9"/>
  <c r="E890" i="9"/>
  <c r="I888" i="9"/>
  <c r="E888" i="9"/>
  <c r="H886" i="9"/>
  <c r="H892" i="9" s="1"/>
  <c r="G886" i="9"/>
  <c r="G892" i="9" s="1"/>
  <c r="G897" i="9" s="1"/>
  <c r="G903" i="9" s="1"/>
  <c r="G909" i="9" s="1"/>
  <c r="G914" i="9" s="1"/>
  <c r="G920" i="9" s="1"/>
  <c r="G926" i="9" s="1"/>
  <c r="G931" i="9" s="1"/>
  <c r="G937" i="9" s="1"/>
  <c r="G943" i="9" s="1"/>
  <c r="G948" i="9" s="1"/>
  <c r="G954" i="9" s="1"/>
  <c r="G960" i="9" s="1"/>
  <c r="G965" i="9" s="1"/>
  <c r="G971" i="9" s="1"/>
  <c r="G977" i="9" s="1"/>
  <c r="G982" i="9" s="1"/>
  <c r="G988" i="9" s="1"/>
  <c r="G994" i="9" s="1"/>
  <c r="G999" i="9" s="1"/>
  <c r="G1005" i="9" s="1"/>
  <c r="G1011" i="9" s="1"/>
  <c r="G1016" i="9" s="1"/>
  <c r="G1022" i="9" s="1"/>
  <c r="G1028" i="9" s="1"/>
  <c r="D886" i="9"/>
  <c r="C886" i="9"/>
  <c r="C892" i="9" s="1"/>
  <c r="C897" i="9" s="1"/>
  <c r="C903" i="9" s="1"/>
  <c r="C909" i="9" s="1"/>
  <c r="C914" i="9" s="1"/>
  <c r="C920" i="9" s="1"/>
  <c r="C926" i="9" s="1"/>
  <c r="C931" i="9" s="1"/>
  <c r="C937" i="9" s="1"/>
  <c r="C943" i="9" s="1"/>
  <c r="C948" i="9" s="1"/>
  <c r="C954" i="9" s="1"/>
  <c r="C960" i="9" s="1"/>
  <c r="C965" i="9" s="1"/>
  <c r="C971" i="9" s="1"/>
  <c r="C977" i="9" s="1"/>
  <c r="C982" i="9" s="1"/>
  <c r="C988" i="9" s="1"/>
  <c r="C994" i="9" s="1"/>
  <c r="C999" i="9" s="1"/>
  <c r="C1005" i="9" s="1"/>
  <c r="C1011" i="9" s="1"/>
  <c r="C1016" i="9" s="1"/>
  <c r="C1022" i="9" s="1"/>
  <c r="C1028" i="9" s="1"/>
  <c r="I884" i="9"/>
  <c r="E884" i="9"/>
  <c r="I882" i="9"/>
  <c r="E882" i="9"/>
  <c r="I880" i="9"/>
  <c r="E880" i="9"/>
  <c r="C1538" i="9" l="1"/>
  <c r="E886" i="9"/>
  <c r="I892" i="9"/>
  <c r="H897" i="9"/>
  <c r="D892" i="9"/>
  <c r="I886" i="9"/>
  <c r="D897" i="9" l="1"/>
  <c r="E892" i="9"/>
  <c r="H903" i="9"/>
  <c r="I897" i="9"/>
  <c r="D903" i="9" l="1"/>
  <c r="E897" i="9"/>
  <c r="H909" i="9"/>
  <c r="I903" i="9"/>
  <c r="I909" i="9" l="1"/>
  <c r="H914" i="9"/>
  <c r="D909" i="9"/>
  <c r="E903" i="9"/>
  <c r="E909" i="9" l="1"/>
  <c r="D914" i="9"/>
  <c r="I914" i="9"/>
  <c r="H920" i="9"/>
  <c r="D920" i="9" l="1"/>
  <c r="E914" i="9"/>
  <c r="H926" i="9"/>
  <c r="I920" i="9"/>
  <c r="D926" i="9" l="1"/>
  <c r="E920" i="9"/>
  <c r="I926" i="9"/>
  <c r="H931" i="9"/>
  <c r="H937" i="9" l="1"/>
  <c r="I931" i="9"/>
  <c r="E926" i="9"/>
  <c r="D931" i="9"/>
  <c r="D937" i="9" l="1"/>
  <c r="E931" i="9"/>
  <c r="H943" i="9"/>
  <c r="I937" i="9"/>
  <c r="E937" i="9" l="1"/>
  <c r="D943" i="9"/>
  <c r="H948" i="9"/>
  <c r="I943" i="9"/>
  <c r="I948" i="9" l="1"/>
  <c r="H954" i="9"/>
  <c r="E943" i="9"/>
  <c r="D948" i="9"/>
  <c r="D954" i="9" l="1"/>
  <c r="E948" i="9"/>
  <c r="I954" i="9"/>
  <c r="H960" i="9"/>
  <c r="D960" i="9" l="1"/>
  <c r="E954" i="9"/>
  <c r="H965" i="9"/>
  <c r="I960" i="9"/>
  <c r="D965" i="9" l="1"/>
  <c r="E960" i="9"/>
  <c r="H971" i="9"/>
  <c r="I965" i="9"/>
  <c r="E965" i="9" l="1"/>
  <c r="D971" i="9"/>
  <c r="H977" i="9"/>
  <c r="I971" i="9"/>
  <c r="I977" i="9" l="1"/>
  <c r="H982" i="9"/>
  <c r="D977" i="9"/>
  <c r="E971" i="9"/>
  <c r="D982" i="9" l="1"/>
  <c r="E977" i="9"/>
  <c r="H988" i="9"/>
  <c r="I982" i="9"/>
  <c r="I988" i="9" l="1"/>
  <c r="H994" i="9"/>
  <c r="E982" i="9"/>
  <c r="D988" i="9"/>
  <c r="D994" i="9" l="1"/>
  <c r="E988" i="9"/>
  <c r="H999" i="9"/>
  <c r="I994" i="9"/>
  <c r="H1005" i="9" l="1"/>
  <c r="I999" i="9"/>
  <c r="E994" i="9"/>
  <c r="D999" i="9"/>
  <c r="D1005" i="9" l="1"/>
  <c r="E999" i="9"/>
  <c r="I1005" i="9"/>
  <c r="H1011" i="9"/>
  <c r="I7" i="13" l="1"/>
  <c r="H13" i="13"/>
  <c r="E1005" i="9"/>
  <c r="D1011" i="9"/>
  <c r="H1016" i="9"/>
  <c r="I1011" i="9"/>
  <c r="I13" i="13" l="1"/>
  <c r="H15" i="13" s="1"/>
  <c r="I15" i="13" s="1"/>
  <c r="H1022" i="9"/>
  <c r="I1016" i="9"/>
  <c r="D1016" i="9"/>
  <c r="E1011" i="9"/>
  <c r="H19" i="13" l="1"/>
  <c r="D1022" i="9"/>
  <c r="E1016" i="9"/>
  <c r="H1028" i="9"/>
  <c r="I1022" i="9"/>
  <c r="I1028" i="9" l="1"/>
  <c r="H1033" i="9"/>
  <c r="I19" i="13"/>
  <c r="H24" i="13"/>
  <c r="E1022" i="9"/>
  <c r="D1028" i="9"/>
  <c r="I873" i="9"/>
  <c r="E873" i="9"/>
  <c r="I867" i="9"/>
  <c r="E867" i="9"/>
  <c r="I865" i="9"/>
  <c r="E865" i="9"/>
  <c r="I856" i="9"/>
  <c r="E856" i="9"/>
  <c r="I850" i="9"/>
  <c r="E850" i="9"/>
  <c r="I848" i="9"/>
  <c r="E848" i="9"/>
  <c r="I839" i="9"/>
  <c r="E839" i="9"/>
  <c r="G835" i="9"/>
  <c r="G841" i="9" s="1"/>
  <c r="G846" i="9" s="1"/>
  <c r="G852" i="9" s="1"/>
  <c r="G858" i="9" s="1"/>
  <c r="G863" i="9" s="1"/>
  <c r="G869" i="9" s="1"/>
  <c r="G875" i="9" s="1"/>
  <c r="I833" i="9"/>
  <c r="E833" i="9"/>
  <c r="I831" i="9"/>
  <c r="E831" i="9"/>
  <c r="C835" i="9"/>
  <c r="C841" i="9" s="1"/>
  <c r="C846" i="9" s="1"/>
  <c r="C852" i="9" s="1"/>
  <c r="C858" i="9" s="1"/>
  <c r="C863" i="9" s="1"/>
  <c r="C869" i="9" s="1"/>
  <c r="C875" i="9" s="1"/>
  <c r="I822" i="9"/>
  <c r="E822" i="9"/>
  <c r="I816" i="9"/>
  <c r="E816" i="9"/>
  <c r="I814" i="9"/>
  <c r="E814" i="9"/>
  <c r="I805" i="9"/>
  <c r="E805" i="9"/>
  <c r="I799" i="9"/>
  <c r="E799" i="9"/>
  <c r="I797" i="9"/>
  <c r="E797" i="9"/>
  <c r="I788" i="9"/>
  <c r="E788" i="9"/>
  <c r="I782" i="9"/>
  <c r="E782" i="9"/>
  <c r="I780" i="9"/>
  <c r="E780" i="9"/>
  <c r="I771" i="9"/>
  <c r="E771" i="9"/>
  <c r="I765" i="9"/>
  <c r="E765" i="9"/>
  <c r="I763" i="9"/>
  <c r="E763" i="9"/>
  <c r="I754" i="9"/>
  <c r="E754" i="9"/>
  <c r="I748" i="9"/>
  <c r="E748" i="9"/>
  <c r="I746" i="9"/>
  <c r="E746" i="9"/>
  <c r="I737" i="9"/>
  <c r="E737" i="9"/>
  <c r="I731" i="9"/>
  <c r="E731" i="9"/>
  <c r="I729" i="9"/>
  <c r="E729" i="9"/>
  <c r="I720" i="9"/>
  <c r="E720" i="9"/>
  <c r="I714" i="9"/>
  <c r="E714" i="9"/>
  <c r="I712" i="9"/>
  <c r="E712" i="9"/>
  <c r="I703" i="9"/>
  <c r="E703" i="9"/>
  <c r="I697" i="9"/>
  <c r="E697" i="9"/>
  <c r="I695" i="9"/>
  <c r="E695" i="9"/>
  <c r="I686" i="9"/>
  <c r="E686" i="9"/>
  <c r="I680" i="9"/>
  <c r="E680" i="9"/>
  <c r="I678" i="9"/>
  <c r="E678" i="9"/>
  <c r="I669" i="9"/>
  <c r="E669" i="9"/>
  <c r="I663" i="9"/>
  <c r="E663" i="9"/>
  <c r="I661" i="9"/>
  <c r="E661" i="9"/>
  <c r="I652" i="9"/>
  <c r="E652" i="9"/>
  <c r="I646" i="9"/>
  <c r="E646" i="9"/>
  <c r="I644" i="9"/>
  <c r="E644" i="9"/>
  <c r="I635" i="9"/>
  <c r="E635" i="9"/>
  <c r="G631" i="9"/>
  <c r="I629" i="9"/>
  <c r="E629" i="9"/>
  <c r="I627" i="9"/>
  <c r="E627" i="9"/>
  <c r="C631" i="9"/>
  <c r="C637" i="9" s="1"/>
  <c r="C642" i="9" s="1"/>
  <c r="C648" i="9" s="1"/>
  <c r="C654" i="9" s="1"/>
  <c r="C659" i="9" s="1"/>
  <c r="C665" i="9" s="1"/>
  <c r="C671" i="9" s="1"/>
  <c r="C676" i="9" s="1"/>
  <c r="C682" i="9" s="1"/>
  <c r="C688" i="9" s="1"/>
  <c r="C693" i="9" s="1"/>
  <c r="C699" i="9" s="1"/>
  <c r="C705" i="9" s="1"/>
  <c r="C710" i="9" s="1"/>
  <c r="C716" i="9" s="1"/>
  <c r="C722" i="9" s="1"/>
  <c r="C727" i="9" s="1"/>
  <c r="C733" i="9" s="1"/>
  <c r="C739" i="9" s="1"/>
  <c r="C744" i="9" s="1"/>
  <c r="C750" i="9" s="1"/>
  <c r="C756" i="9" s="1"/>
  <c r="C761" i="9" s="1"/>
  <c r="C767" i="9" s="1"/>
  <c r="C773" i="9" s="1"/>
  <c r="C778" i="9" s="1"/>
  <c r="C784" i="9" s="1"/>
  <c r="C790" i="9" s="1"/>
  <c r="C795" i="9" s="1"/>
  <c r="C801" i="9" s="1"/>
  <c r="C807" i="9" s="1"/>
  <c r="C812" i="9" s="1"/>
  <c r="C818" i="9" s="1"/>
  <c r="C824" i="9" s="1"/>
  <c r="I618" i="9"/>
  <c r="E618" i="9"/>
  <c r="I612" i="9"/>
  <c r="E612" i="9"/>
  <c r="I610" i="9"/>
  <c r="E610" i="9"/>
  <c r="I601" i="9"/>
  <c r="E601" i="9"/>
  <c r="I593" i="9"/>
  <c r="E593" i="9"/>
  <c r="I591" i="9"/>
  <c r="E591" i="9"/>
  <c r="I582" i="9"/>
  <c r="E582" i="9"/>
  <c r="I576" i="9"/>
  <c r="E576" i="9"/>
  <c r="I574" i="9"/>
  <c r="E574" i="9"/>
  <c r="I565" i="9"/>
  <c r="E565" i="9"/>
  <c r="I559" i="9"/>
  <c r="E559" i="9"/>
  <c r="I557" i="9"/>
  <c r="E557" i="9"/>
  <c r="I548" i="9"/>
  <c r="E548" i="9"/>
  <c r="I542" i="9"/>
  <c r="E542" i="9"/>
  <c r="I540" i="9"/>
  <c r="E540" i="9"/>
  <c r="I531" i="9"/>
  <c r="E531" i="9"/>
  <c r="I525" i="9"/>
  <c r="E525" i="9"/>
  <c r="I523" i="9"/>
  <c r="E523" i="9"/>
  <c r="I514" i="9"/>
  <c r="E514" i="9"/>
  <c r="I508" i="9"/>
  <c r="E508" i="9"/>
  <c r="I506" i="9"/>
  <c r="E506" i="9"/>
  <c r="I493" i="9"/>
  <c r="E493" i="9"/>
  <c r="I497" i="9"/>
  <c r="E497" i="9"/>
  <c r="I489" i="9"/>
  <c r="E489" i="9"/>
  <c r="I487" i="9"/>
  <c r="E487" i="9"/>
  <c r="I478" i="9"/>
  <c r="E478" i="9"/>
  <c r="I472" i="9"/>
  <c r="E472" i="9"/>
  <c r="I470" i="9"/>
  <c r="E470" i="9"/>
  <c r="I461" i="9"/>
  <c r="E461" i="9"/>
  <c r="I455" i="9"/>
  <c r="E455" i="9"/>
  <c r="I453" i="9"/>
  <c r="E453" i="9"/>
  <c r="D457" i="9"/>
  <c r="I444" i="9"/>
  <c r="E444" i="9"/>
  <c r="I436" i="9"/>
  <c r="E436" i="9"/>
  <c r="I434" i="9"/>
  <c r="E434" i="9"/>
  <c r="I425" i="9"/>
  <c r="E425" i="9"/>
  <c r="I419" i="9"/>
  <c r="E419" i="9"/>
  <c r="I417" i="9"/>
  <c r="E417" i="9"/>
  <c r="I408" i="9"/>
  <c r="E408" i="9"/>
  <c r="I402" i="9"/>
  <c r="E402" i="9"/>
  <c r="I400" i="9"/>
  <c r="E400" i="9"/>
  <c r="I391" i="9"/>
  <c r="E391" i="9"/>
  <c r="I385" i="9"/>
  <c r="E385" i="9"/>
  <c r="I383" i="9"/>
  <c r="E383" i="9"/>
  <c r="I374" i="9"/>
  <c r="E374" i="9"/>
  <c r="I368" i="9"/>
  <c r="E368" i="9"/>
  <c r="I366" i="9"/>
  <c r="E366" i="9"/>
  <c r="I357" i="9"/>
  <c r="E357" i="9"/>
  <c r="I351" i="9"/>
  <c r="E351" i="9"/>
  <c r="I349" i="9"/>
  <c r="E349" i="9"/>
  <c r="I340" i="9"/>
  <c r="E340" i="9"/>
  <c r="I334" i="9"/>
  <c r="E334" i="9"/>
  <c r="I332" i="9"/>
  <c r="E332" i="9"/>
  <c r="I323" i="9"/>
  <c r="E323" i="9"/>
  <c r="I317" i="9"/>
  <c r="E317" i="9"/>
  <c r="I315" i="9"/>
  <c r="E315" i="9"/>
  <c r="I306" i="9"/>
  <c r="E306" i="9"/>
  <c r="I300" i="9"/>
  <c r="E300" i="9"/>
  <c r="I298" i="9"/>
  <c r="E298" i="9"/>
  <c r="I283" i="9"/>
  <c r="E283" i="9"/>
  <c r="I281" i="9"/>
  <c r="E281" i="9"/>
  <c r="I266" i="9"/>
  <c r="E266" i="9"/>
  <c r="I264" i="9"/>
  <c r="E264" i="9"/>
  <c r="I249" i="9"/>
  <c r="E249" i="9"/>
  <c r="I247" i="9"/>
  <c r="E247" i="9"/>
  <c r="I232" i="9"/>
  <c r="E232" i="9"/>
  <c r="I230" i="9"/>
  <c r="E230" i="9"/>
  <c r="I215" i="9"/>
  <c r="E215" i="9"/>
  <c r="I213" i="9"/>
  <c r="C213" i="9"/>
  <c r="E213" i="9" s="1"/>
  <c r="I198" i="9"/>
  <c r="E198" i="9"/>
  <c r="I196" i="9"/>
  <c r="E196" i="9"/>
  <c r="I181" i="9"/>
  <c r="E181" i="9"/>
  <c r="I179" i="9"/>
  <c r="E179" i="9"/>
  <c r="B175" i="9"/>
  <c r="B192" i="9" s="1"/>
  <c r="B209" i="9" s="1"/>
  <c r="B226" i="9" s="1"/>
  <c r="B243" i="9" s="1"/>
  <c r="B260" i="9" s="1"/>
  <c r="B277" i="9" s="1"/>
  <c r="B294" i="9" s="1"/>
  <c r="B311" i="9" s="1"/>
  <c r="B328" i="9" s="1"/>
  <c r="B345" i="9" s="1"/>
  <c r="B362" i="9" s="1"/>
  <c r="B379" i="9" s="1"/>
  <c r="B396" i="9" s="1"/>
  <c r="B413" i="9" s="1"/>
  <c r="B430" i="9" s="1"/>
  <c r="B449" i="9" s="1"/>
  <c r="B466" i="9" s="1"/>
  <c r="B483" i="9" s="1"/>
  <c r="B502" i="9" s="1"/>
  <c r="B519" i="9" s="1"/>
  <c r="B536" i="9" s="1"/>
  <c r="B553" i="9" s="1"/>
  <c r="B570" i="9" s="1"/>
  <c r="B587" i="9" s="1"/>
  <c r="B606" i="9" s="1"/>
  <c r="B623" i="9" s="1"/>
  <c r="B640" i="9" s="1"/>
  <c r="B657" i="9" s="1"/>
  <c r="B674" i="9" s="1"/>
  <c r="B691" i="9" s="1"/>
  <c r="B708" i="9" s="1"/>
  <c r="B725" i="9" s="1"/>
  <c r="B742" i="9" s="1"/>
  <c r="B759" i="9" s="1"/>
  <c r="B776" i="9" s="1"/>
  <c r="B793" i="9" s="1"/>
  <c r="B810" i="9" s="1"/>
  <c r="B827" i="9" s="1"/>
  <c r="B844" i="9" s="1"/>
  <c r="B861" i="9" s="1"/>
  <c r="I164" i="9"/>
  <c r="E164" i="9"/>
  <c r="I147" i="9"/>
  <c r="E147" i="9"/>
  <c r="I130" i="9"/>
  <c r="E130" i="9"/>
  <c r="I113" i="9"/>
  <c r="E113" i="9"/>
  <c r="I96" i="9"/>
  <c r="E96" i="9"/>
  <c r="I79" i="9"/>
  <c r="E79" i="9"/>
  <c r="I62" i="9"/>
  <c r="E62" i="9"/>
  <c r="I45" i="9"/>
  <c r="E45" i="9"/>
  <c r="I28" i="9"/>
  <c r="E28" i="9"/>
  <c r="G13" i="9"/>
  <c r="G19" i="9" s="1"/>
  <c r="G24" i="9" s="1"/>
  <c r="G30" i="9" s="1"/>
  <c r="G36" i="9" s="1"/>
  <c r="G41" i="9" s="1"/>
  <c r="G47" i="9" s="1"/>
  <c r="G53" i="9" s="1"/>
  <c r="G58" i="9" s="1"/>
  <c r="G64" i="9" s="1"/>
  <c r="G70" i="9" s="1"/>
  <c r="G81" i="9" s="1"/>
  <c r="G87" i="9" s="1"/>
  <c r="G92" i="9" s="1"/>
  <c r="G98" i="9" s="1"/>
  <c r="G104" i="9" s="1"/>
  <c r="G109" i="9" s="1"/>
  <c r="G115" i="9" s="1"/>
  <c r="G121" i="9" s="1"/>
  <c r="G126" i="9" s="1"/>
  <c r="G132" i="9" s="1"/>
  <c r="G138" i="9" s="1"/>
  <c r="G143" i="9" s="1"/>
  <c r="G149" i="9" s="1"/>
  <c r="G155" i="9" s="1"/>
  <c r="G160" i="9" s="1"/>
  <c r="G166" i="9" s="1"/>
  <c r="G172" i="9" s="1"/>
  <c r="G177" i="9" s="1"/>
  <c r="G183" i="9" s="1"/>
  <c r="G189" i="9" s="1"/>
  <c r="G200" i="9" s="1"/>
  <c r="G206" i="9" s="1"/>
  <c r="G211" i="9" s="1"/>
  <c r="G217" i="9" s="1"/>
  <c r="G223" i="9" s="1"/>
  <c r="G228" i="9" s="1"/>
  <c r="G234" i="9" s="1"/>
  <c r="G240" i="9" s="1"/>
  <c r="G245" i="9" s="1"/>
  <c r="G251" i="9" s="1"/>
  <c r="G257" i="9" s="1"/>
  <c r="G262" i="9" s="1"/>
  <c r="G268" i="9" s="1"/>
  <c r="G274" i="9" s="1"/>
  <c r="G279" i="9" s="1"/>
  <c r="G285" i="9" s="1"/>
  <c r="G291" i="9" s="1"/>
  <c r="G296" i="9" s="1"/>
  <c r="G302" i="9" s="1"/>
  <c r="G308" i="9" s="1"/>
  <c r="G313" i="9" s="1"/>
  <c r="G319" i="9" s="1"/>
  <c r="G325" i="9" s="1"/>
  <c r="G330" i="9" s="1"/>
  <c r="G336" i="9" s="1"/>
  <c r="G342" i="9" s="1"/>
  <c r="G347" i="9" s="1"/>
  <c r="G353" i="9" s="1"/>
  <c r="G359" i="9" s="1"/>
  <c r="G364" i="9" s="1"/>
  <c r="G370" i="9" s="1"/>
  <c r="G376" i="9" s="1"/>
  <c r="G381" i="9" s="1"/>
  <c r="G387" i="9" s="1"/>
  <c r="G393" i="9" s="1"/>
  <c r="G398" i="9" s="1"/>
  <c r="G404" i="9" s="1"/>
  <c r="G410" i="9" s="1"/>
  <c r="G415" i="9" s="1"/>
  <c r="G421" i="9" s="1"/>
  <c r="G427" i="9" s="1"/>
  <c r="G432" i="9" s="1"/>
  <c r="G438" i="9" s="1"/>
  <c r="G446" i="9" s="1"/>
  <c r="G451" i="9" s="1"/>
  <c r="G457" i="9" s="1"/>
  <c r="G463" i="9" s="1"/>
  <c r="G468" i="9" s="1"/>
  <c r="G474" i="9" s="1"/>
  <c r="G480" i="9" s="1"/>
  <c r="G485" i="9" s="1"/>
  <c r="G491" i="9" s="1"/>
  <c r="G499" i="9" s="1"/>
  <c r="G504" i="9" s="1"/>
  <c r="G510" i="9" s="1"/>
  <c r="G516" i="9" s="1"/>
  <c r="G521" i="9" s="1"/>
  <c r="G527" i="9" s="1"/>
  <c r="G533" i="9" s="1"/>
  <c r="G538" i="9" s="1"/>
  <c r="G544" i="9" s="1"/>
  <c r="G550" i="9" s="1"/>
  <c r="G555" i="9" s="1"/>
  <c r="G561" i="9" s="1"/>
  <c r="G567" i="9" s="1"/>
  <c r="G572" i="9" s="1"/>
  <c r="G578" i="9" s="1"/>
  <c r="G584" i="9" s="1"/>
  <c r="G589" i="9" s="1"/>
  <c r="G595" i="9" s="1"/>
  <c r="G603" i="9" s="1"/>
  <c r="G608" i="9" s="1"/>
  <c r="G614" i="9" s="1"/>
  <c r="G620" i="9" s="1"/>
  <c r="C13" i="9"/>
  <c r="C19" i="9" s="1"/>
  <c r="I11" i="9"/>
  <c r="E11" i="9"/>
  <c r="E1028" i="9" l="1"/>
  <c r="D1033" i="9"/>
  <c r="H1039" i="9"/>
  <c r="I1033" i="9"/>
  <c r="H30" i="13"/>
  <c r="I24" i="13"/>
  <c r="C24" i="9"/>
  <c r="C30" i="9" s="1"/>
  <c r="C36" i="9" s="1"/>
  <c r="C41" i="9" s="1"/>
  <c r="C47" i="9" s="1"/>
  <c r="C53" i="9" s="1"/>
  <c r="C58" i="9" s="1"/>
  <c r="C64" i="9" s="1"/>
  <c r="C70" i="9" s="1"/>
  <c r="C81" i="9" s="1"/>
  <c r="C87" i="9" s="1"/>
  <c r="C92" i="9" s="1"/>
  <c r="C98" i="9" s="1"/>
  <c r="C104" i="9" s="1"/>
  <c r="C109" i="9" s="1"/>
  <c r="C115" i="9" s="1"/>
  <c r="C121" i="9" s="1"/>
  <c r="C126" i="9" s="1"/>
  <c r="C132" i="9" s="1"/>
  <c r="C138" i="9" s="1"/>
  <c r="C143" i="9" s="1"/>
  <c r="C149" i="9" s="1"/>
  <c r="C155" i="9" s="1"/>
  <c r="C160" i="9" s="1"/>
  <c r="C166" i="9" s="1"/>
  <c r="C172" i="9" s="1"/>
  <c r="C177" i="9" s="1"/>
  <c r="C183" i="9" s="1"/>
  <c r="C189" i="9" s="1"/>
  <c r="C194" i="9" s="1"/>
  <c r="C200" i="9" s="1"/>
  <c r="C206" i="9" s="1"/>
  <c r="C211" i="9" s="1"/>
  <c r="C217" i="9" s="1"/>
  <c r="C223" i="9" s="1"/>
  <c r="C228" i="9" s="1"/>
  <c r="C234" i="9" s="1"/>
  <c r="C240" i="9" s="1"/>
  <c r="C245" i="9" s="1"/>
  <c r="C251" i="9" s="1"/>
  <c r="C257" i="9" s="1"/>
  <c r="C262" i="9" s="1"/>
  <c r="C268" i="9" s="1"/>
  <c r="C274" i="9" s="1"/>
  <c r="G637" i="9"/>
  <c r="G642" i="9" s="1"/>
  <c r="G648" i="9" s="1"/>
  <c r="G654" i="9" s="1"/>
  <c r="G659" i="9" s="1"/>
  <c r="G665" i="9" s="1"/>
  <c r="G671" i="9" s="1"/>
  <c r="G676" i="9" s="1"/>
  <c r="G682" i="9" s="1"/>
  <c r="G688" i="9" s="1"/>
  <c r="G693" i="9" s="1"/>
  <c r="G699" i="9" s="1"/>
  <c r="G705" i="9" s="1"/>
  <c r="G710" i="9" s="1"/>
  <c r="G716" i="9" s="1"/>
  <c r="G722" i="9" s="1"/>
  <c r="G727" i="9" s="1"/>
  <c r="G733" i="9" s="1"/>
  <c r="G739" i="9" s="1"/>
  <c r="G744" i="9" s="1"/>
  <c r="G750" i="9" s="1"/>
  <c r="G756" i="9" s="1"/>
  <c r="G761" i="9" s="1"/>
  <c r="G767" i="9" s="1"/>
  <c r="G773" i="9" s="1"/>
  <c r="G778" i="9" s="1"/>
  <c r="G784" i="9" s="1"/>
  <c r="G790" i="9" s="1"/>
  <c r="G795" i="9" s="1"/>
  <c r="G801" i="9" s="1"/>
  <c r="G807" i="9" s="1"/>
  <c r="G812" i="9" s="1"/>
  <c r="G818" i="9" s="1"/>
  <c r="G824" i="9" s="1"/>
  <c r="D13" i="9"/>
  <c r="E7" i="9"/>
  <c r="C279" i="9" l="1"/>
  <c r="C285" i="9" s="1"/>
  <c r="C291" i="9" s="1"/>
  <c r="C296" i="9" s="1"/>
  <c r="C302" i="9" s="1"/>
  <c r="C308" i="9" s="1"/>
  <c r="C313" i="9" s="1"/>
  <c r="C319" i="9" s="1"/>
  <c r="C325" i="9" s="1"/>
  <c r="C330" i="9" s="1"/>
  <c r="C336" i="9" s="1"/>
  <c r="C342" i="9" s="1"/>
  <c r="C347" i="9" s="1"/>
  <c r="C353" i="9" s="1"/>
  <c r="C359" i="9" s="1"/>
  <c r="C364" i="9" s="1"/>
  <c r="C370" i="9" s="1"/>
  <c r="C376" i="9" s="1"/>
  <c r="C381" i="9" s="1"/>
  <c r="C387" i="9" s="1"/>
  <c r="C393" i="9" s="1"/>
  <c r="C398" i="9" s="1"/>
  <c r="C404" i="9" s="1"/>
  <c r="C410" i="9" s="1"/>
  <c r="C421" i="9" s="1"/>
  <c r="C427" i="9" s="1"/>
  <c r="C432" i="9" s="1"/>
  <c r="C438" i="9" s="1"/>
  <c r="C446" i="9" s="1"/>
  <c r="C451" i="9" s="1"/>
  <c r="H1045" i="9"/>
  <c r="I1039" i="9"/>
  <c r="E1033" i="9"/>
  <c r="D1039" i="9"/>
  <c r="I30" i="13"/>
  <c r="H32" i="13" s="1"/>
  <c r="I32" i="13" s="1"/>
  <c r="E289" i="9"/>
  <c r="I289" i="9"/>
  <c r="E13" i="9"/>
  <c r="D1045" i="9" l="1"/>
  <c r="E1039" i="9"/>
  <c r="I1045" i="9"/>
  <c r="H1050" i="9"/>
  <c r="H36" i="13"/>
  <c r="H41" i="13" s="1"/>
  <c r="C457" i="9"/>
  <c r="E451" i="9"/>
  <c r="D15" i="9"/>
  <c r="D17" i="9"/>
  <c r="E17" i="9" s="1"/>
  <c r="D1050" i="9" l="1"/>
  <c r="E1045" i="9"/>
  <c r="H1056" i="9"/>
  <c r="I1050" i="9"/>
  <c r="H47" i="13"/>
  <c r="I41" i="13"/>
  <c r="I36" i="13"/>
  <c r="C463" i="9"/>
  <c r="C468" i="9" s="1"/>
  <c r="C474" i="9" s="1"/>
  <c r="C480" i="9" s="1"/>
  <c r="C485" i="9" s="1"/>
  <c r="C491" i="9" s="1"/>
  <c r="C499" i="9" s="1"/>
  <c r="C504" i="9" s="1"/>
  <c r="C510" i="9" s="1"/>
  <c r="C516" i="9" s="1"/>
  <c r="C521" i="9" s="1"/>
  <c r="C527" i="9" s="1"/>
  <c r="C533" i="9" s="1"/>
  <c r="C538" i="9" s="1"/>
  <c r="C544" i="9" s="1"/>
  <c r="C550" i="9" s="1"/>
  <c r="C555" i="9" s="1"/>
  <c r="C561" i="9" s="1"/>
  <c r="C567" i="9" s="1"/>
  <c r="C572" i="9" s="1"/>
  <c r="C578" i="9" s="1"/>
  <c r="C584" i="9" s="1"/>
  <c r="C589" i="9" s="1"/>
  <c r="C595" i="9" s="1"/>
  <c r="C603" i="9" s="1"/>
  <c r="C608" i="9" s="1"/>
  <c r="C614" i="9" s="1"/>
  <c r="C620" i="9" s="1"/>
  <c r="E457" i="9"/>
  <c r="D459" i="9" s="1"/>
  <c r="D19" i="9"/>
  <c r="D24" i="9" s="1"/>
  <c r="H1062" i="9" l="1"/>
  <c r="I1056" i="9"/>
  <c r="D1056" i="9"/>
  <c r="E1050" i="9"/>
  <c r="I47" i="13"/>
  <c r="H49" i="13" s="1"/>
  <c r="I49" i="13" s="1"/>
  <c r="H51" i="13" s="1"/>
  <c r="I51" i="13" s="1"/>
  <c r="H55" i="13"/>
  <c r="E459" i="9"/>
  <c r="D463" i="9"/>
  <c r="E19" i="9"/>
  <c r="D30" i="9"/>
  <c r="E24" i="9"/>
  <c r="D1062" i="9" l="1"/>
  <c r="E1056" i="9"/>
  <c r="I1062" i="9"/>
  <c r="H1067" i="9"/>
  <c r="I55" i="13"/>
  <c r="H60" i="13"/>
  <c r="E463" i="9"/>
  <c r="D468" i="9"/>
  <c r="E30" i="9"/>
  <c r="I1067" i="9" l="1"/>
  <c r="H1073" i="9"/>
  <c r="E1062" i="9"/>
  <c r="D1067" i="9"/>
  <c r="I60" i="13"/>
  <c r="H66" i="13"/>
  <c r="D474" i="9"/>
  <c r="E468" i="9"/>
  <c r="D34" i="9"/>
  <c r="E34" i="9" s="1"/>
  <c r="D32" i="9"/>
  <c r="D1073" i="9" l="1"/>
  <c r="E1067" i="9"/>
  <c r="I1073" i="9"/>
  <c r="H1079" i="9"/>
  <c r="I66" i="13"/>
  <c r="H68" i="13" s="1"/>
  <c r="I68" i="13" s="1"/>
  <c r="H72" i="13"/>
  <c r="E474" i="9"/>
  <c r="D476" i="9" s="1"/>
  <c r="E476" i="9" s="1"/>
  <c r="D36" i="9"/>
  <c r="E36" i="9" s="1"/>
  <c r="D480" i="9" l="1"/>
  <c r="E480" i="9" s="1"/>
  <c r="D1079" i="9"/>
  <c r="E1073" i="9"/>
  <c r="I1079" i="9"/>
  <c r="H1084" i="9"/>
  <c r="I72" i="13"/>
  <c r="H77" i="13"/>
  <c r="D485" i="9"/>
  <c r="D41" i="9"/>
  <c r="E41" i="9" s="1"/>
  <c r="H1090" i="9" l="1"/>
  <c r="I1084" i="9"/>
  <c r="D1084" i="9"/>
  <c r="E1079" i="9"/>
  <c r="I77" i="13"/>
  <c r="H83" i="13"/>
  <c r="D491" i="9"/>
  <c r="E485" i="9"/>
  <c r="D47" i="9"/>
  <c r="E47" i="9"/>
  <c r="E1084" i="9" l="1"/>
  <c r="D1090" i="9"/>
  <c r="I1090" i="9"/>
  <c r="H1096" i="9"/>
  <c r="I83" i="13"/>
  <c r="H85" i="13" s="1"/>
  <c r="I85" i="13" s="1"/>
  <c r="H87" i="13" s="1"/>
  <c r="I87" i="13" s="1"/>
  <c r="E491" i="9"/>
  <c r="D495" i="9" s="1"/>
  <c r="E495" i="9" s="1"/>
  <c r="D51" i="9"/>
  <c r="E51" i="9" s="1"/>
  <c r="D49" i="9"/>
  <c r="H91" i="13" l="1"/>
  <c r="I91" i="13" s="1"/>
  <c r="D499" i="9"/>
  <c r="E499" i="9" s="1"/>
  <c r="I1096" i="9"/>
  <c r="H1101" i="9"/>
  <c r="D1096" i="9"/>
  <c r="E1090" i="9"/>
  <c r="H96" i="13"/>
  <c r="D53" i="9"/>
  <c r="D504" i="9" l="1"/>
  <c r="E1096" i="9"/>
  <c r="D1101" i="9"/>
  <c r="H1107" i="9"/>
  <c r="I1101" i="9"/>
  <c r="I96" i="13"/>
  <c r="H102" i="13"/>
  <c r="E504" i="9"/>
  <c r="D510" i="9"/>
  <c r="E510" i="9" s="1"/>
  <c r="D512" i="9" s="1"/>
  <c r="E512" i="9" s="1"/>
  <c r="D58" i="9"/>
  <c r="E53" i="9"/>
  <c r="D516" i="9" l="1"/>
  <c r="E516" i="9" s="1"/>
  <c r="H1113" i="9"/>
  <c r="I1107" i="9"/>
  <c r="D1107" i="9"/>
  <c r="E1101" i="9"/>
  <c r="I102" i="13"/>
  <c r="H104" i="13" s="1"/>
  <c r="I104" i="13" s="1"/>
  <c r="H108" i="13"/>
  <c r="D521" i="9"/>
  <c r="E58" i="9"/>
  <c r="D64" i="9"/>
  <c r="E1107" i="9" l="1"/>
  <c r="D1113" i="9"/>
  <c r="I1113" i="9"/>
  <c r="H1118" i="9"/>
  <c r="I108" i="13"/>
  <c r="H113" i="13"/>
  <c r="D527" i="9"/>
  <c r="E521" i="9"/>
  <c r="E64" i="9"/>
  <c r="I1118" i="9" l="1"/>
  <c r="H1124" i="9"/>
  <c r="E1113" i="9"/>
  <c r="D1118" i="9"/>
  <c r="H119" i="13"/>
  <c r="I113" i="13"/>
  <c r="E527" i="9"/>
  <c r="D529" i="9" s="1"/>
  <c r="E529" i="9" s="1"/>
  <c r="D68" i="9"/>
  <c r="E68" i="9" s="1"/>
  <c r="D66" i="9"/>
  <c r="D533" i="9" l="1"/>
  <c r="E533" i="9" s="1"/>
  <c r="E1118" i="9"/>
  <c r="D1124" i="9"/>
  <c r="H1130" i="9"/>
  <c r="I1124" i="9"/>
  <c r="I119" i="13"/>
  <c r="H121" i="13" s="1"/>
  <c r="I121" i="13" s="1"/>
  <c r="D70" i="9"/>
  <c r="I1130" i="9" l="1"/>
  <c r="H1135" i="9"/>
  <c r="D538" i="9"/>
  <c r="D1130" i="9"/>
  <c r="E1124" i="9"/>
  <c r="H125" i="13"/>
  <c r="D544" i="9"/>
  <c r="E538" i="9"/>
  <c r="E70" i="9"/>
  <c r="E75" i="9"/>
  <c r="D81" i="9"/>
  <c r="E1130" i="9" l="1"/>
  <c r="D1135" i="9"/>
  <c r="H1141" i="9"/>
  <c r="I1135" i="9"/>
  <c r="I125" i="13"/>
  <c r="H130" i="13"/>
  <c r="E544" i="9"/>
  <c r="D546" i="9" s="1"/>
  <c r="E546" i="9" s="1"/>
  <c r="E81" i="9"/>
  <c r="D1141" i="9" l="1"/>
  <c r="E1135" i="9"/>
  <c r="H1147" i="9"/>
  <c r="I1141" i="9"/>
  <c r="H136" i="13"/>
  <c r="I130" i="13"/>
  <c r="D550" i="9"/>
  <c r="D83" i="9"/>
  <c r="D85" i="9"/>
  <c r="E85" i="9" s="1"/>
  <c r="I1147" i="9" l="1"/>
  <c r="H1152" i="9"/>
  <c r="D1147" i="9"/>
  <c r="E1141" i="9"/>
  <c r="I136" i="13"/>
  <c r="H138" i="13" s="1"/>
  <c r="I138" i="13" s="1"/>
  <c r="H140" i="13" s="1"/>
  <c r="I140" i="13" s="1"/>
  <c r="E550" i="9"/>
  <c r="D555" i="9"/>
  <c r="D87" i="9"/>
  <c r="H144" i="13" l="1"/>
  <c r="H1158" i="9"/>
  <c r="I1152" i="9"/>
  <c r="E1147" i="9"/>
  <c r="D1152" i="9"/>
  <c r="D561" i="9"/>
  <c r="E555" i="9"/>
  <c r="D92" i="9"/>
  <c r="E87" i="9"/>
  <c r="I144" i="13" l="1"/>
  <c r="H149" i="13"/>
  <c r="E1152" i="9"/>
  <c r="D1158" i="9"/>
  <c r="H1164" i="9"/>
  <c r="I1158" i="9"/>
  <c r="E561" i="9"/>
  <c r="D563" i="9" s="1"/>
  <c r="E563" i="9" s="1"/>
  <c r="D98" i="9"/>
  <c r="E92" i="9"/>
  <c r="I149" i="13" l="1"/>
  <c r="H155" i="13"/>
  <c r="I1164" i="9"/>
  <c r="H1169" i="9"/>
  <c r="E1158" i="9"/>
  <c r="D1164" i="9"/>
  <c r="E1164" i="9" s="1"/>
  <c r="J1164" i="9" s="1"/>
  <c r="D567" i="9"/>
  <c r="E98" i="9"/>
  <c r="K1164" i="9" l="1"/>
  <c r="I155" i="13"/>
  <c r="H157" i="13" s="1"/>
  <c r="I157" i="13" s="1"/>
  <c r="H159" i="13" s="1"/>
  <c r="I159" i="13" s="1"/>
  <c r="I1169" i="9"/>
  <c r="H1175" i="9"/>
  <c r="D1169" i="9"/>
  <c r="E567" i="9"/>
  <c r="D572" i="9"/>
  <c r="D102" i="9"/>
  <c r="E102" i="9" s="1"/>
  <c r="D100" i="9"/>
  <c r="H163" i="13" l="1"/>
  <c r="E1169" i="9"/>
  <c r="D1175" i="9"/>
  <c r="H1181" i="9"/>
  <c r="I1175" i="9"/>
  <c r="D578" i="9"/>
  <c r="E572" i="9"/>
  <c r="D104" i="9"/>
  <c r="E104" i="9" s="1"/>
  <c r="I163" i="13" l="1"/>
  <c r="H168" i="13"/>
  <c r="I1181" i="9"/>
  <c r="H1186" i="9"/>
  <c r="E1175" i="9"/>
  <c r="D1181" i="9"/>
  <c r="E578" i="9"/>
  <c r="D580" i="9" s="1"/>
  <c r="E580" i="9" s="1"/>
  <c r="D109" i="9"/>
  <c r="E109" i="9" s="1"/>
  <c r="K1181" i="9" l="1"/>
  <c r="I168" i="13"/>
  <c r="H174" i="13"/>
  <c r="E1181" i="9"/>
  <c r="J1181" i="9" s="1"/>
  <c r="D1186" i="9"/>
  <c r="H1192" i="9"/>
  <c r="I1186" i="9"/>
  <c r="D584" i="9"/>
  <c r="E584" i="9" s="1"/>
  <c r="D115" i="9"/>
  <c r="E115" i="9" s="1"/>
  <c r="I174" i="13" l="1"/>
  <c r="H176" i="13" s="1"/>
  <c r="I176" i="13" s="1"/>
  <c r="H178" i="13" s="1"/>
  <c r="I178" i="13" s="1"/>
  <c r="H1198" i="9"/>
  <c r="I1192" i="9"/>
  <c r="D1192" i="9"/>
  <c r="E1186" i="9"/>
  <c r="D589" i="9"/>
  <c r="D595" i="9" s="1"/>
  <c r="D13" i="13"/>
  <c r="E7" i="13"/>
  <c r="D119" i="9"/>
  <c r="E119" i="9" s="1"/>
  <c r="D117" i="9"/>
  <c r="H182" i="13" l="1"/>
  <c r="D1198" i="9"/>
  <c r="E1192" i="9"/>
  <c r="I1198" i="9"/>
  <c r="H1203" i="9"/>
  <c r="E589" i="9"/>
  <c r="E13" i="13"/>
  <c r="D15" i="13" s="1"/>
  <c r="E15" i="13" s="1"/>
  <c r="E595" i="9"/>
  <c r="D597" i="9" s="1"/>
  <c r="E597" i="9" s="1"/>
  <c r="D121" i="9"/>
  <c r="E121" i="9" s="1"/>
  <c r="K1198" i="9" l="1"/>
  <c r="I182" i="13"/>
  <c r="H187" i="13"/>
  <c r="H1209" i="9"/>
  <c r="E1198" i="9"/>
  <c r="J1198" i="9" s="1"/>
  <c r="D1203" i="9"/>
  <c r="D19" i="13"/>
  <c r="D603" i="9"/>
  <c r="D126" i="9"/>
  <c r="E126" i="9" s="1"/>
  <c r="H193" i="13" l="1"/>
  <c r="I187" i="13"/>
  <c r="D1209" i="9"/>
  <c r="E1203" i="9"/>
  <c r="H1215" i="9"/>
  <c r="I1209" i="9"/>
  <c r="E19" i="13"/>
  <c r="D24" i="13"/>
  <c r="E603" i="9"/>
  <c r="D608" i="9"/>
  <c r="D614" i="9" s="1"/>
  <c r="D132" i="9"/>
  <c r="E132" i="9" s="1"/>
  <c r="I193" i="13" l="1"/>
  <c r="H195" i="13" s="1"/>
  <c r="I195" i="13" s="1"/>
  <c r="H197" i="13" s="1"/>
  <c r="I197" i="13" s="1"/>
  <c r="H201" i="13"/>
  <c r="I1215" i="9"/>
  <c r="H1220" i="9"/>
  <c r="E608" i="9"/>
  <c r="E1209" i="9"/>
  <c r="D1215" i="9"/>
  <c r="D30" i="13"/>
  <c r="E24" i="13"/>
  <c r="E614" i="9"/>
  <c r="D616" i="9" s="1"/>
  <c r="E616" i="9" s="1"/>
  <c r="D136" i="9"/>
  <c r="E136" i="9" s="1"/>
  <c r="D134" i="9"/>
  <c r="K1215" i="9" l="1"/>
  <c r="I201" i="13"/>
  <c r="H206" i="13"/>
  <c r="E1215" i="9"/>
  <c r="J1215" i="9" s="1"/>
  <c r="D1220" i="9"/>
  <c r="H1226" i="9"/>
  <c r="I1220" i="9"/>
  <c r="E30" i="13"/>
  <c r="D32" i="13" s="1"/>
  <c r="E32" i="13" s="1"/>
  <c r="D620" i="9"/>
  <c r="D138" i="9"/>
  <c r="E138" i="9" s="1"/>
  <c r="H212" i="13" l="1"/>
  <c r="I206" i="13"/>
  <c r="H1232" i="9"/>
  <c r="I1226" i="9"/>
  <c r="D1226" i="9"/>
  <c r="E1220" i="9"/>
  <c r="D36" i="13"/>
  <c r="D41" i="13" s="1"/>
  <c r="E620" i="9"/>
  <c r="D625" i="9"/>
  <c r="D143" i="9"/>
  <c r="E143" i="9" s="1"/>
  <c r="I212" i="13" l="1"/>
  <c r="H214" i="13" s="1"/>
  <c r="I214" i="13" s="1"/>
  <c r="H216" i="13" s="1"/>
  <c r="I216" i="13" s="1"/>
  <c r="D1232" i="9"/>
  <c r="E1226" i="9"/>
  <c r="H1237" i="9"/>
  <c r="I1232" i="9"/>
  <c r="E41" i="13"/>
  <c r="D47" i="13"/>
  <c r="E36" i="13"/>
  <c r="D631" i="9"/>
  <c r="E625" i="9"/>
  <c r="D149" i="9"/>
  <c r="E149" i="9" s="1"/>
  <c r="K1232" i="9" l="1"/>
  <c r="H220" i="13"/>
  <c r="H1243" i="9"/>
  <c r="I1237" i="9"/>
  <c r="D1237" i="9"/>
  <c r="E1232" i="9"/>
  <c r="J1232" i="9" s="1"/>
  <c r="E47" i="13"/>
  <c r="D49" i="13" s="1"/>
  <c r="E49" i="13" s="1"/>
  <c r="D51" i="13" s="1"/>
  <c r="E51" i="13" s="1"/>
  <c r="E631" i="9"/>
  <c r="D633" i="9" s="1"/>
  <c r="E633" i="9" s="1"/>
  <c r="D153" i="9"/>
  <c r="E153" i="9" s="1"/>
  <c r="D151" i="9"/>
  <c r="D55" i="13" l="1"/>
  <c r="I220" i="13"/>
  <c r="H225" i="13"/>
  <c r="D637" i="9"/>
  <c r="E637" i="9" s="1"/>
  <c r="E1237" i="9"/>
  <c r="D1243" i="9"/>
  <c r="I1243" i="9"/>
  <c r="H1249" i="9"/>
  <c r="E55" i="13"/>
  <c r="D60" i="13"/>
  <c r="D155" i="9"/>
  <c r="E155" i="9" s="1"/>
  <c r="D642" i="9" l="1"/>
  <c r="D648" i="9" s="1"/>
  <c r="H231" i="13"/>
  <c r="I225" i="13"/>
  <c r="H1254" i="9"/>
  <c r="I1249" i="9"/>
  <c r="D1249" i="9"/>
  <c r="E1243" i="9"/>
  <c r="D66" i="13"/>
  <c r="E60" i="13"/>
  <c r="D160" i="9"/>
  <c r="D166" i="9" s="1"/>
  <c r="E160" i="9"/>
  <c r="K1249" i="9" l="1"/>
  <c r="E642" i="9"/>
  <c r="I231" i="13"/>
  <c r="H233" i="13" s="1"/>
  <c r="I233" i="13" s="1"/>
  <c r="H235" i="13" s="1"/>
  <c r="I235" i="13" s="1"/>
  <c r="H239" i="13"/>
  <c r="D1254" i="9"/>
  <c r="E1249" i="9"/>
  <c r="J1249" i="9" s="1"/>
  <c r="H1260" i="9"/>
  <c r="I1254" i="9"/>
  <c r="E66" i="13"/>
  <c r="D68" i="13" s="1"/>
  <c r="E68" i="13" s="1"/>
  <c r="E648" i="9"/>
  <c r="D650" i="9" s="1"/>
  <c r="E650" i="9" s="1"/>
  <c r="E166" i="9"/>
  <c r="I239" i="13" l="1"/>
  <c r="H244" i="13"/>
  <c r="D654" i="9"/>
  <c r="E654" i="9" s="1"/>
  <c r="I1260" i="9"/>
  <c r="H1266" i="9"/>
  <c r="D1260" i="9"/>
  <c r="E1254" i="9"/>
  <c r="D72" i="13"/>
  <c r="D170" i="9"/>
  <c r="E170" i="9" s="1"/>
  <c r="D168" i="9"/>
  <c r="D659" i="9" l="1"/>
  <c r="E659" i="9" s="1"/>
  <c r="I244" i="13"/>
  <c r="H250" i="13"/>
  <c r="D1266" i="9"/>
  <c r="E1260" i="9"/>
  <c r="I1266" i="9"/>
  <c r="H1271" i="9"/>
  <c r="E72" i="13"/>
  <c r="D77" i="13"/>
  <c r="D665" i="9"/>
  <c r="D172" i="9"/>
  <c r="D177" i="9" s="1"/>
  <c r="K1266" i="9" l="1"/>
  <c r="I250" i="13"/>
  <c r="H252" i="13" s="1"/>
  <c r="I252" i="13" s="1"/>
  <c r="H254" i="13" s="1"/>
  <c r="I254" i="13" s="1"/>
  <c r="H1277" i="9"/>
  <c r="I1271" i="9"/>
  <c r="D1271" i="9"/>
  <c r="E1266" i="9"/>
  <c r="J1266" i="9" s="1"/>
  <c r="E77" i="13"/>
  <c r="D83" i="13"/>
  <c r="E665" i="9"/>
  <c r="D667" i="9" s="1"/>
  <c r="E667" i="9" s="1"/>
  <c r="E172" i="9"/>
  <c r="D183" i="9"/>
  <c r="E177" i="9"/>
  <c r="H258" i="13" l="1"/>
  <c r="D1277" i="9"/>
  <c r="E1271" i="9"/>
  <c r="I1277" i="9"/>
  <c r="H1283" i="9"/>
  <c r="E83" i="13"/>
  <c r="D85" i="13" s="1"/>
  <c r="E85" i="13" s="1"/>
  <c r="D87" i="13" s="1"/>
  <c r="E87" i="13" s="1"/>
  <c r="D91" i="13"/>
  <c r="D671" i="9"/>
  <c r="E183" i="9"/>
  <c r="I258" i="13" l="1"/>
  <c r="H263" i="13"/>
  <c r="I1283" i="9"/>
  <c r="H1288" i="9"/>
  <c r="D1283" i="9"/>
  <c r="E1277" i="9"/>
  <c r="E91" i="13"/>
  <c r="D96" i="13"/>
  <c r="E671" i="9"/>
  <c r="D676" i="9"/>
  <c r="D187" i="9"/>
  <c r="E187" i="9" s="1"/>
  <c r="D185" i="9"/>
  <c r="K1283" i="9" l="1"/>
  <c r="I263" i="13"/>
  <c r="H269" i="13"/>
  <c r="I1288" i="9"/>
  <c r="H1294" i="9"/>
  <c r="D1288" i="9"/>
  <c r="E1283" i="9"/>
  <c r="J1283" i="9" s="1"/>
  <c r="D102" i="13"/>
  <c r="E96" i="13"/>
  <c r="D682" i="9"/>
  <c r="E676" i="9"/>
  <c r="E185" i="9"/>
  <c r="D189" i="9"/>
  <c r="I269" i="13" l="1"/>
  <c r="H271" i="13" s="1"/>
  <c r="I271" i="13" s="1"/>
  <c r="H273" i="13" s="1"/>
  <c r="I273" i="13" s="1"/>
  <c r="H277" i="13"/>
  <c r="I1294" i="9"/>
  <c r="H1300" i="9"/>
  <c r="E1288" i="9"/>
  <c r="D1294" i="9"/>
  <c r="E102" i="13"/>
  <c r="D104" i="13" s="1"/>
  <c r="E104" i="13" s="1"/>
  <c r="D108" i="13"/>
  <c r="E682" i="9"/>
  <c r="D684" i="9" s="1"/>
  <c r="E684" i="9" s="1"/>
  <c r="D194" i="9"/>
  <c r="E189" i="9"/>
  <c r="I277" i="13" l="1"/>
  <c r="H282" i="13"/>
  <c r="D688" i="9"/>
  <c r="E688" i="9" s="1"/>
  <c r="I1300" i="9"/>
  <c r="H1305" i="9"/>
  <c r="D1300" i="9"/>
  <c r="E1294" i="9"/>
  <c r="E108" i="13"/>
  <c r="D113" i="13"/>
  <c r="E194" i="9"/>
  <c r="D200" i="9"/>
  <c r="D693" i="9" l="1"/>
  <c r="K1300" i="9"/>
  <c r="H288" i="13"/>
  <c r="I282" i="13"/>
  <c r="H1311" i="9"/>
  <c r="I1305" i="9"/>
  <c r="E1300" i="9"/>
  <c r="J1300" i="9" s="1"/>
  <c r="D1305" i="9"/>
  <c r="D119" i="13"/>
  <c r="E113" i="13"/>
  <c r="D699" i="9"/>
  <c r="E693" i="9"/>
  <c r="E200" i="9"/>
  <c r="I288" i="13" l="1"/>
  <c r="H290" i="13" s="1"/>
  <c r="I290" i="13" s="1"/>
  <c r="H292" i="13" s="1"/>
  <c r="I292" i="13" s="1"/>
  <c r="H296" i="13"/>
  <c r="D1311" i="9"/>
  <c r="E1305" i="9"/>
  <c r="I1311" i="9"/>
  <c r="H1317" i="9"/>
  <c r="E119" i="13"/>
  <c r="D121" i="13" s="1"/>
  <c r="E121" i="13" s="1"/>
  <c r="D125" i="13"/>
  <c r="E699" i="9"/>
  <c r="D701" i="9" s="1"/>
  <c r="E701" i="9" s="1"/>
  <c r="D204" i="9"/>
  <c r="E204" i="9" s="1"/>
  <c r="D202" i="9"/>
  <c r="I296" i="13" l="1"/>
  <c r="H301" i="13"/>
  <c r="I1317" i="9"/>
  <c r="H1322" i="9"/>
  <c r="D1317" i="9"/>
  <c r="E1311" i="9"/>
  <c r="D705" i="9"/>
  <c r="E705" i="9" s="1"/>
  <c r="E125" i="13"/>
  <c r="D130" i="13"/>
  <c r="E202" i="9"/>
  <c r="D206" i="9"/>
  <c r="K1317" i="9" l="1"/>
  <c r="E1317" i="9"/>
  <c r="J1317" i="9" s="1"/>
  <c r="D1322" i="9"/>
  <c r="D710" i="9"/>
  <c r="D716" i="9" s="1"/>
  <c r="H307" i="13"/>
  <c r="I301" i="13"/>
  <c r="H1328" i="9"/>
  <c r="I1322" i="9"/>
  <c r="D136" i="13"/>
  <c r="E130" i="13"/>
  <c r="E206" i="9"/>
  <c r="D211" i="9"/>
  <c r="E710" i="9" l="1"/>
  <c r="E1322" i="9"/>
  <c r="D1328" i="9"/>
  <c r="I307" i="13"/>
  <c r="H309" i="13" s="1"/>
  <c r="I309" i="13" s="1"/>
  <c r="H311" i="13" s="1"/>
  <c r="I311" i="13" s="1"/>
  <c r="H315" i="13"/>
  <c r="H1334" i="9"/>
  <c r="I1328" i="9"/>
  <c r="E136" i="13"/>
  <c r="D138" i="13" s="1"/>
  <c r="E138" i="13" s="1"/>
  <c r="D140" i="13" s="1"/>
  <c r="E140" i="13" s="1"/>
  <c r="E716" i="9"/>
  <c r="D718" i="9" s="1"/>
  <c r="E718" i="9" s="1"/>
  <c r="E211" i="9"/>
  <c r="D217" i="9"/>
  <c r="I1334" i="9" l="1"/>
  <c r="H1339" i="9"/>
  <c r="D1334" i="9"/>
  <c r="E1328" i="9"/>
  <c r="I315" i="13"/>
  <c r="H320" i="13"/>
  <c r="D144" i="13"/>
  <c r="D722" i="9"/>
  <c r="E722" i="9" s="1"/>
  <c r="E217" i="9"/>
  <c r="K1334" i="9" l="1"/>
  <c r="D1339" i="9"/>
  <c r="E1334" i="9"/>
  <c r="J1334" i="9" s="1"/>
  <c r="H1345" i="9"/>
  <c r="I1339" i="9"/>
  <c r="D727" i="9"/>
  <c r="E727" i="9" s="1"/>
  <c r="E144" i="13"/>
  <c r="D149" i="13"/>
  <c r="I320" i="13"/>
  <c r="H326" i="13"/>
  <c r="D221" i="9"/>
  <c r="E221" i="9" s="1"/>
  <c r="D219" i="9"/>
  <c r="D733" i="9" l="1"/>
  <c r="I1345" i="9"/>
  <c r="H1351" i="9"/>
  <c r="D1345" i="9"/>
  <c r="E1339" i="9"/>
  <c r="I326" i="13"/>
  <c r="H328" i="13" s="1"/>
  <c r="I328" i="13" s="1"/>
  <c r="H330" i="13" s="1"/>
  <c r="I330" i="13" s="1"/>
  <c r="H334" i="13"/>
  <c r="D155" i="13"/>
  <c r="E149" i="13"/>
  <c r="E733" i="9"/>
  <c r="D735" i="9" s="1"/>
  <c r="E735" i="9" s="1"/>
  <c r="E219" i="9"/>
  <c r="D223" i="9"/>
  <c r="D1351" i="9" l="1"/>
  <c r="E1345" i="9"/>
  <c r="I1351" i="9"/>
  <c r="H1356" i="9"/>
  <c r="I334" i="13"/>
  <c r="H339" i="13"/>
  <c r="E155" i="13"/>
  <c r="D157" i="13" s="1"/>
  <c r="E157" i="13" s="1"/>
  <c r="D159" i="13" s="1"/>
  <c r="E159" i="13" s="1"/>
  <c r="D739" i="9"/>
  <c r="E739" i="9" s="1"/>
  <c r="E223" i="9"/>
  <c r="D228" i="9"/>
  <c r="K1351" i="9" l="1"/>
  <c r="D744" i="9"/>
  <c r="H1362" i="9"/>
  <c r="I1356" i="9"/>
  <c r="E1351" i="9"/>
  <c r="J1351" i="9" s="1"/>
  <c r="D1356" i="9"/>
  <c r="D163" i="13"/>
  <c r="H345" i="13"/>
  <c r="I339" i="13"/>
  <c r="E744" i="9"/>
  <c r="D750" i="9"/>
  <c r="D234" i="9"/>
  <c r="E228" i="9"/>
  <c r="H1368" i="9" l="1"/>
  <c r="I1362" i="9"/>
  <c r="D1362" i="9"/>
  <c r="E1356" i="9"/>
  <c r="I345" i="13"/>
  <c r="H347" i="13" s="1"/>
  <c r="I347" i="13" s="1"/>
  <c r="H349" i="13" s="1"/>
  <c r="I349" i="13" s="1"/>
  <c r="E163" i="13"/>
  <c r="D168" i="13"/>
  <c r="E750" i="9"/>
  <c r="D752" i="9" s="1"/>
  <c r="E752" i="9" s="1"/>
  <c r="E234" i="9"/>
  <c r="I1368" i="9" l="1"/>
  <c r="H1373" i="9"/>
  <c r="E1362" i="9"/>
  <c r="D1368" i="9"/>
  <c r="H353" i="13"/>
  <c r="D174" i="13"/>
  <c r="E168" i="13"/>
  <c r="D756" i="9"/>
  <c r="E756" i="9" s="1"/>
  <c r="D238" i="9"/>
  <c r="E238" i="9" s="1"/>
  <c r="D236" i="9"/>
  <c r="K1368" i="9" l="1"/>
  <c r="E1368" i="9"/>
  <c r="J1368" i="9" s="1"/>
  <c r="D1373" i="9"/>
  <c r="H1379" i="9"/>
  <c r="I1373" i="9"/>
  <c r="E174" i="13"/>
  <c r="D176" i="13" s="1"/>
  <c r="E176" i="13" s="1"/>
  <c r="D178" i="13" s="1"/>
  <c r="E178" i="13" s="1"/>
  <c r="I353" i="13"/>
  <c r="H358" i="13"/>
  <c r="D761" i="9"/>
  <c r="D767" i="9" s="1"/>
  <c r="E761" i="9"/>
  <c r="E236" i="9"/>
  <c r="D240" i="9"/>
  <c r="H1385" i="9" l="1"/>
  <c r="I1379" i="9"/>
  <c r="E1373" i="9"/>
  <c r="D1379" i="9"/>
  <c r="H364" i="13"/>
  <c r="I358" i="13"/>
  <c r="D182" i="13"/>
  <c r="E767" i="9"/>
  <c r="D769" i="9" s="1"/>
  <c r="E769" i="9" s="1"/>
  <c r="E240" i="9"/>
  <c r="D245" i="9"/>
  <c r="D773" i="9" l="1"/>
  <c r="D1385" i="9"/>
  <c r="E1379" i="9"/>
  <c r="I1385" i="9"/>
  <c r="H1390" i="9"/>
  <c r="E182" i="13"/>
  <c r="D187" i="13"/>
  <c r="I364" i="13"/>
  <c r="H366" i="13" s="1"/>
  <c r="I366" i="13" s="1"/>
  <c r="H368" i="13" s="1"/>
  <c r="I368" i="13" s="1"/>
  <c r="E773" i="9"/>
  <c r="D778" i="9"/>
  <c r="D251" i="9"/>
  <c r="E245" i="9"/>
  <c r="K1385" i="9" l="1"/>
  <c r="H1396" i="9"/>
  <c r="I1390" i="9"/>
  <c r="D1390" i="9"/>
  <c r="E1385" i="9"/>
  <c r="J1385" i="9" s="1"/>
  <c r="H372" i="13"/>
  <c r="D193" i="13"/>
  <c r="E187" i="13"/>
  <c r="E778" i="9"/>
  <c r="D784" i="9"/>
  <c r="E251" i="9"/>
  <c r="E1390" i="9" l="1"/>
  <c r="D1396" i="9"/>
  <c r="I1396" i="9"/>
  <c r="H1402" i="9"/>
  <c r="E193" i="13"/>
  <c r="D195" i="13" s="1"/>
  <c r="E195" i="13" s="1"/>
  <c r="D197" i="13" s="1"/>
  <c r="E197" i="13" s="1"/>
  <c r="D201" i="13"/>
  <c r="I372" i="13"/>
  <c r="H377" i="13"/>
  <c r="E784" i="9"/>
  <c r="D786" i="9" s="1"/>
  <c r="E786" i="9" s="1"/>
  <c r="I7" i="9"/>
  <c r="H13" i="9"/>
  <c r="D255" i="9"/>
  <c r="E255" i="9" s="1"/>
  <c r="D253" i="9"/>
  <c r="I1402" i="9" l="1"/>
  <c r="H1407" i="9"/>
  <c r="D1402" i="9"/>
  <c r="E1396" i="9"/>
  <c r="E201" i="13"/>
  <c r="D206" i="13"/>
  <c r="H383" i="13"/>
  <c r="I377" i="13"/>
  <c r="D790" i="9"/>
  <c r="E790" i="9" s="1"/>
  <c r="E253" i="9"/>
  <c r="D257" i="9"/>
  <c r="I13" i="9"/>
  <c r="H17" i="9" s="1"/>
  <c r="I17" i="9" s="1"/>
  <c r="K1402" i="9" l="1"/>
  <c r="H1413" i="9"/>
  <c r="I1407" i="9"/>
  <c r="D1407" i="9"/>
  <c r="E1402" i="9"/>
  <c r="J1402" i="9" s="1"/>
  <c r="I383" i="13"/>
  <c r="H385" i="13" s="1"/>
  <c r="I385" i="13" s="1"/>
  <c r="H387" i="13" s="1"/>
  <c r="I387" i="13" s="1"/>
  <c r="H391" i="13"/>
  <c r="D212" i="13"/>
  <c r="E206" i="13"/>
  <c r="D795" i="9"/>
  <c r="D801" i="9" s="1"/>
  <c r="H19" i="9"/>
  <c r="I19" i="9" s="1"/>
  <c r="D262" i="9"/>
  <c r="E257" i="9"/>
  <c r="H1419" i="9" l="1"/>
  <c r="I1413" i="9"/>
  <c r="E795" i="9"/>
  <c r="E1407" i="9"/>
  <c r="D1413" i="9"/>
  <c r="E212" i="13"/>
  <c r="D214" i="13" s="1"/>
  <c r="E214" i="13" s="1"/>
  <c r="D216" i="13" s="1"/>
  <c r="E216" i="13" s="1"/>
  <c r="D220" i="13"/>
  <c r="I391" i="13"/>
  <c r="H396" i="13"/>
  <c r="E801" i="9"/>
  <c r="D803" i="9" s="1"/>
  <c r="E803" i="9" s="1"/>
  <c r="H24" i="9"/>
  <c r="H30" i="9" s="1"/>
  <c r="D268" i="9"/>
  <c r="E262" i="9"/>
  <c r="D1419" i="9" l="1"/>
  <c r="E1413" i="9"/>
  <c r="I1419" i="9"/>
  <c r="H1424" i="9"/>
  <c r="H402" i="13"/>
  <c r="I396" i="13"/>
  <c r="E220" i="13"/>
  <c r="D225" i="13"/>
  <c r="D807" i="9"/>
  <c r="D812" i="9" s="1"/>
  <c r="E807" i="9"/>
  <c r="I24" i="9"/>
  <c r="I30" i="9"/>
  <c r="H34" i="9" s="1"/>
  <c r="I34" i="9" s="1"/>
  <c r="E268" i="9"/>
  <c r="K1419" i="9" l="1"/>
  <c r="H1430" i="9"/>
  <c r="I1424" i="9"/>
  <c r="D1424" i="9"/>
  <c r="E1419" i="9"/>
  <c r="J1419" i="9" s="1"/>
  <c r="I402" i="13"/>
  <c r="H404" i="13" s="1"/>
  <c r="I404" i="13" s="1"/>
  <c r="H406" i="13" s="1"/>
  <c r="I406" i="13" s="1"/>
  <c r="H410" i="13"/>
  <c r="D231" i="13"/>
  <c r="E225" i="13"/>
  <c r="H36" i="9"/>
  <c r="H41" i="9" s="1"/>
  <c r="D818" i="9"/>
  <c r="E812" i="9"/>
  <c r="D272" i="9"/>
  <c r="E272" i="9" s="1"/>
  <c r="D270" i="9"/>
  <c r="E1424" i="9" l="1"/>
  <c r="D1430" i="9"/>
  <c r="I1430" i="9"/>
  <c r="H1436" i="9"/>
  <c r="I410" i="13"/>
  <c r="H415" i="13"/>
  <c r="E231" i="13"/>
  <c r="D233" i="13" s="1"/>
  <c r="E233" i="13" s="1"/>
  <c r="D235" i="13" s="1"/>
  <c r="E235" i="13" s="1"/>
  <c r="I36" i="9"/>
  <c r="E818" i="9"/>
  <c r="D820" i="9" s="1"/>
  <c r="E820" i="9" s="1"/>
  <c r="E270" i="9"/>
  <c r="D274" i="9"/>
  <c r="D279" i="9" s="1"/>
  <c r="H47" i="9"/>
  <c r="I41" i="9"/>
  <c r="I1436" i="9" l="1"/>
  <c r="K1436" i="9" s="1"/>
  <c r="H1441" i="9"/>
  <c r="D1436" i="9"/>
  <c r="E1430" i="9"/>
  <c r="D239" i="13"/>
  <c r="I415" i="13"/>
  <c r="H421" i="13"/>
  <c r="D824" i="9"/>
  <c r="E824" i="9" s="1"/>
  <c r="D285" i="9"/>
  <c r="E279" i="9"/>
  <c r="E274" i="9"/>
  <c r="I47" i="9"/>
  <c r="H51" i="9" s="1"/>
  <c r="I51" i="9" s="1"/>
  <c r="E1436" i="9" l="1"/>
  <c r="J1436" i="9" s="1"/>
  <c r="D1441" i="9"/>
  <c r="D829" i="9"/>
  <c r="D835" i="9" s="1"/>
  <c r="H1447" i="9"/>
  <c r="I1441" i="9"/>
  <c r="I421" i="13"/>
  <c r="H423" i="13" s="1"/>
  <c r="I423" i="13" s="1"/>
  <c r="H425" i="13" s="1"/>
  <c r="I425" i="13" s="1"/>
  <c r="E239" i="13"/>
  <c r="D244" i="13"/>
  <c r="E285" i="9"/>
  <c r="D287" i="9" s="1"/>
  <c r="E287" i="9" s="1"/>
  <c r="H53" i="9"/>
  <c r="E829" i="9" l="1"/>
  <c r="D1447" i="9"/>
  <c r="E1441" i="9"/>
  <c r="H1453" i="9"/>
  <c r="I1447" i="9"/>
  <c r="E244" i="13"/>
  <c r="D250" i="13"/>
  <c r="H429" i="13"/>
  <c r="E835" i="9"/>
  <c r="D837" i="9" s="1"/>
  <c r="E837" i="9" s="1"/>
  <c r="D291" i="9"/>
  <c r="E291" i="9" s="1"/>
  <c r="I53" i="9"/>
  <c r="H58" i="9"/>
  <c r="I1453" i="9" l="1"/>
  <c r="K1453" i="9" s="1"/>
  <c r="H1458" i="9"/>
  <c r="E1447" i="9"/>
  <c r="D1453" i="9"/>
  <c r="I429" i="13"/>
  <c r="H434" i="13"/>
  <c r="E250" i="13"/>
  <c r="D252" i="13" s="1"/>
  <c r="E252" i="13" s="1"/>
  <c r="D254" i="13" s="1"/>
  <c r="E254" i="13" s="1"/>
  <c r="D258" i="13"/>
  <c r="D296" i="9"/>
  <c r="D302" i="9" s="1"/>
  <c r="D841" i="9"/>
  <c r="E841" i="9" s="1"/>
  <c r="I58" i="9"/>
  <c r="H64" i="9"/>
  <c r="I1458" i="9" l="1"/>
  <c r="H1464" i="9"/>
  <c r="E1453" i="9"/>
  <c r="J1453" i="9" s="1"/>
  <c r="D1458" i="9"/>
  <c r="I434" i="13"/>
  <c r="H440" i="13"/>
  <c r="E258" i="13"/>
  <c r="D263" i="13"/>
  <c r="D846" i="9"/>
  <c r="E296" i="9"/>
  <c r="D852" i="9"/>
  <c r="E846" i="9"/>
  <c r="E302" i="9"/>
  <c r="D304" i="9" s="1"/>
  <c r="E304" i="9" s="1"/>
  <c r="I64" i="9"/>
  <c r="H68" i="9" s="1"/>
  <c r="I68" i="9" s="1"/>
  <c r="D1464" i="9" l="1"/>
  <c r="E1458" i="9"/>
  <c r="H1470" i="9"/>
  <c r="I1464" i="9"/>
  <c r="I440" i="13"/>
  <c r="H442" i="13" s="1"/>
  <c r="I442" i="13" s="1"/>
  <c r="H444" i="13" s="1"/>
  <c r="I444" i="13" s="1"/>
  <c r="D269" i="13"/>
  <c r="E263" i="13"/>
  <c r="E852" i="9"/>
  <c r="D854" i="9" s="1"/>
  <c r="E854" i="9" s="1"/>
  <c r="D308" i="9"/>
  <c r="E308" i="9" s="1"/>
  <c r="H70" i="9"/>
  <c r="I1470" i="9" l="1"/>
  <c r="K1470" i="9" s="1"/>
  <c r="H1475" i="9"/>
  <c r="E1464" i="9"/>
  <c r="D1470" i="9"/>
  <c r="E269" i="13"/>
  <c r="D271" i="13" s="1"/>
  <c r="E271" i="13" s="1"/>
  <c r="D273" i="13" s="1"/>
  <c r="E273" i="13" s="1"/>
  <c r="D277" i="13"/>
  <c r="H448" i="13"/>
  <c r="D313" i="9"/>
  <c r="E313" i="9" s="1"/>
  <c r="D858" i="9"/>
  <c r="E858" i="9"/>
  <c r="D863" i="9"/>
  <c r="I70" i="9"/>
  <c r="E1470" i="9" l="1"/>
  <c r="J1470" i="9" s="1"/>
  <c r="D1475" i="9"/>
  <c r="H1481" i="9"/>
  <c r="I1475" i="9"/>
  <c r="I448" i="13"/>
  <c r="H453" i="13"/>
  <c r="E277" i="13"/>
  <c r="D282" i="13"/>
  <c r="D319" i="9"/>
  <c r="E863" i="9"/>
  <c r="D869" i="9"/>
  <c r="E319" i="9"/>
  <c r="D321" i="9" s="1"/>
  <c r="E321" i="9" s="1"/>
  <c r="I75" i="9"/>
  <c r="H81" i="9"/>
  <c r="H1487" i="9" l="1"/>
  <c r="I1481" i="9"/>
  <c r="E1475" i="9"/>
  <c r="D1481" i="9"/>
  <c r="H459" i="13"/>
  <c r="I453" i="13"/>
  <c r="E282" i="13"/>
  <c r="D288" i="13"/>
  <c r="D325" i="9"/>
  <c r="E325" i="9" s="1"/>
  <c r="E869" i="9"/>
  <c r="D871" i="9" s="1"/>
  <c r="E871" i="9" s="1"/>
  <c r="I81" i="9"/>
  <c r="H85" i="9" s="1"/>
  <c r="I85" i="9" s="1"/>
  <c r="D1487" i="9" l="1"/>
  <c r="E1481" i="9"/>
  <c r="I1487" i="9"/>
  <c r="K1487" i="9" s="1"/>
  <c r="H1492" i="9"/>
  <c r="E288" i="13"/>
  <c r="D290" i="13" s="1"/>
  <c r="E290" i="13" s="1"/>
  <c r="D292" i="13" s="1"/>
  <c r="E292" i="13" s="1"/>
  <c r="D296" i="13"/>
  <c r="I459" i="13"/>
  <c r="H461" i="13" s="1"/>
  <c r="I461" i="13" s="1"/>
  <c r="H463" i="13" s="1"/>
  <c r="I463" i="13" s="1"/>
  <c r="D875" i="9"/>
  <c r="E875" i="9" s="1"/>
  <c r="D330" i="9"/>
  <c r="D336" i="9" s="1"/>
  <c r="H87" i="9"/>
  <c r="H1498" i="9" l="1"/>
  <c r="I1492" i="9"/>
  <c r="E1487" i="9"/>
  <c r="J1487" i="9" s="1"/>
  <c r="D1492" i="9"/>
  <c r="H467" i="13"/>
  <c r="E296" i="13"/>
  <c r="D301" i="13"/>
  <c r="E330" i="9"/>
  <c r="E336" i="9"/>
  <c r="D338" i="9" s="1"/>
  <c r="E338" i="9" s="1"/>
  <c r="H92" i="9"/>
  <c r="I87" i="9"/>
  <c r="D1498" i="9" l="1"/>
  <c r="E1492" i="9"/>
  <c r="H1504" i="9"/>
  <c r="I1498" i="9"/>
  <c r="D307" i="13"/>
  <c r="E301" i="13"/>
  <c r="I467" i="13"/>
  <c r="H472" i="13"/>
  <c r="D342" i="9"/>
  <c r="E342" i="9" s="1"/>
  <c r="I92" i="9"/>
  <c r="H98" i="9"/>
  <c r="I1504" i="9" l="1"/>
  <c r="K1504" i="9" s="1"/>
  <c r="H1509" i="9"/>
  <c r="E1498" i="9"/>
  <c r="D1504" i="9"/>
  <c r="H478" i="13"/>
  <c r="I472" i="13"/>
  <c r="E307" i="13"/>
  <c r="D309" i="13" s="1"/>
  <c r="E309" i="13" s="1"/>
  <c r="D311" i="13" s="1"/>
  <c r="E311" i="13" s="1"/>
  <c r="D347" i="9"/>
  <c r="D353" i="9" s="1"/>
  <c r="I98" i="9"/>
  <c r="H102" i="9" s="1"/>
  <c r="I102" i="9" s="1"/>
  <c r="H1515" i="9" l="1"/>
  <c r="I1509" i="9"/>
  <c r="E1504" i="9"/>
  <c r="J1504" i="9" s="1"/>
  <c r="D1509" i="9"/>
  <c r="D315" i="13"/>
  <c r="I478" i="13"/>
  <c r="H480" i="13" s="1"/>
  <c r="I480" i="13" s="1"/>
  <c r="H482" i="13" s="1"/>
  <c r="I482" i="13" s="1"/>
  <c r="H486" i="13"/>
  <c r="E347" i="9"/>
  <c r="E353" i="9"/>
  <c r="D355" i="9" s="1"/>
  <c r="E355" i="9" s="1"/>
  <c r="H104" i="9"/>
  <c r="H1521" i="9" l="1"/>
  <c r="I1515" i="9"/>
  <c r="D1515" i="9"/>
  <c r="E1509" i="9"/>
  <c r="I486" i="13"/>
  <c r="H491" i="13"/>
  <c r="E315" i="13"/>
  <c r="D320" i="13"/>
  <c r="D359" i="9"/>
  <c r="E359" i="9" s="1"/>
  <c r="H109" i="9"/>
  <c r="I104" i="9"/>
  <c r="H1526" i="9" l="1"/>
  <c r="I1521" i="9"/>
  <c r="K1521" i="9" s="1"/>
  <c r="D1521" i="9"/>
  <c r="E1515" i="9"/>
  <c r="D326" i="13"/>
  <c r="E320" i="13"/>
  <c r="H497" i="13"/>
  <c r="I491" i="13"/>
  <c r="D364" i="9"/>
  <c r="E364" i="9" s="1"/>
  <c r="D370" i="9"/>
  <c r="H115" i="9"/>
  <c r="I109" i="9"/>
  <c r="H1532" i="9" l="1"/>
  <c r="I1526" i="9"/>
  <c r="D1526" i="9"/>
  <c r="E1521" i="9"/>
  <c r="J1521" i="9" s="1"/>
  <c r="I497" i="13"/>
  <c r="H499" i="13" s="1"/>
  <c r="I499" i="13" s="1"/>
  <c r="H501" i="13" s="1"/>
  <c r="I501" i="13" s="1"/>
  <c r="H505" i="13"/>
  <c r="E326" i="13"/>
  <c r="D328" i="13" s="1"/>
  <c r="E328" i="13" s="1"/>
  <c r="D330" i="13" s="1"/>
  <c r="E330" i="13" s="1"/>
  <c r="E370" i="9"/>
  <c r="D372" i="9" s="1"/>
  <c r="E372" i="9" s="1"/>
  <c r="I115" i="9"/>
  <c r="H119" i="9" s="1"/>
  <c r="I119" i="9" s="1"/>
  <c r="H1538" i="9" l="1"/>
  <c r="I1538" i="9" s="1"/>
  <c r="K1538" i="9" s="1"/>
  <c r="I1532" i="9"/>
  <c r="D1532" i="9"/>
  <c r="E1526" i="9"/>
  <c r="D334" i="13"/>
  <c r="I505" i="13"/>
  <c r="H510" i="13"/>
  <c r="D376" i="9"/>
  <c r="D381" i="9" s="1"/>
  <c r="E376" i="9"/>
  <c r="H121" i="9"/>
  <c r="D1538" i="9" l="1"/>
  <c r="E1538" i="9" s="1"/>
  <c r="J1538" i="9" s="1"/>
  <c r="E1532" i="9"/>
  <c r="H516" i="13"/>
  <c r="I510" i="13"/>
  <c r="E334" i="13"/>
  <c r="D339" i="13"/>
  <c r="E381" i="9"/>
  <c r="D387" i="9"/>
  <c r="I121" i="9"/>
  <c r="H126" i="9"/>
  <c r="D345" i="13" l="1"/>
  <c r="E339" i="13"/>
  <c r="I516" i="13"/>
  <c r="H518" i="13" s="1"/>
  <c r="I518" i="13" s="1"/>
  <c r="H520" i="13" s="1"/>
  <c r="I520" i="13" s="1"/>
  <c r="H524" i="13"/>
  <c r="E387" i="9"/>
  <c r="D389" i="9" s="1"/>
  <c r="E389" i="9" s="1"/>
  <c r="H132" i="9"/>
  <c r="I126" i="9"/>
  <c r="I524" i="13" l="1"/>
  <c r="H529" i="13"/>
  <c r="E345" i="13"/>
  <c r="D347" i="13" s="1"/>
  <c r="E347" i="13" s="1"/>
  <c r="D349" i="13" s="1"/>
  <c r="E349" i="13" s="1"/>
  <c r="D353" i="13"/>
  <c r="D393" i="9"/>
  <c r="E393" i="9" s="1"/>
  <c r="I132" i="9"/>
  <c r="H136" i="9" s="1"/>
  <c r="I136" i="9" s="1"/>
  <c r="E353" i="13" l="1"/>
  <c r="D358" i="13"/>
  <c r="H535" i="13"/>
  <c r="I529" i="13"/>
  <c r="D398" i="9"/>
  <c r="E398" i="9" s="1"/>
  <c r="H138" i="9"/>
  <c r="H143" i="9" s="1"/>
  <c r="I535" i="13" l="1"/>
  <c r="H537" i="13" s="1"/>
  <c r="I537" i="13" s="1"/>
  <c r="H539" i="13" s="1"/>
  <c r="I539" i="13" s="1"/>
  <c r="H543" i="13"/>
  <c r="D364" i="13"/>
  <c r="E358" i="13"/>
  <c r="D404" i="9"/>
  <c r="E404" i="9" s="1"/>
  <c r="D406" i="9" s="1"/>
  <c r="E406" i="9" s="1"/>
  <c r="I138" i="9"/>
  <c r="H149" i="9"/>
  <c r="I143" i="9"/>
  <c r="E364" i="13" l="1"/>
  <c r="D366" i="13" s="1"/>
  <c r="E366" i="13" s="1"/>
  <c r="D368" i="13" s="1"/>
  <c r="E368" i="13" s="1"/>
  <c r="I543" i="13"/>
  <c r="H548" i="13"/>
  <c r="D410" i="9"/>
  <c r="I149" i="9"/>
  <c r="H153" i="9" s="1"/>
  <c r="I153" i="9" s="1"/>
  <c r="H554" i="13" l="1"/>
  <c r="I548" i="13"/>
  <c r="D372" i="13"/>
  <c r="E410" i="9"/>
  <c r="D415" i="9"/>
  <c r="H155" i="9"/>
  <c r="I554" i="13" l="1"/>
  <c r="H556" i="13" s="1"/>
  <c r="I556" i="13" s="1"/>
  <c r="H558" i="13" s="1"/>
  <c r="I558" i="13" s="1"/>
  <c r="E372" i="13"/>
  <c r="D377" i="13"/>
  <c r="D421" i="9"/>
  <c r="E415" i="9"/>
  <c r="I155" i="9"/>
  <c r="H160" i="9"/>
  <c r="D383" i="13" l="1"/>
  <c r="E377" i="13"/>
  <c r="H562" i="13"/>
  <c r="E421" i="9"/>
  <c r="D423" i="9" s="1"/>
  <c r="E423" i="9" s="1"/>
  <c r="H166" i="9"/>
  <c r="I160" i="9"/>
  <c r="I562" i="13" l="1"/>
  <c r="H567" i="13"/>
  <c r="E383" i="13"/>
  <c r="D385" i="13" s="1"/>
  <c r="E385" i="13" s="1"/>
  <c r="D387" i="13" s="1"/>
  <c r="E387" i="13" s="1"/>
  <c r="D391" i="13"/>
  <c r="D427" i="9"/>
  <c r="D432" i="9" s="1"/>
  <c r="I166" i="9"/>
  <c r="H170" i="9" s="1"/>
  <c r="I170" i="9" s="1"/>
  <c r="E391" i="13" l="1"/>
  <c r="D396" i="13"/>
  <c r="H573" i="13"/>
  <c r="I567" i="13"/>
  <c r="E427" i="9"/>
  <c r="H172" i="9"/>
  <c r="D402" i="13" l="1"/>
  <c r="E396" i="13"/>
  <c r="I573" i="13"/>
  <c r="H575" i="13" s="1"/>
  <c r="I575" i="13" s="1"/>
  <c r="H577" i="13" s="1"/>
  <c r="I577" i="13" s="1"/>
  <c r="H581" i="13"/>
  <c r="E432" i="9"/>
  <c r="D438" i="9"/>
  <c r="H177" i="9"/>
  <c r="I172" i="9"/>
  <c r="I581" i="13" l="1"/>
  <c r="H586" i="13"/>
  <c r="E402" i="13"/>
  <c r="D404" i="13" s="1"/>
  <c r="E404" i="13" s="1"/>
  <c r="D406" i="13" s="1"/>
  <c r="E406" i="13" s="1"/>
  <c r="D410" i="13"/>
  <c r="E438" i="9"/>
  <c r="D440" i="9" s="1"/>
  <c r="E440" i="9" s="1"/>
  <c r="I177" i="9"/>
  <c r="H183" i="9"/>
  <c r="E410" i="13" l="1"/>
  <c r="D415" i="13"/>
  <c r="H592" i="13"/>
  <c r="I586" i="13"/>
  <c r="D446" i="9"/>
  <c r="E446" i="9" s="1"/>
  <c r="I183" i="9"/>
  <c r="H187" i="9" s="1"/>
  <c r="D421" i="13" l="1"/>
  <c r="E415" i="13"/>
  <c r="I592" i="13"/>
  <c r="H594" i="13" s="1"/>
  <c r="I594" i="13" s="1"/>
  <c r="H596" i="13" s="1"/>
  <c r="I596" i="13" s="1"/>
  <c r="I187" i="9"/>
  <c r="H185" i="9"/>
  <c r="H600" i="13" l="1"/>
  <c r="E421" i="13"/>
  <c r="D423" i="13" s="1"/>
  <c r="E423" i="13" s="1"/>
  <c r="D425" i="13" s="1"/>
  <c r="E425" i="13" s="1"/>
  <c r="I185" i="9"/>
  <c r="H189" i="9"/>
  <c r="D429" i="13" l="1"/>
  <c r="I600" i="13"/>
  <c r="H605" i="13"/>
  <c r="I189" i="9"/>
  <c r="H611" i="13" l="1"/>
  <c r="I605" i="13"/>
  <c r="E429" i="13"/>
  <c r="D434" i="13"/>
  <c r="H200" i="9"/>
  <c r="I194" i="9"/>
  <c r="I611" i="13" l="1"/>
  <c r="H613" i="13" s="1"/>
  <c r="I613" i="13" s="1"/>
  <c r="H615" i="13" s="1"/>
  <c r="I615" i="13" s="1"/>
  <c r="D440" i="13"/>
  <c r="E434" i="13"/>
  <c r="I200" i="9"/>
  <c r="E440" i="13" l="1"/>
  <c r="D442" i="13" s="1"/>
  <c r="E442" i="13" s="1"/>
  <c r="D444" i="13" s="1"/>
  <c r="E444" i="13" s="1"/>
  <c r="H619" i="13"/>
  <c r="H204" i="9"/>
  <c r="I204" i="9" s="1"/>
  <c r="H202" i="9"/>
  <c r="I619" i="13" l="1"/>
  <c r="H624" i="13"/>
  <c r="D448" i="13"/>
  <c r="I202" i="9"/>
  <c r="H206" i="9"/>
  <c r="E448" i="13" l="1"/>
  <c r="D453" i="13"/>
  <c r="H630" i="13"/>
  <c r="I624" i="13"/>
  <c r="I206" i="9"/>
  <c r="H211" i="9"/>
  <c r="I630" i="13" l="1"/>
  <c r="H632" i="13" s="1"/>
  <c r="I632" i="13" s="1"/>
  <c r="H634" i="13" s="1"/>
  <c r="I634" i="13" s="1"/>
  <c r="D459" i="13"/>
  <c r="E453" i="13"/>
  <c r="H217" i="9"/>
  <c r="I211" i="9"/>
  <c r="E459" i="13" l="1"/>
  <c r="D461" i="13" s="1"/>
  <c r="E461" i="13" s="1"/>
  <c r="D463" i="13" s="1"/>
  <c r="E463" i="13" s="1"/>
  <c r="H638" i="13"/>
  <c r="I217" i="9"/>
  <c r="D467" i="13" l="1"/>
  <c r="I638" i="13"/>
  <c r="H643" i="13"/>
  <c r="H221" i="9"/>
  <c r="I221" i="9" s="1"/>
  <c r="H219" i="9"/>
  <c r="H649" i="13" l="1"/>
  <c r="I643" i="13"/>
  <c r="E467" i="13"/>
  <c r="D472" i="13"/>
  <c r="I219" i="9"/>
  <c r="H223" i="9"/>
  <c r="D478" i="13" l="1"/>
  <c r="E472" i="13"/>
  <c r="I649" i="13"/>
  <c r="H651" i="13" s="1"/>
  <c r="I651" i="13" s="1"/>
  <c r="H653" i="13" s="1"/>
  <c r="I653" i="13" s="1"/>
  <c r="I223" i="9"/>
  <c r="H228" i="9"/>
  <c r="H657" i="13" l="1"/>
  <c r="E478" i="13"/>
  <c r="D480" i="13" s="1"/>
  <c r="E480" i="13" s="1"/>
  <c r="D482" i="13" s="1"/>
  <c r="E482" i="13" s="1"/>
  <c r="D486" i="13"/>
  <c r="H234" i="9"/>
  <c r="I228" i="9"/>
  <c r="I657" i="13" l="1"/>
  <c r="H662" i="13"/>
  <c r="E486" i="13"/>
  <c r="D491" i="13"/>
  <c r="I234" i="9"/>
  <c r="E491" i="13" l="1"/>
  <c r="D497" i="13"/>
  <c r="H668" i="13"/>
  <c r="I662" i="13"/>
  <c r="H238" i="9"/>
  <c r="I238" i="9" s="1"/>
  <c r="H236" i="9"/>
  <c r="I668" i="13" l="1"/>
  <c r="H670" i="13" s="1"/>
  <c r="I670" i="13" s="1"/>
  <c r="H672" i="13" s="1"/>
  <c r="I672" i="13" s="1"/>
  <c r="E497" i="13"/>
  <c r="D499" i="13" s="1"/>
  <c r="E499" i="13" s="1"/>
  <c r="D501" i="13" s="1"/>
  <c r="E501" i="13" s="1"/>
  <c r="I236" i="9"/>
  <c r="H240" i="9"/>
  <c r="D505" i="13" l="1"/>
  <c r="H676" i="13"/>
  <c r="H245" i="9"/>
  <c r="I240" i="9"/>
  <c r="E505" i="13" l="1"/>
  <c r="D510" i="13"/>
  <c r="I676" i="13"/>
  <c r="H681" i="13"/>
  <c r="H251" i="9"/>
  <c r="I245" i="9"/>
  <c r="H687" i="13" l="1"/>
  <c r="I681" i="13"/>
  <c r="D516" i="13"/>
  <c r="E510" i="13"/>
  <c r="I251" i="9"/>
  <c r="I687" i="13" l="1"/>
  <c r="H689" i="13" s="1"/>
  <c r="I689" i="13" s="1"/>
  <c r="H691" i="13" s="1"/>
  <c r="I691" i="13" s="1"/>
  <c r="E516" i="13"/>
  <c r="D518" i="13" s="1"/>
  <c r="E518" i="13" s="1"/>
  <c r="D520" i="13" s="1"/>
  <c r="E520" i="13" s="1"/>
  <c r="H255" i="9"/>
  <c r="I255" i="9" s="1"/>
  <c r="H253" i="9"/>
  <c r="H695" i="13" l="1"/>
  <c r="D524" i="13"/>
  <c r="I253" i="9"/>
  <c r="H257" i="9"/>
  <c r="I695" i="13" l="1"/>
  <c r="H700" i="13"/>
  <c r="E524" i="13"/>
  <c r="D529" i="13"/>
  <c r="H262" i="9"/>
  <c r="I257" i="9"/>
  <c r="D535" i="13" l="1"/>
  <c r="E529" i="13"/>
  <c r="H706" i="13"/>
  <c r="I700" i="13"/>
  <c r="I262" i="9"/>
  <c r="H268" i="9"/>
  <c r="E535" i="13" l="1"/>
  <c r="D537" i="13" s="1"/>
  <c r="E537" i="13" s="1"/>
  <c r="D539" i="13" s="1"/>
  <c r="E539" i="13" s="1"/>
  <c r="I706" i="13"/>
  <c r="H708" i="13" s="1"/>
  <c r="I708" i="13" s="1"/>
  <c r="H710" i="13" s="1"/>
  <c r="I710" i="13" s="1"/>
  <c r="I268" i="9"/>
  <c r="H714" i="13" l="1"/>
  <c r="D543" i="13"/>
  <c r="H272" i="9"/>
  <c r="I272" i="9" s="1"/>
  <c r="H270" i="9"/>
  <c r="I714" i="13" l="1"/>
  <c r="H719" i="13"/>
  <c r="E543" i="13"/>
  <c r="D548" i="13"/>
  <c r="I270" i="9"/>
  <c r="H274" i="9"/>
  <c r="H279" i="9" s="1"/>
  <c r="H285" i="9" s="1"/>
  <c r="D554" i="13" l="1"/>
  <c r="E548" i="13"/>
  <c r="H725" i="13"/>
  <c r="I719" i="13"/>
  <c r="I279" i="9"/>
  <c r="I274" i="9"/>
  <c r="E554" i="13" l="1"/>
  <c r="D556" i="13" s="1"/>
  <c r="E556" i="13" s="1"/>
  <c r="D558" i="13" s="1"/>
  <c r="E558" i="13" s="1"/>
  <c r="I725" i="13"/>
  <c r="H727" i="13" s="1"/>
  <c r="I727" i="13" s="1"/>
  <c r="H729" i="13" s="1"/>
  <c r="I729" i="13" s="1"/>
  <c r="H733" i="13"/>
  <c r="I285" i="9"/>
  <c r="H287" i="9" s="1"/>
  <c r="I287" i="9" s="1"/>
  <c r="I733" i="13" l="1"/>
  <c r="H738" i="13"/>
  <c r="D562" i="13"/>
  <c r="H291" i="9"/>
  <c r="H296" i="9" s="1"/>
  <c r="E562" i="13" l="1"/>
  <c r="D567" i="13"/>
  <c r="H744" i="13"/>
  <c r="I738" i="13"/>
  <c r="I291" i="9"/>
  <c r="I296" i="9"/>
  <c r="H302" i="9"/>
  <c r="I744" i="13" l="1"/>
  <c r="H746" i="13" s="1"/>
  <c r="I746" i="13" s="1"/>
  <c r="H748" i="13" s="1"/>
  <c r="I748" i="13" s="1"/>
  <c r="D573" i="13"/>
  <c r="E567" i="13"/>
  <c r="I302" i="9"/>
  <c r="H304" i="9" s="1"/>
  <c r="I304" i="9" s="1"/>
  <c r="E573" i="13" l="1"/>
  <c r="D575" i="13" s="1"/>
  <c r="E575" i="13" s="1"/>
  <c r="D577" i="13" s="1"/>
  <c r="E577" i="13" s="1"/>
  <c r="H752" i="13"/>
  <c r="H308" i="9"/>
  <c r="I308" i="9" s="1"/>
  <c r="H313" i="9"/>
  <c r="I752" i="13" l="1"/>
  <c r="H757" i="13"/>
  <c r="D581" i="13"/>
  <c r="H319" i="9"/>
  <c r="I313" i="9"/>
  <c r="E581" i="13" l="1"/>
  <c r="D586" i="13"/>
  <c r="H763" i="13"/>
  <c r="I757" i="13"/>
  <c r="I319" i="9"/>
  <c r="H321" i="9" s="1"/>
  <c r="I321" i="9" s="1"/>
  <c r="I763" i="13" l="1"/>
  <c r="H765" i="13" s="1"/>
  <c r="I765" i="13" s="1"/>
  <c r="H767" i="13" s="1"/>
  <c r="I767" i="13" s="1"/>
  <c r="H771" i="13"/>
  <c r="E586" i="13"/>
  <c r="D592" i="13"/>
  <c r="H325" i="9"/>
  <c r="H330" i="9" s="1"/>
  <c r="I771" i="13" l="1"/>
  <c r="H776" i="13"/>
  <c r="E592" i="13"/>
  <c r="D594" i="13" s="1"/>
  <c r="E594" i="13" s="1"/>
  <c r="D596" i="13" s="1"/>
  <c r="E596" i="13" s="1"/>
  <c r="I325" i="9"/>
  <c r="H336" i="9"/>
  <c r="I330" i="9"/>
  <c r="D600" i="13" l="1"/>
  <c r="H782" i="13"/>
  <c r="I776" i="13"/>
  <c r="I336" i="9"/>
  <c r="H338" i="9" s="1"/>
  <c r="I338" i="9" s="1"/>
  <c r="H342" i="9"/>
  <c r="I782" i="13" l="1"/>
  <c r="H784" i="13" s="1"/>
  <c r="I784" i="13" s="1"/>
  <c r="H786" i="13" s="1"/>
  <c r="I786" i="13" s="1"/>
  <c r="H790" i="13"/>
  <c r="E600" i="13"/>
  <c r="D605" i="13"/>
  <c r="I342" i="9"/>
  <c r="H347" i="9"/>
  <c r="D611" i="13" l="1"/>
  <c r="E605" i="13"/>
  <c r="I790" i="13"/>
  <c r="H795" i="13"/>
  <c r="I347" i="9"/>
  <c r="H353" i="9"/>
  <c r="H801" i="13" l="1"/>
  <c r="I795" i="13"/>
  <c r="E611" i="13"/>
  <c r="D613" i="13" s="1"/>
  <c r="E613" i="13" s="1"/>
  <c r="D615" i="13" s="1"/>
  <c r="E615" i="13" s="1"/>
  <c r="I353" i="9"/>
  <c r="H355" i="9" s="1"/>
  <c r="I355" i="9" s="1"/>
  <c r="D619" i="13" l="1"/>
  <c r="I801" i="13"/>
  <c r="H803" i="13" s="1"/>
  <c r="I803" i="13" s="1"/>
  <c r="H805" i="13" s="1"/>
  <c r="I805" i="13" s="1"/>
  <c r="H809" i="13"/>
  <c r="H359" i="9"/>
  <c r="I359" i="9"/>
  <c r="H364" i="9"/>
  <c r="I809" i="13" l="1"/>
  <c r="H814" i="13"/>
  <c r="E619" i="13"/>
  <c r="D624" i="13"/>
  <c r="I364" i="9"/>
  <c r="H370" i="9"/>
  <c r="D630" i="13" l="1"/>
  <c r="E624" i="13"/>
  <c r="H820" i="13"/>
  <c r="I814" i="13"/>
  <c r="I370" i="9"/>
  <c r="H372" i="9" s="1"/>
  <c r="I372" i="9" s="1"/>
  <c r="I820" i="13" l="1"/>
  <c r="H822" i="13" s="1"/>
  <c r="I822" i="13" s="1"/>
  <c r="H824" i="13" s="1"/>
  <c r="I824" i="13" s="1"/>
  <c r="H828" i="13"/>
  <c r="E630" i="13"/>
  <c r="D632" i="13" s="1"/>
  <c r="E632" i="13" s="1"/>
  <c r="D634" i="13" s="1"/>
  <c r="E634" i="13" s="1"/>
  <c r="H376" i="9"/>
  <c r="I376" i="9" s="1"/>
  <c r="I828" i="13" l="1"/>
  <c r="H833" i="13"/>
  <c r="D638" i="13"/>
  <c r="H381" i="9"/>
  <c r="I381" i="9" s="1"/>
  <c r="H387" i="9"/>
  <c r="E638" i="13" l="1"/>
  <c r="D643" i="13"/>
  <c r="H839" i="13"/>
  <c r="I833" i="13"/>
  <c r="I387" i="9"/>
  <c r="H389" i="9" s="1"/>
  <c r="I389" i="9" s="1"/>
  <c r="I839" i="13" l="1"/>
  <c r="H841" i="13" s="1"/>
  <c r="I841" i="13" s="1"/>
  <c r="H843" i="13" s="1"/>
  <c r="I843" i="13" s="1"/>
  <c r="H847" i="13"/>
  <c r="D649" i="13"/>
  <c r="E643" i="13"/>
  <c r="H393" i="9"/>
  <c r="I393" i="9" s="1"/>
  <c r="E649" i="13" l="1"/>
  <c r="D651" i="13" s="1"/>
  <c r="E651" i="13" s="1"/>
  <c r="D653" i="13" s="1"/>
  <c r="E653" i="13" s="1"/>
  <c r="D657" i="13"/>
  <c r="I847" i="13"/>
  <c r="H852" i="13"/>
  <c r="H398" i="9"/>
  <c r="H404" i="9" s="1"/>
  <c r="I398" i="9" l="1"/>
  <c r="H858" i="13"/>
  <c r="I852" i="13"/>
  <c r="E657" i="13"/>
  <c r="D662" i="13"/>
  <c r="I404" i="9"/>
  <c r="H406" i="9" s="1"/>
  <c r="I406" i="9" s="1"/>
  <c r="D668" i="13" l="1"/>
  <c r="E662" i="13"/>
  <c r="I858" i="13"/>
  <c r="H860" i="13" s="1"/>
  <c r="I860" i="13" s="1"/>
  <c r="H862" i="13" s="1"/>
  <c r="I862" i="13" s="1"/>
  <c r="H410" i="9"/>
  <c r="I410" i="9"/>
  <c r="H415" i="9"/>
  <c r="H866" i="13" l="1"/>
  <c r="E668" i="13"/>
  <c r="D670" i="13" s="1"/>
  <c r="E670" i="13" s="1"/>
  <c r="D672" i="13" s="1"/>
  <c r="E672" i="13" s="1"/>
  <c r="D676" i="13"/>
  <c r="I415" i="9"/>
  <c r="H421" i="9"/>
  <c r="E676" i="13" l="1"/>
  <c r="D681" i="13"/>
  <c r="I866" i="13"/>
  <c r="H871" i="13"/>
  <c r="I421" i="9"/>
  <c r="H423" i="9" s="1"/>
  <c r="I423" i="9" s="1"/>
  <c r="H877" i="13" l="1"/>
  <c r="I871" i="13"/>
  <c r="E681" i="13"/>
  <c r="D687" i="13"/>
  <c r="H427" i="9"/>
  <c r="E687" i="13" l="1"/>
  <c r="D689" i="13" s="1"/>
  <c r="E689" i="13" s="1"/>
  <c r="D691" i="13" s="1"/>
  <c r="E691" i="13" s="1"/>
  <c r="D695" i="13"/>
  <c r="I877" i="13"/>
  <c r="H879" i="13" s="1"/>
  <c r="I879" i="13" s="1"/>
  <c r="H881" i="13" s="1"/>
  <c r="I881" i="13" s="1"/>
  <c r="H885" i="13"/>
  <c r="I427" i="9"/>
  <c r="H432" i="9"/>
  <c r="I885" i="13" l="1"/>
  <c r="H890" i="13"/>
  <c r="E695" i="13"/>
  <c r="D700" i="13"/>
  <c r="I432" i="9"/>
  <c r="H438" i="9"/>
  <c r="D706" i="13" l="1"/>
  <c r="E700" i="13"/>
  <c r="H896" i="13"/>
  <c r="I890" i="13"/>
  <c r="I438" i="9"/>
  <c r="H440" i="9" s="1"/>
  <c r="I440" i="9" s="1"/>
  <c r="H442" i="9" s="1"/>
  <c r="I442" i="9" s="1"/>
  <c r="I896" i="13" l="1"/>
  <c r="H898" i="13" s="1"/>
  <c r="I898" i="13" s="1"/>
  <c r="H900" i="13" s="1"/>
  <c r="I900" i="13" s="1"/>
  <c r="H904" i="13"/>
  <c r="E706" i="13"/>
  <c r="D708" i="13" s="1"/>
  <c r="E708" i="13" s="1"/>
  <c r="D710" i="13" s="1"/>
  <c r="E710" i="13" s="1"/>
  <c r="H446" i="9"/>
  <c r="I446" i="9" s="1"/>
  <c r="D714" i="13" l="1"/>
  <c r="I904" i="13"/>
  <c r="H909" i="13"/>
  <c r="H451" i="9"/>
  <c r="H457" i="9"/>
  <c r="I451" i="9"/>
  <c r="I909" i="13" l="1"/>
  <c r="H915" i="13"/>
  <c r="E714" i="13"/>
  <c r="D719" i="13"/>
  <c r="I457" i="9"/>
  <c r="H459" i="9" s="1"/>
  <c r="I459" i="9" s="1"/>
  <c r="D725" i="13" l="1"/>
  <c r="E719" i="13"/>
  <c r="I915" i="13"/>
  <c r="H917" i="13" s="1"/>
  <c r="I917" i="13" s="1"/>
  <c r="H919" i="13" s="1"/>
  <c r="I919" i="13" s="1"/>
  <c r="H463" i="9"/>
  <c r="I463" i="9"/>
  <c r="H468" i="9"/>
  <c r="H923" i="13" l="1"/>
  <c r="E725" i="13"/>
  <c r="D727" i="13" s="1"/>
  <c r="E727" i="13" s="1"/>
  <c r="D729" i="13" s="1"/>
  <c r="E729" i="13" s="1"/>
  <c r="D733" i="13"/>
  <c r="H474" i="9"/>
  <c r="I468" i="9"/>
  <c r="E733" i="13" l="1"/>
  <c r="D738" i="13"/>
  <c r="I923" i="13"/>
  <c r="H928" i="13"/>
  <c r="I474" i="9"/>
  <c r="H476" i="9" s="1"/>
  <c r="I476" i="9" s="1"/>
  <c r="I928" i="13" l="1"/>
  <c r="H934" i="13"/>
  <c r="E738" i="13"/>
  <c r="D744" i="13"/>
  <c r="H480" i="9"/>
  <c r="H485" i="9" s="1"/>
  <c r="I480" i="9"/>
  <c r="E744" i="13" l="1"/>
  <c r="D746" i="13" s="1"/>
  <c r="E746" i="13" s="1"/>
  <c r="D748" i="13" s="1"/>
  <c r="E748" i="13" s="1"/>
  <c r="D752" i="13"/>
  <c r="I934" i="13"/>
  <c r="H936" i="13" s="1"/>
  <c r="I936" i="13" s="1"/>
  <c r="H938" i="13" s="1"/>
  <c r="I938" i="13" s="1"/>
  <c r="H491" i="9"/>
  <c r="I485" i="9"/>
  <c r="H942" i="13" l="1"/>
  <c r="E752" i="13"/>
  <c r="D757" i="13"/>
  <c r="I491" i="9"/>
  <c r="H495" i="9" s="1"/>
  <c r="I495" i="9" s="1"/>
  <c r="D763" i="13" l="1"/>
  <c r="E757" i="13"/>
  <c r="I942" i="13"/>
  <c r="H947" i="13"/>
  <c r="H499" i="9"/>
  <c r="I499" i="9" s="1"/>
  <c r="I947" i="13" l="1"/>
  <c r="H953" i="13"/>
  <c r="E763" i="13"/>
  <c r="D765" i="13" s="1"/>
  <c r="E765" i="13" s="1"/>
  <c r="D767" i="13" s="1"/>
  <c r="E767" i="13" s="1"/>
  <c r="H504" i="9"/>
  <c r="H510" i="9" s="1"/>
  <c r="D771" i="13" l="1"/>
  <c r="I953" i="13"/>
  <c r="H955" i="13" s="1"/>
  <c r="I955" i="13" s="1"/>
  <c r="H957" i="13" s="1"/>
  <c r="I957" i="13" s="1"/>
  <c r="I504" i="9"/>
  <c r="I510" i="9"/>
  <c r="H512" i="9" s="1"/>
  <c r="I512" i="9" s="1"/>
  <c r="H961" i="13" l="1"/>
  <c r="E771" i="13"/>
  <c r="D776" i="13"/>
  <c r="H516" i="9"/>
  <c r="I516" i="9" s="1"/>
  <c r="H521" i="9"/>
  <c r="D782" i="13" l="1"/>
  <c r="E776" i="13"/>
  <c r="I961" i="13"/>
  <c r="H966" i="13"/>
  <c r="I521" i="9"/>
  <c r="H527" i="9"/>
  <c r="H972" i="13" l="1"/>
  <c r="I966" i="13"/>
  <c r="E782" i="13"/>
  <c r="D784" i="13" s="1"/>
  <c r="E784" i="13" s="1"/>
  <c r="D786" i="13" s="1"/>
  <c r="E786" i="13" s="1"/>
  <c r="I527" i="9"/>
  <c r="H529" i="9" s="1"/>
  <c r="I529" i="9" s="1"/>
  <c r="D790" i="13" l="1"/>
  <c r="I972" i="13"/>
  <c r="H974" i="13" s="1"/>
  <c r="I974" i="13" s="1"/>
  <c r="H976" i="13" s="1"/>
  <c r="I976" i="13" s="1"/>
  <c r="H980" i="13"/>
  <c r="H533" i="9"/>
  <c r="I533" i="9" s="1"/>
  <c r="H538" i="9"/>
  <c r="I980" i="13" l="1"/>
  <c r="H985" i="13"/>
  <c r="E790" i="13"/>
  <c r="D795" i="13"/>
  <c r="I538" i="9"/>
  <c r="H544" i="9"/>
  <c r="E795" i="13" l="1"/>
  <c r="D801" i="13"/>
  <c r="H991" i="13"/>
  <c r="I985" i="13"/>
  <c r="I544" i="9"/>
  <c r="H546" i="9" s="1"/>
  <c r="I546" i="9" s="1"/>
  <c r="I991" i="13" l="1"/>
  <c r="H993" i="13" s="1"/>
  <c r="I993" i="13" s="1"/>
  <c r="H995" i="13" s="1"/>
  <c r="I995" i="13" s="1"/>
  <c r="H999" i="13"/>
  <c r="E801" i="13"/>
  <c r="D803" i="13" s="1"/>
  <c r="E803" i="13" s="1"/>
  <c r="D805" i="13" s="1"/>
  <c r="E805" i="13" s="1"/>
  <c r="H550" i="9"/>
  <c r="I550" i="9" s="1"/>
  <c r="D809" i="13" l="1"/>
  <c r="I999" i="13"/>
  <c r="H1004" i="13"/>
  <c r="H555" i="9"/>
  <c r="I555" i="9" s="1"/>
  <c r="H561" i="9" l="1"/>
  <c r="I561" i="9" s="1"/>
  <c r="H563" i="9" s="1"/>
  <c r="I563" i="9" s="1"/>
  <c r="H1010" i="13"/>
  <c r="I1004" i="13"/>
  <c r="E809" i="13"/>
  <c r="D814" i="13"/>
  <c r="E814" i="13" l="1"/>
  <c r="D820" i="13"/>
  <c r="I1010" i="13"/>
  <c r="H1012" i="13" s="1"/>
  <c r="I1012" i="13" s="1"/>
  <c r="H1014" i="13" s="1"/>
  <c r="I1014" i="13" s="1"/>
  <c r="H567" i="9"/>
  <c r="I567" i="9" s="1"/>
  <c r="H1018" i="13" l="1"/>
  <c r="E820" i="13"/>
  <c r="D822" i="13" s="1"/>
  <c r="E822" i="13" s="1"/>
  <c r="D824" i="13" s="1"/>
  <c r="E824" i="13" s="1"/>
  <c r="D828" i="13"/>
  <c r="H572" i="9"/>
  <c r="I572" i="9" s="1"/>
  <c r="H578" i="9" l="1"/>
  <c r="E828" i="13"/>
  <c r="D833" i="13"/>
  <c r="I1018" i="13"/>
  <c r="H1023" i="13"/>
  <c r="I578" i="9"/>
  <c r="H580" i="9" s="1"/>
  <c r="I580" i="9" s="1"/>
  <c r="I1023" i="13" l="1"/>
  <c r="H1029" i="13"/>
  <c r="D839" i="13"/>
  <c r="E833" i="13"/>
  <c r="H584" i="9"/>
  <c r="E839" i="13" l="1"/>
  <c r="D841" i="13" s="1"/>
  <c r="E841" i="13" s="1"/>
  <c r="D843" i="13" s="1"/>
  <c r="E843" i="13" s="1"/>
  <c r="D847" i="13"/>
  <c r="I1029" i="13"/>
  <c r="H1031" i="13" s="1"/>
  <c r="I1031" i="13" s="1"/>
  <c r="H1033" i="13" s="1"/>
  <c r="I1033" i="13" s="1"/>
  <c r="I584" i="9"/>
  <c r="H589" i="9"/>
  <c r="H1037" i="13" l="1"/>
  <c r="E847" i="13"/>
  <c r="D852" i="13"/>
  <c r="H595" i="9"/>
  <c r="I589" i="9"/>
  <c r="E852" i="13" l="1"/>
  <c r="D858" i="13"/>
  <c r="I1037" i="13"/>
  <c r="H1042" i="13"/>
  <c r="I595" i="9"/>
  <c r="H597" i="9" s="1"/>
  <c r="I597" i="9" s="1"/>
  <c r="H599" i="9" s="1"/>
  <c r="I599" i="9" s="1"/>
  <c r="H1048" i="13" l="1"/>
  <c r="I1042" i="13"/>
  <c r="E858" i="13"/>
  <c r="D860" i="13" s="1"/>
  <c r="E860" i="13" s="1"/>
  <c r="D862" i="13" s="1"/>
  <c r="E862" i="13" s="1"/>
  <c r="D866" i="13"/>
  <c r="H603" i="9"/>
  <c r="I603" i="9" s="1"/>
  <c r="H608" i="9" l="1"/>
  <c r="E866" i="13"/>
  <c r="D871" i="13"/>
  <c r="I1048" i="13"/>
  <c r="H1050" i="13" s="1"/>
  <c r="I1050" i="13" s="1"/>
  <c r="H1052" i="13" s="1"/>
  <c r="I1052" i="13" s="1"/>
  <c r="H1056" i="13"/>
  <c r="I608" i="9"/>
  <c r="H614" i="9"/>
  <c r="I1056" i="13" l="1"/>
  <c r="H1061" i="13"/>
  <c r="D877" i="13"/>
  <c r="E871" i="13"/>
  <c r="I614" i="9"/>
  <c r="H616" i="9" s="1"/>
  <c r="I616" i="9" s="1"/>
  <c r="E877" i="13" l="1"/>
  <c r="D879" i="13" s="1"/>
  <c r="E879" i="13" s="1"/>
  <c r="D881" i="13" s="1"/>
  <c r="E881" i="13" s="1"/>
  <c r="D885" i="13"/>
  <c r="I1061" i="13"/>
  <c r="H1067" i="13"/>
  <c r="H620" i="9"/>
  <c r="I1067" i="13" l="1"/>
  <c r="H1069" i="13" s="1"/>
  <c r="I1069" i="13" s="1"/>
  <c r="H1071" i="13" s="1"/>
  <c r="I1071" i="13" s="1"/>
  <c r="H1075" i="13"/>
  <c r="E885" i="13"/>
  <c r="D890" i="13"/>
  <c r="I620" i="9"/>
  <c r="H625" i="9"/>
  <c r="I1075" i="13" l="1"/>
  <c r="H1080" i="13"/>
  <c r="D896" i="13"/>
  <c r="E890" i="13"/>
  <c r="I625" i="9"/>
  <c r="H631" i="9"/>
  <c r="E896" i="13" l="1"/>
  <c r="D898" i="13" s="1"/>
  <c r="E898" i="13" s="1"/>
  <c r="D900" i="13" s="1"/>
  <c r="E900" i="13" s="1"/>
  <c r="D904" i="13"/>
  <c r="H1086" i="13"/>
  <c r="I1080" i="13"/>
  <c r="I631" i="9"/>
  <c r="H633" i="9" s="1"/>
  <c r="I633" i="9" s="1"/>
  <c r="I1086" i="13" l="1"/>
  <c r="H1088" i="13" s="1"/>
  <c r="I1088" i="13" s="1"/>
  <c r="H1090" i="13" s="1"/>
  <c r="I1090" i="13" s="1"/>
  <c r="H1094" i="13"/>
  <c r="E904" i="13"/>
  <c r="D909" i="13"/>
  <c r="H637" i="9"/>
  <c r="H642" i="9" s="1"/>
  <c r="I637" i="9" l="1"/>
  <c r="I1094" i="13"/>
  <c r="H1099" i="13"/>
  <c r="D915" i="13"/>
  <c r="E909" i="13"/>
  <c r="H648" i="9"/>
  <c r="I642" i="9"/>
  <c r="E915" i="13" l="1"/>
  <c r="D917" i="13" s="1"/>
  <c r="E917" i="13" s="1"/>
  <c r="D919" i="13" s="1"/>
  <c r="E919" i="13" s="1"/>
  <c r="D923" i="13"/>
  <c r="H1105" i="13"/>
  <c r="I1099" i="13"/>
  <c r="I648" i="9"/>
  <c r="H650" i="9" s="1"/>
  <c r="I650" i="9" s="1"/>
  <c r="I1105" i="13" l="1"/>
  <c r="H1107" i="13" s="1"/>
  <c r="I1107" i="13" s="1"/>
  <c r="H1109" i="13" s="1"/>
  <c r="I1109" i="13" s="1"/>
  <c r="H1113" i="13"/>
  <c r="E923" i="13"/>
  <c r="D928" i="13"/>
  <c r="H654" i="9"/>
  <c r="H659" i="9" s="1"/>
  <c r="I654" i="9"/>
  <c r="I1113" i="13" l="1"/>
  <c r="H1118" i="13"/>
  <c r="D934" i="13"/>
  <c r="E928" i="13"/>
  <c r="H665" i="9"/>
  <c r="I659" i="9"/>
  <c r="E934" i="13" l="1"/>
  <c r="D936" i="13" s="1"/>
  <c r="E936" i="13" s="1"/>
  <c r="D938" i="13" s="1"/>
  <c r="E938" i="13" s="1"/>
  <c r="D942" i="13"/>
  <c r="H1124" i="13"/>
  <c r="I1118" i="13"/>
  <c r="I665" i="9"/>
  <c r="H667" i="9" s="1"/>
  <c r="I667" i="9" s="1"/>
  <c r="I1124" i="13" l="1"/>
  <c r="H1126" i="13" s="1"/>
  <c r="I1126" i="13" s="1"/>
  <c r="H1128" i="13" s="1"/>
  <c r="I1128" i="13" s="1"/>
  <c r="H1132" i="13"/>
  <c r="E942" i="13"/>
  <c r="D947" i="13"/>
  <c r="H671" i="9"/>
  <c r="I671" i="9" s="1"/>
  <c r="I1132" i="13" l="1"/>
  <c r="H1137" i="13"/>
  <c r="D953" i="13"/>
  <c r="E947" i="13"/>
  <c r="H676" i="9"/>
  <c r="I676" i="9" s="1"/>
  <c r="E953" i="13" l="1"/>
  <c r="D955" i="13" s="1"/>
  <c r="E955" i="13" s="1"/>
  <c r="D957" i="13" s="1"/>
  <c r="E957" i="13" s="1"/>
  <c r="D961" i="13"/>
  <c r="H1143" i="13"/>
  <c r="I1137" i="13"/>
  <c r="H682" i="9"/>
  <c r="I682" i="9"/>
  <c r="H684" i="9" s="1"/>
  <c r="I684" i="9" s="1"/>
  <c r="E961" i="13" l="1"/>
  <c r="D966" i="13"/>
  <c r="I1143" i="13"/>
  <c r="H1145" i="13" s="1"/>
  <c r="I1145" i="13" s="1"/>
  <c r="H1147" i="13" s="1"/>
  <c r="I1147" i="13" s="1"/>
  <c r="H1151" i="13"/>
  <c r="H688" i="9"/>
  <c r="I688" i="9" s="1"/>
  <c r="I1151" i="13" l="1"/>
  <c r="H1156" i="13"/>
  <c r="D972" i="13"/>
  <c r="E966" i="13"/>
  <c r="H693" i="9"/>
  <c r="H699" i="9" s="1"/>
  <c r="E972" i="13" l="1"/>
  <c r="D974" i="13" s="1"/>
  <c r="E974" i="13" s="1"/>
  <c r="D976" i="13" s="1"/>
  <c r="E976" i="13" s="1"/>
  <c r="D980" i="13"/>
  <c r="H1162" i="13"/>
  <c r="I1156" i="13"/>
  <c r="I693" i="9"/>
  <c r="I699" i="9"/>
  <c r="H701" i="9" s="1"/>
  <c r="I701" i="9" s="1"/>
  <c r="I1162" i="13" l="1"/>
  <c r="H1164" i="13" s="1"/>
  <c r="I1164" i="13" s="1"/>
  <c r="H1166" i="13" s="1"/>
  <c r="I1166" i="13" s="1"/>
  <c r="H1170" i="13"/>
  <c r="E980" i="13"/>
  <c r="D985" i="13"/>
  <c r="H705" i="9"/>
  <c r="I705" i="9" s="1"/>
  <c r="D991" i="13" l="1"/>
  <c r="E985" i="13"/>
  <c r="I1170" i="13"/>
  <c r="H1175" i="13"/>
  <c r="H710" i="9"/>
  <c r="H716" i="9"/>
  <c r="I710" i="9"/>
  <c r="H1181" i="13" l="1"/>
  <c r="I1175" i="13"/>
  <c r="E991" i="13"/>
  <c r="D993" i="13" s="1"/>
  <c r="E993" i="13" s="1"/>
  <c r="D995" i="13" s="1"/>
  <c r="E995" i="13" s="1"/>
  <c r="I716" i="9"/>
  <c r="H718" i="9" s="1"/>
  <c r="I718" i="9" s="1"/>
  <c r="D999" i="13" l="1"/>
  <c r="I1181" i="13"/>
  <c r="H1183" i="13" s="1"/>
  <c r="I1183" i="13" s="1"/>
  <c r="H1185" i="13" s="1"/>
  <c r="I1185" i="13" s="1"/>
  <c r="H722" i="9"/>
  <c r="I722" i="9" s="1"/>
  <c r="H1189" i="13" l="1"/>
  <c r="E999" i="13"/>
  <c r="D1004" i="13"/>
  <c r="H727" i="9"/>
  <c r="I727" i="9" s="1"/>
  <c r="H733" i="9"/>
  <c r="D1010" i="13" l="1"/>
  <c r="E1004" i="13"/>
  <c r="I1189" i="13"/>
  <c r="H1194" i="13"/>
  <c r="I733" i="9"/>
  <c r="H735" i="9" s="1"/>
  <c r="I735" i="9" s="1"/>
  <c r="H1200" i="13" l="1"/>
  <c r="I1194" i="13"/>
  <c r="E1010" i="13"/>
  <c r="D1012" i="13" s="1"/>
  <c r="E1012" i="13" s="1"/>
  <c r="D1014" i="13" s="1"/>
  <c r="E1014" i="13" s="1"/>
  <c r="D1018" i="13"/>
  <c r="H739" i="9"/>
  <c r="H744" i="9" s="1"/>
  <c r="E1018" i="13" l="1"/>
  <c r="D1023" i="13"/>
  <c r="I1200" i="13"/>
  <c r="H1202" i="13" s="1"/>
  <c r="I1202" i="13" s="1"/>
  <c r="H1204" i="13" s="1"/>
  <c r="I1204" i="13" s="1"/>
  <c r="H1208" i="13"/>
  <c r="I739" i="9"/>
  <c r="H750" i="9"/>
  <c r="I744" i="9"/>
  <c r="I1208" i="13" l="1"/>
  <c r="H1213" i="13"/>
  <c r="E1023" i="13"/>
  <c r="D1029" i="13"/>
  <c r="I750" i="9"/>
  <c r="H752" i="9" s="1"/>
  <c r="I752" i="9" s="1"/>
  <c r="E1029" i="13" l="1"/>
  <c r="D1031" i="13" s="1"/>
  <c r="E1031" i="13" s="1"/>
  <c r="D1033" i="13" s="1"/>
  <c r="E1033" i="13" s="1"/>
  <c r="D1037" i="13"/>
  <c r="H1219" i="13"/>
  <c r="I1213" i="13"/>
  <c r="H756" i="9"/>
  <c r="I756" i="9" s="1"/>
  <c r="E1037" i="13" l="1"/>
  <c r="D1042" i="13"/>
  <c r="I1219" i="13"/>
  <c r="H1221" i="13" s="1"/>
  <c r="I1221" i="13" s="1"/>
  <c r="H1223" i="13" s="1"/>
  <c r="I1223" i="13" s="1"/>
  <c r="H761" i="9"/>
  <c r="I761" i="9" s="1"/>
  <c r="H767" i="9" l="1"/>
  <c r="H1227" i="13"/>
  <c r="D1048" i="13"/>
  <c r="E1042" i="13"/>
  <c r="I767" i="9"/>
  <c r="H769" i="9" s="1"/>
  <c r="I769" i="9" s="1"/>
  <c r="E1048" i="13" l="1"/>
  <c r="D1050" i="13" s="1"/>
  <c r="E1050" i="13" s="1"/>
  <c r="D1052" i="13" s="1"/>
  <c r="E1052" i="13" s="1"/>
  <c r="D1056" i="13"/>
  <c r="I1227" i="13"/>
  <c r="H1232" i="13"/>
  <c r="H773" i="9"/>
  <c r="I773" i="9" s="1"/>
  <c r="H778" i="9"/>
  <c r="H1238" i="13" l="1"/>
  <c r="I1232" i="13"/>
  <c r="E1056" i="13"/>
  <c r="D1061" i="13"/>
  <c r="H784" i="9"/>
  <c r="I778" i="9"/>
  <c r="D1067" i="13" l="1"/>
  <c r="E1061" i="13"/>
  <c r="I1238" i="13"/>
  <c r="H1240" i="13" s="1"/>
  <c r="I1240" i="13" s="1"/>
  <c r="H1242" i="13" s="1"/>
  <c r="I1242" i="13" s="1"/>
  <c r="H1246" i="13"/>
  <c r="I784" i="9"/>
  <c r="H786" i="9" s="1"/>
  <c r="I786" i="9" s="1"/>
  <c r="I1246" i="13" l="1"/>
  <c r="H1251" i="13"/>
  <c r="E1067" i="13"/>
  <c r="D1069" i="13" s="1"/>
  <c r="E1069" i="13" s="1"/>
  <c r="D1071" i="13" s="1"/>
  <c r="E1071" i="13" s="1"/>
  <c r="D1075" i="13"/>
  <c r="H790" i="9"/>
  <c r="E1075" i="13" l="1"/>
  <c r="D1080" i="13"/>
  <c r="H1257" i="13"/>
  <c r="I1251" i="13"/>
  <c r="I790" i="9"/>
  <c r="H795" i="9"/>
  <c r="I1257" i="13" l="1"/>
  <c r="H1259" i="13" s="1"/>
  <c r="I1259" i="13" s="1"/>
  <c r="H1261" i="13" s="1"/>
  <c r="I1261" i="13" s="1"/>
  <c r="H1265" i="13"/>
  <c r="E1080" i="13"/>
  <c r="D1086" i="13"/>
  <c r="H801" i="9"/>
  <c r="I795" i="9"/>
  <c r="E1086" i="13" l="1"/>
  <c r="D1088" i="13" s="1"/>
  <c r="E1088" i="13" s="1"/>
  <c r="D1090" i="13" s="1"/>
  <c r="E1090" i="13" s="1"/>
  <c r="D1094" i="13"/>
  <c r="I1265" i="13"/>
  <c r="H1270" i="13"/>
  <c r="I801" i="9"/>
  <c r="H803" i="9" s="1"/>
  <c r="I803" i="9" s="1"/>
  <c r="H1276" i="13" l="1"/>
  <c r="I1270" i="13"/>
  <c r="E1094" i="13"/>
  <c r="D1099" i="13"/>
  <c r="H807" i="9"/>
  <c r="I807" i="9" s="1"/>
  <c r="D1105" i="13" l="1"/>
  <c r="E1099" i="13"/>
  <c r="I1276" i="13"/>
  <c r="H1278" i="13" s="1"/>
  <c r="I1278" i="13" s="1"/>
  <c r="H1280" i="13" s="1"/>
  <c r="I1280" i="13" s="1"/>
  <c r="H1284" i="13"/>
  <c r="I1284" i="13" s="1"/>
  <c r="H812" i="9"/>
  <c r="I812" i="9" s="1"/>
  <c r="H818" i="9"/>
  <c r="E1105" i="13" l="1"/>
  <c r="D1107" i="13" s="1"/>
  <c r="E1107" i="13" s="1"/>
  <c r="D1109" i="13" s="1"/>
  <c r="E1109" i="13" s="1"/>
  <c r="D1113" i="13"/>
  <c r="I818" i="9"/>
  <c r="H820" i="9" s="1"/>
  <c r="I820" i="9" s="1"/>
  <c r="E1113" i="13" l="1"/>
  <c r="D1118" i="13"/>
  <c r="H824" i="9"/>
  <c r="H829" i="9" s="1"/>
  <c r="I824" i="9" l="1"/>
  <c r="D1124" i="13"/>
  <c r="E1118" i="13"/>
  <c r="I829" i="9"/>
  <c r="H835" i="9"/>
  <c r="E1124" i="13" l="1"/>
  <c r="D1126" i="13" s="1"/>
  <c r="E1126" i="13" s="1"/>
  <c r="D1128" i="13" s="1"/>
  <c r="E1128" i="13" s="1"/>
  <c r="D1132" i="13"/>
  <c r="I835" i="9"/>
  <c r="H837" i="9" s="1"/>
  <c r="I837" i="9" s="1"/>
  <c r="E1132" i="13" l="1"/>
  <c r="D1137" i="13"/>
  <c r="H841" i="9"/>
  <c r="H846" i="9" s="1"/>
  <c r="E1137" i="13" l="1"/>
  <c r="D1143" i="13"/>
  <c r="I841" i="9"/>
  <c r="H852" i="9"/>
  <c r="I846" i="9"/>
  <c r="E1143" i="13" l="1"/>
  <c r="D1145" i="13" s="1"/>
  <c r="E1145" i="13" s="1"/>
  <c r="D1147" i="13" s="1"/>
  <c r="E1147" i="13" s="1"/>
  <c r="D1151" i="13"/>
  <c r="I852" i="9"/>
  <c r="H854" i="9" s="1"/>
  <c r="I854" i="9" s="1"/>
  <c r="E1151" i="13" l="1"/>
  <c r="D1156" i="13"/>
  <c r="H858" i="9"/>
  <c r="D1162" i="13" l="1"/>
  <c r="E1156" i="13"/>
  <c r="I858" i="9"/>
  <c r="H863" i="9"/>
  <c r="E1162" i="13" l="1"/>
  <c r="D1164" i="13" s="1"/>
  <c r="E1164" i="13" s="1"/>
  <c r="D1166" i="13" s="1"/>
  <c r="E1166" i="13" s="1"/>
  <c r="H869" i="9"/>
  <c r="I863" i="9"/>
  <c r="D1170" i="13" l="1"/>
  <c r="I869" i="9"/>
  <c r="H871" i="9" s="1"/>
  <c r="I871" i="9" s="1"/>
  <c r="E1170" i="13" l="1"/>
  <c r="D1175" i="13"/>
  <c r="H875" i="9"/>
  <c r="I875" i="9" s="1"/>
  <c r="D1181" i="13" l="1"/>
  <c r="E1175" i="13"/>
  <c r="E1181" i="13" l="1"/>
  <c r="D1183" i="13" s="1"/>
  <c r="E1183" i="13" s="1"/>
  <c r="D1185" i="13" s="1"/>
  <c r="E1185" i="13" s="1"/>
  <c r="D1189" i="13"/>
  <c r="E1189" i="13" l="1"/>
  <c r="D1194" i="13"/>
  <c r="D1200" i="13" l="1"/>
  <c r="E1194" i="13"/>
  <c r="E1200" i="13" l="1"/>
  <c r="D1202" i="13" s="1"/>
  <c r="E1202" i="13" s="1"/>
  <c r="D1204" i="13" s="1"/>
  <c r="E1204" i="13" s="1"/>
  <c r="D1208" i="13"/>
  <c r="E1208" i="13" l="1"/>
  <c r="D1213" i="13"/>
  <c r="D1219" i="13" l="1"/>
  <c r="E1213" i="13"/>
  <c r="E1219" i="13" l="1"/>
  <c r="D1221" i="13" s="1"/>
  <c r="E1221" i="13" s="1"/>
  <c r="D1223" i="13" s="1"/>
  <c r="E1223" i="13" s="1"/>
  <c r="D1227" i="13"/>
  <c r="E1227" i="13" l="1"/>
  <c r="D1232" i="13"/>
  <c r="D1238" i="13" l="1"/>
  <c r="E1232" i="13"/>
  <c r="E1238" i="13" l="1"/>
  <c r="D1240" i="13" s="1"/>
  <c r="E1240" i="13" s="1"/>
  <c r="D1242" i="13" s="1"/>
  <c r="E1242" i="13" s="1"/>
  <c r="D1246" i="13"/>
  <c r="E1246" i="13" l="1"/>
  <c r="D1251" i="13"/>
  <c r="D1257" i="13" l="1"/>
  <c r="E1251" i="13"/>
  <c r="E1257" i="13" l="1"/>
  <c r="D1259" i="13" s="1"/>
  <c r="E1259" i="13" s="1"/>
  <c r="D1261" i="13" s="1"/>
  <c r="E1261" i="13" s="1"/>
  <c r="D1265" i="13"/>
  <c r="E1265" i="13" l="1"/>
  <c r="D1270" i="13"/>
  <c r="E1270" i="13" l="1"/>
  <c r="D1276" i="13"/>
  <c r="E1276" i="13" l="1"/>
  <c r="D1278" i="13" s="1"/>
  <c r="E1278" i="13" s="1"/>
  <c r="D1280" i="13" s="1"/>
  <c r="E1280" i="13" s="1"/>
  <c r="D1284" i="13"/>
  <c r="E1284" i="13" s="1"/>
</calcChain>
</file>

<file path=xl/sharedStrings.xml><?xml version="1.0" encoding="utf-8"?>
<sst xmlns="http://schemas.openxmlformats.org/spreadsheetml/2006/main" count="2585" uniqueCount="46">
  <si>
    <t>Quantity</t>
  </si>
  <si>
    <t>Amount</t>
  </si>
  <si>
    <t>Avg Unit Cost</t>
  </si>
  <si>
    <t>Beginning Balance</t>
  </si>
  <si>
    <t>Subtotal</t>
  </si>
  <si>
    <t>Issuances</t>
  </si>
  <si>
    <t>Ending Balance</t>
  </si>
  <si>
    <t xml:space="preserve">Consumption </t>
  </si>
  <si>
    <t>Kentucky Power Company</t>
  </si>
  <si>
    <t>SO2  Inventory</t>
  </si>
  <si>
    <t>CSAPR SO2 (2017 &amp; prior vintage)</t>
  </si>
  <si>
    <t>CSAPR SO2 (2018 &amp; prior vintage)</t>
  </si>
  <si>
    <t>SO2 (2018 &amp; Prior Vintage)</t>
  </si>
  <si>
    <t>SO2 (2019 &amp; Prior Vintage)</t>
  </si>
  <si>
    <t>CSAPR SO2 (2019 &amp; prior vintage)</t>
  </si>
  <si>
    <t>Adjustments</t>
  </si>
  <si>
    <t>Acquisitions/Additions</t>
  </si>
  <si>
    <t>SO2 (2020 &amp; Prior Vintage)</t>
  </si>
  <si>
    <t>CSAPR SO2 (2020 &amp; prior vintage)</t>
  </si>
  <si>
    <t>Surrenders (Consent Decree)</t>
  </si>
  <si>
    <t>External Sales</t>
  </si>
  <si>
    <t>SO2 (2021 &amp; Prior Vintage)</t>
  </si>
  <si>
    <t>CSAPR SO2 (2021 &amp; prior vintage)</t>
  </si>
  <si>
    <t>SO2 (2022 &amp; Prior Vintage)</t>
  </si>
  <si>
    <t>CSAPR SO2 (2022 &amp; prior vintage)</t>
  </si>
  <si>
    <t>Already checked through this point.</t>
  </si>
  <si>
    <t>NOx Inventory</t>
  </si>
  <si>
    <t>NOx (2019 &amp; Prior Vintage)</t>
  </si>
  <si>
    <t>CSAPR NOx (2019 &amp; prior vintage)</t>
  </si>
  <si>
    <t>NOx (2020 &amp; Prior Vintage)</t>
  </si>
  <si>
    <t>CSAPR NOx (2020 &amp; prior vintage)</t>
  </si>
  <si>
    <t>NOx (2021 &amp; Prior Vintage)</t>
  </si>
  <si>
    <t>CSAPR NOx (2021 &amp; prior vintage)</t>
  </si>
  <si>
    <t>NOx (2022 &amp; Prior Vintage)</t>
  </si>
  <si>
    <t>CSAPR NOx (2022 &amp; prior vintage)</t>
  </si>
  <si>
    <t>NOx (2023 &amp; Prior Vintage)</t>
  </si>
  <si>
    <t>CSAPR NOx (2023 &amp; prior vintage)</t>
  </si>
  <si>
    <t>SO2 (2023 &amp; Prior Vintage)</t>
  </si>
  <si>
    <t>CSAPR SO2 (2023 &amp; prior vintage)</t>
  </si>
  <si>
    <t>SO2 (2024 &amp; Prior Vintage)</t>
  </si>
  <si>
    <t>CSAPR SO2 (2024 &amp; prior vintage)</t>
  </si>
  <si>
    <t>NOx (2024 &amp; Prior Vintage)</t>
  </si>
  <si>
    <t>CSAPR NOx (2024 &amp; prior vintage)</t>
  </si>
  <si>
    <t>SO2 AVG UNIT COST % CHANGE</t>
  </si>
  <si>
    <t>CSAPR SO2 UNIT COST % CHANGE</t>
  </si>
  <si>
    <t>July 2023 -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</si>
</sst>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6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15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7" fillId="0" borderId="0"/>
    <xf numFmtId="0" fontId="2" fillId="0" borderId="0"/>
    <xf numFmtId="0" fontId="7" fillId="0" borderId="0"/>
    <xf numFmtId="0" fontId="1" fillId="0" borderId="0"/>
    <xf numFmtId="43" fontId="8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4" fontId="4" fillId="0" borderId="0" applyFont="0" applyFill="0" applyBorder="0" applyAlignment="0" applyProtection="0"/>
    <xf numFmtId="0" fontId="3" fillId="0" borderId="3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2" fillId="0" borderId="0" xfId="0" applyFont="1" applyFill="1"/>
    <xf numFmtId="0" fontId="13" fillId="0" borderId="0" xfId="0" applyFont="1" applyFill="1"/>
    <xf numFmtId="17" fontId="14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4" fontId="14" fillId="0" borderId="0" xfId="1" applyNumberFormat="1" applyFont="1" applyFill="1" applyAlignment="1">
      <alignment horizontal="right"/>
    </xf>
    <xf numFmtId="165" fontId="14" fillId="0" borderId="0" xfId="2" applyNumberFormat="1" applyFont="1" applyFill="1" applyAlignment="1">
      <alignment horizontal="right"/>
    </xf>
    <xf numFmtId="44" fontId="14" fillId="0" borderId="0" xfId="2" applyNumberFormat="1" applyFont="1" applyFill="1" applyAlignment="1">
      <alignment horizontal="right"/>
    </xf>
    <xf numFmtId="164" fontId="13" fillId="0" borderId="0" xfId="1" applyNumberFormat="1" applyFont="1" applyFill="1"/>
    <xf numFmtId="165" fontId="13" fillId="0" borderId="0" xfId="2" applyNumberFormat="1" applyFont="1" applyFill="1"/>
    <xf numFmtId="44" fontId="13" fillId="0" borderId="0" xfId="2" applyNumberFormat="1" applyFont="1" applyFill="1"/>
    <xf numFmtId="164" fontId="13" fillId="0" borderId="1" xfId="1" applyNumberFormat="1" applyFont="1" applyFill="1" applyBorder="1"/>
    <xf numFmtId="165" fontId="13" fillId="0" borderId="1" xfId="2" applyNumberFormat="1" applyFont="1" applyFill="1" applyBorder="1"/>
    <xf numFmtId="44" fontId="13" fillId="0" borderId="1" xfId="2" applyNumberFormat="1" applyFont="1" applyFill="1" applyBorder="1"/>
    <xf numFmtId="164" fontId="13" fillId="0" borderId="0" xfId="1" applyNumberFormat="1" applyFont="1" applyFill="1" applyBorder="1"/>
    <xf numFmtId="165" fontId="13" fillId="0" borderId="0" xfId="2" applyNumberFormat="1" applyFont="1" applyFill="1" applyBorder="1"/>
    <xf numFmtId="44" fontId="13" fillId="0" borderId="0" xfId="2" applyNumberFormat="1" applyFont="1" applyFill="1" applyBorder="1"/>
    <xf numFmtId="164" fontId="13" fillId="0" borderId="2" xfId="1" applyNumberFormat="1" applyFont="1" applyFill="1" applyBorder="1"/>
    <xf numFmtId="44" fontId="13" fillId="0" borderId="2" xfId="2" applyNumberFormat="1" applyFont="1" applyFill="1" applyBorder="1"/>
    <xf numFmtId="0" fontId="16" fillId="0" borderId="0" xfId="0" applyFont="1" applyFill="1"/>
    <xf numFmtId="164" fontId="16" fillId="0" borderId="0" xfId="1" applyNumberFormat="1" applyFont="1" applyFill="1"/>
    <xf numFmtId="165" fontId="16" fillId="0" borderId="0" xfId="2" applyNumberFormat="1" applyFont="1" applyFill="1"/>
    <xf numFmtId="44" fontId="16" fillId="0" borderId="0" xfId="2" applyNumberFormat="1" applyFont="1" applyFill="1"/>
    <xf numFmtId="44" fontId="16" fillId="0" borderId="0" xfId="2" applyNumberFormat="1" applyFont="1" applyFill="1" applyBorder="1"/>
    <xf numFmtId="164" fontId="16" fillId="0" borderId="1" xfId="1" applyNumberFormat="1" applyFont="1" applyFill="1" applyBorder="1"/>
    <xf numFmtId="165" fontId="16" fillId="0" borderId="1" xfId="2" applyNumberFormat="1" applyFont="1" applyFill="1" applyBorder="1"/>
    <xf numFmtId="44" fontId="16" fillId="0" borderId="1" xfId="2" applyNumberFormat="1" applyFont="1" applyFill="1" applyBorder="1"/>
    <xf numFmtId="164" fontId="16" fillId="0" borderId="0" xfId="1" applyNumberFormat="1" applyFont="1" applyFill="1" applyBorder="1"/>
    <xf numFmtId="165" fontId="16" fillId="0" borderId="0" xfId="2" applyNumberFormat="1" applyFont="1" applyFill="1" applyBorder="1"/>
    <xf numFmtId="164" fontId="16" fillId="0" borderId="2" xfId="1" applyNumberFormat="1" applyFont="1" applyFill="1" applyBorder="1"/>
    <xf numFmtId="44" fontId="16" fillId="0" borderId="2" xfId="2" applyNumberFormat="1" applyFont="1" applyFill="1" applyBorder="1"/>
    <xf numFmtId="0" fontId="13" fillId="0" borderId="0" xfId="0" applyFont="1"/>
    <xf numFmtId="17" fontId="14" fillId="0" borderId="0" xfId="0" applyNumberFormat="1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center"/>
    </xf>
    <xf numFmtId="44" fontId="14" fillId="0" borderId="0" xfId="2" applyFont="1" applyFill="1" applyAlignment="1">
      <alignment horizontal="right"/>
    </xf>
    <xf numFmtId="44" fontId="16" fillId="0" borderId="0" xfId="2" applyFont="1" applyFill="1"/>
    <xf numFmtId="44" fontId="16" fillId="0" borderId="0" xfId="2" applyFont="1" applyFill="1" applyBorder="1"/>
    <xf numFmtId="44" fontId="16" fillId="0" borderId="1" xfId="2" applyFont="1" applyFill="1" applyBorder="1"/>
    <xf numFmtId="44" fontId="16" fillId="0" borderId="2" xfId="2" applyFont="1" applyFill="1" applyBorder="1"/>
    <xf numFmtId="0" fontId="14" fillId="0" borderId="0" xfId="0" applyFont="1"/>
    <xf numFmtId="44" fontId="13" fillId="0" borderId="0" xfId="0" applyNumberFormat="1" applyFont="1" applyFill="1"/>
    <xf numFmtId="0" fontId="13" fillId="3" borderId="0" xfId="0" applyFont="1" applyFill="1"/>
    <xf numFmtId="164" fontId="13" fillId="0" borderId="0" xfId="0" applyNumberFormat="1" applyFont="1"/>
    <xf numFmtId="9" fontId="13" fillId="0" borderId="0" xfId="761" applyFont="1" applyFill="1"/>
    <xf numFmtId="0" fontId="13" fillId="4" borderId="0" xfId="0" applyFont="1" applyFill="1"/>
    <xf numFmtId="9" fontId="13" fillId="4" borderId="0" xfId="761" applyFont="1" applyFill="1"/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3" fontId="13" fillId="0" borderId="0" xfId="0" applyNumberFormat="1" applyFont="1" applyFill="1"/>
    <xf numFmtId="164" fontId="16" fillId="0" borderId="0" xfId="1" applyNumberFormat="1" applyFont="1"/>
    <xf numFmtId="165" fontId="16" fillId="0" borderId="0" xfId="2" applyNumberFormat="1" applyFont="1"/>
  </cellXfs>
  <cellStyles count="762">
    <cellStyle name="Comma" xfId="1" builtinId="3"/>
    <cellStyle name="Comma 10" xfId="5" xr:uid="{00000000-0005-0000-0000-000001000000}"/>
    <cellStyle name="Comma 10 2" xfId="6" xr:uid="{00000000-0005-0000-0000-000002000000}"/>
    <cellStyle name="Comma 10 3" xfId="7" xr:uid="{00000000-0005-0000-0000-000003000000}"/>
    <cellStyle name="Comma 10 3 2" xfId="8" xr:uid="{00000000-0005-0000-0000-000004000000}"/>
    <cellStyle name="Comma 10 3 3" xfId="9" xr:uid="{00000000-0005-0000-0000-000005000000}"/>
    <cellStyle name="Comma 10 4" xfId="10" xr:uid="{00000000-0005-0000-0000-000006000000}"/>
    <cellStyle name="Comma 10 4 2" xfId="11" xr:uid="{00000000-0005-0000-0000-000007000000}"/>
    <cellStyle name="Comma 10 4 3" xfId="12" xr:uid="{00000000-0005-0000-0000-000008000000}"/>
    <cellStyle name="Comma 10 4 4" xfId="13" xr:uid="{00000000-0005-0000-0000-000009000000}"/>
    <cellStyle name="Comma 10 5" xfId="14" xr:uid="{00000000-0005-0000-0000-00000A000000}"/>
    <cellStyle name="Comma 10 5 2" xfId="15" xr:uid="{00000000-0005-0000-0000-00000B000000}"/>
    <cellStyle name="Comma 10 5 2 2" xfId="16" xr:uid="{00000000-0005-0000-0000-00000C000000}"/>
    <cellStyle name="Comma 10 5 2 3" xfId="17" xr:uid="{00000000-0005-0000-0000-00000D000000}"/>
    <cellStyle name="Comma 10 5 2 3 2" xfId="18" xr:uid="{00000000-0005-0000-0000-00000E000000}"/>
    <cellStyle name="Comma 10 5 3" xfId="19" xr:uid="{00000000-0005-0000-0000-00000F000000}"/>
    <cellStyle name="Comma 10 6" xfId="20" xr:uid="{00000000-0005-0000-0000-000010000000}"/>
    <cellStyle name="Comma 10 6 2" xfId="21" xr:uid="{00000000-0005-0000-0000-000011000000}"/>
    <cellStyle name="Comma 10 6 3" xfId="22" xr:uid="{00000000-0005-0000-0000-000012000000}"/>
    <cellStyle name="Comma 10 6 3 2" xfId="23" xr:uid="{00000000-0005-0000-0000-000013000000}"/>
    <cellStyle name="Comma 10 7" xfId="24" xr:uid="{00000000-0005-0000-0000-000014000000}"/>
    <cellStyle name="Comma 10 8" xfId="25" xr:uid="{00000000-0005-0000-0000-000015000000}"/>
    <cellStyle name="Comma 10 8 2" xfId="26" xr:uid="{00000000-0005-0000-0000-000016000000}"/>
    <cellStyle name="Comma 11" xfId="27" xr:uid="{00000000-0005-0000-0000-000017000000}"/>
    <cellStyle name="Comma 11 10" xfId="28" xr:uid="{00000000-0005-0000-0000-000018000000}"/>
    <cellStyle name="Comma 11 11" xfId="29" xr:uid="{00000000-0005-0000-0000-000019000000}"/>
    <cellStyle name="Comma 11 11 2" xfId="30" xr:uid="{00000000-0005-0000-0000-00001A000000}"/>
    <cellStyle name="Comma 11 11 2 2" xfId="31" xr:uid="{00000000-0005-0000-0000-00001B000000}"/>
    <cellStyle name="Comma 11 11 2 3" xfId="32" xr:uid="{00000000-0005-0000-0000-00001C000000}"/>
    <cellStyle name="Comma 11 11 2 3 2" xfId="33" xr:uid="{00000000-0005-0000-0000-00001D000000}"/>
    <cellStyle name="Comma 11 12" xfId="34" xr:uid="{00000000-0005-0000-0000-00001E000000}"/>
    <cellStyle name="Comma 11 13" xfId="35" xr:uid="{00000000-0005-0000-0000-00001F000000}"/>
    <cellStyle name="Comma 11 13 2" xfId="36" xr:uid="{00000000-0005-0000-0000-000020000000}"/>
    <cellStyle name="Comma 11 13 2 2" xfId="37" xr:uid="{00000000-0005-0000-0000-000021000000}"/>
    <cellStyle name="Comma 11 13 2 3" xfId="38" xr:uid="{00000000-0005-0000-0000-000022000000}"/>
    <cellStyle name="Comma 11 13 2 3 2" xfId="39" xr:uid="{00000000-0005-0000-0000-000023000000}"/>
    <cellStyle name="Comma 11 2" xfId="40" xr:uid="{00000000-0005-0000-0000-000024000000}"/>
    <cellStyle name="Comma 11 3" xfId="41" xr:uid="{00000000-0005-0000-0000-000025000000}"/>
    <cellStyle name="Comma 11 4" xfId="42" xr:uid="{00000000-0005-0000-0000-000026000000}"/>
    <cellStyle name="Comma 11 5" xfId="43" xr:uid="{00000000-0005-0000-0000-000027000000}"/>
    <cellStyle name="Comma 11 6" xfId="44" xr:uid="{00000000-0005-0000-0000-000028000000}"/>
    <cellStyle name="Comma 11 7" xfId="45" xr:uid="{00000000-0005-0000-0000-000029000000}"/>
    <cellStyle name="Comma 11 7 2" xfId="46" xr:uid="{00000000-0005-0000-0000-00002A000000}"/>
    <cellStyle name="Comma 11 7 2 2" xfId="47" xr:uid="{00000000-0005-0000-0000-00002B000000}"/>
    <cellStyle name="Comma 11 7 2 3" xfId="48" xr:uid="{00000000-0005-0000-0000-00002C000000}"/>
    <cellStyle name="Comma 11 8" xfId="49" xr:uid="{00000000-0005-0000-0000-00002D000000}"/>
    <cellStyle name="Comma 11 9" xfId="50" xr:uid="{00000000-0005-0000-0000-00002E000000}"/>
    <cellStyle name="Comma 12" xfId="51" xr:uid="{00000000-0005-0000-0000-00002F000000}"/>
    <cellStyle name="Comma 12 10" xfId="52" xr:uid="{00000000-0005-0000-0000-000030000000}"/>
    <cellStyle name="Comma 12 10 2" xfId="53" xr:uid="{00000000-0005-0000-0000-000031000000}"/>
    <cellStyle name="Comma 12 10 2 2" xfId="54" xr:uid="{00000000-0005-0000-0000-000032000000}"/>
    <cellStyle name="Comma 12 10 2 3" xfId="55" xr:uid="{00000000-0005-0000-0000-000033000000}"/>
    <cellStyle name="Comma 12 10 2 3 2" xfId="56" xr:uid="{00000000-0005-0000-0000-000034000000}"/>
    <cellStyle name="Comma 12 11" xfId="57" xr:uid="{00000000-0005-0000-0000-000035000000}"/>
    <cellStyle name="Comma 12 12" xfId="58" xr:uid="{00000000-0005-0000-0000-000036000000}"/>
    <cellStyle name="Comma 12 12 2" xfId="59" xr:uid="{00000000-0005-0000-0000-000037000000}"/>
    <cellStyle name="Comma 12 12 2 2" xfId="60" xr:uid="{00000000-0005-0000-0000-000038000000}"/>
    <cellStyle name="Comma 12 12 2 3" xfId="61" xr:uid="{00000000-0005-0000-0000-000039000000}"/>
    <cellStyle name="Comma 12 12 2 3 2" xfId="62" xr:uid="{00000000-0005-0000-0000-00003A000000}"/>
    <cellStyle name="Comma 12 2" xfId="63" xr:uid="{00000000-0005-0000-0000-00003B000000}"/>
    <cellStyle name="Comma 12 3" xfId="64" xr:uid="{00000000-0005-0000-0000-00003C000000}"/>
    <cellStyle name="Comma 12 4" xfId="65" xr:uid="{00000000-0005-0000-0000-00003D000000}"/>
    <cellStyle name="Comma 12 5" xfId="66" xr:uid="{00000000-0005-0000-0000-00003E000000}"/>
    <cellStyle name="Comma 12 6" xfId="67" xr:uid="{00000000-0005-0000-0000-00003F000000}"/>
    <cellStyle name="Comma 12 6 2" xfId="68" xr:uid="{00000000-0005-0000-0000-000040000000}"/>
    <cellStyle name="Comma 12 6 2 2" xfId="69" xr:uid="{00000000-0005-0000-0000-000041000000}"/>
    <cellStyle name="Comma 12 6 2 3" xfId="70" xr:uid="{00000000-0005-0000-0000-000042000000}"/>
    <cellStyle name="Comma 12 7" xfId="71" xr:uid="{00000000-0005-0000-0000-000043000000}"/>
    <cellStyle name="Comma 12 8" xfId="72" xr:uid="{00000000-0005-0000-0000-000044000000}"/>
    <cellStyle name="Comma 12 9" xfId="73" xr:uid="{00000000-0005-0000-0000-000045000000}"/>
    <cellStyle name="Comma 13" xfId="74" xr:uid="{00000000-0005-0000-0000-000046000000}"/>
    <cellStyle name="Comma 13 2" xfId="75" xr:uid="{00000000-0005-0000-0000-000047000000}"/>
    <cellStyle name="Comma 13 3" xfId="76" xr:uid="{00000000-0005-0000-0000-000048000000}"/>
    <cellStyle name="Comma 13 4" xfId="77" xr:uid="{00000000-0005-0000-0000-000049000000}"/>
    <cellStyle name="Comma 13 5" xfId="78" xr:uid="{00000000-0005-0000-0000-00004A000000}"/>
    <cellStyle name="Comma 13 6" xfId="79" xr:uid="{00000000-0005-0000-0000-00004B000000}"/>
    <cellStyle name="Comma 14" xfId="80" xr:uid="{00000000-0005-0000-0000-00004C000000}"/>
    <cellStyle name="Comma 14 2" xfId="81" xr:uid="{00000000-0005-0000-0000-00004D000000}"/>
    <cellStyle name="Comma 14 3" xfId="82" xr:uid="{00000000-0005-0000-0000-00004E000000}"/>
    <cellStyle name="Comma 14 4" xfId="83" xr:uid="{00000000-0005-0000-0000-00004F000000}"/>
    <cellStyle name="Comma 14 5" xfId="84" xr:uid="{00000000-0005-0000-0000-000050000000}"/>
    <cellStyle name="Comma 15" xfId="85" xr:uid="{00000000-0005-0000-0000-000051000000}"/>
    <cellStyle name="Comma 15 2" xfId="86" xr:uid="{00000000-0005-0000-0000-000052000000}"/>
    <cellStyle name="Comma 15 3" xfId="87" xr:uid="{00000000-0005-0000-0000-000053000000}"/>
    <cellStyle name="Comma 15 4" xfId="88" xr:uid="{00000000-0005-0000-0000-000054000000}"/>
    <cellStyle name="Comma 15 5" xfId="89" xr:uid="{00000000-0005-0000-0000-000055000000}"/>
    <cellStyle name="Comma 16" xfId="90" xr:uid="{00000000-0005-0000-0000-000056000000}"/>
    <cellStyle name="Comma 16 2" xfId="91" xr:uid="{00000000-0005-0000-0000-000057000000}"/>
    <cellStyle name="Comma 16 3" xfId="92" xr:uid="{00000000-0005-0000-0000-000058000000}"/>
    <cellStyle name="Comma 16 3 2" xfId="93" xr:uid="{00000000-0005-0000-0000-000059000000}"/>
    <cellStyle name="Comma 16 3 3" xfId="94" xr:uid="{00000000-0005-0000-0000-00005A000000}"/>
    <cellStyle name="Comma 16 3 3 2" xfId="95" xr:uid="{00000000-0005-0000-0000-00005B000000}"/>
    <cellStyle name="Comma 17" xfId="96" xr:uid="{00000000-0005-0000-0000-00005C000000}"/>
    <cellStyle name="Comma 17 2" xfId="97" xr:uid="{00000000-0005-0000-0000-00005D000000}"/>
    <cellStyle name="Comma 17 3" xfId="98" xr:uid="{00000000-0005-0000-0000-00005E000000}"/>
    <cellStyle name="Comma 17 3 2" xfId="99" xr:uid="{00000000-0005-0000-0000-00005F000000}"/>
    <cellStyle name="Comma 18" xfId="100" xr:uid="{00000000-0005-0000-0000-000060000000}"/>
    <cellStyle name="Comma 18 2" xfId="101" xr:uid="{00000000-0005-0000-0000-000061000000}"/>
    <cellStyle name="Comma 18 3" xfId="102" xr:uid="{00000000-0005-0000-0000-000062000000}"/>
    <cellStyle name="Comma 18 3 2" xfId="103" xr:uid="{00000000-0005-0000-0000-000063000000}"/>
    <cellStyle name="Comma 19" xfId="104" xr:uid="{00000000-0005-0000-0000-000064000000}"/>
    <cellStyle name="Comma 19 2" xfId="105" xr:uid="{00000000-0005-0000-0000-000065000000}"/>
    <cellStyle name="Comma 19 3" xfId="106" xr:uid="{00000000-0005-0000-0000-000066000000}"/>
    <cellStyle name="Comma 19 3 2" xfId="107" xr:uid="{00000000-0005-0000-0000-000067000000}"/>
    <cellStyle name="Comma 2" xfId="108" xr:uid="{00000000-0005-0000-0000-000068000000}"/>
    <cellStyle name="Comma 2 2" xfId="109" xr:uid="{00000000-0005-0000-0000-000069000000}"/>
    <cellStyle name="Comma 2 2 2" xfId="110" xr:uid="{00000000-0005-0000-0000-00006A000000}"/>
    <cellStyle name="Comma 2 2 3" xfId="111" xr:uid="{00000000-0005-0000-0000-00006B000000}"/>
    <cellStyle name="Comma 2 2 4" xfId="112" xr:uid="{00000000-0005-0000-0000-00006C000000}"/>
    <cellStyle name="Comma 2 2 5" xfId="113" xr:uid="{00000000-0005-0000-0000-00006D000000}"/>
    <cellStyle name="Comma 2 3" xfId="114" xr:uid="{00000000-0005-0000-0000-00006E000000}"/>
    <cellStyle name="Comma 2 3 2" xfId="115" xr:uid="{00000000-0005-0000-0000-00006F000000}"/>
    <cellStyle name="Comma 2 3 3" xfId="116" xr:uid="{00000000-0005-0000-0000-000070000000}"/>
    <cellStyle name="Comma 2 3 4" xfId="117" xr:uid="{00000000-0005-0000-0000-000071000000}"/>
    <cellStyle name="Comma 2 3 4 2" xfId="118" xr:uid="{00000000-0005-0000-0000-000072000000}"/>
    <cellStyle name="Comma 2 3 4 2 2" xfId="119" xr:uid="{00000000-0005-0000-0000-000073000000}"/>
    <cellStyle name="Comma 2 3 4 3" xfId="120" xr:uid="{00000000-0005-0000-0000-000074000000}"/>
    <cellStyle name="Comma 2 3 4 4" xfId="121" xr:uid="{00000000-0005-0000-0000-000075000000}"/>
    <cellStyle name="Comma 2 3 4 5" xfId="122" xr:uid="{00000000-0005-0000-0000-000076000000}"/>
    <cellStyle name="Comma 2 3 4 5 2" xfId="123" xr:uid="{00000000-0005-0000-0000-000077000000}"/>
    <cellStyle name="Comma 2 3 5" xfId="124" xr:uid="{00000000-0005-0000-0000-000078000000}"/>
    <cellStyle name="Comma 2 4" xfId="125" xr:uid="{00000000-0005-0000-0000-000079000000}"/>
    <cellStyle name="Comma 2 5" xfId="126" xr:uid="{00000000-0005-0000-0000-00007A000000}"/>
    <cellStyle name="Comma 20" xfId="127" xr:uid="{00000000-0005-0000-0000-00007B000000}"/>
    <cellStyle name="Comma 20 2" xfId="128" xr:uid="{00000000-0005-0000-0000-00007C000000}"/>
    <cellStyle name="Comma 20 3" xfId="129" xr:uid="{00000000-0005-0000-0000-00007D000000}"/>
    <cellStyle name="Comma 20 3 2" xfId="130" xr:uid="{00000000-0005-0000-0000-00007E000000}"/>
    <cellStyle name="Comma 21" xfId="131" xr:uid="{00000000-0005-0000-0000-00007F000000}"/>
    <cellStyle name="Comma 21 2" xfId="132" xr:uid="{00000000-0005-0000-0000-000080000000}"/>
    <cellStyle name="Comma 21 3" xfId="133" xr:uid="{00000000-0005-0000-0000-000081000000}"/>
    <cellStyle name="Comma 21 3 2" xfId="134" xr:uid="{00000000-0005-0000-0000-000082000000}"/>
    <cellStyle name="Comma 22" xfId="135" xr:uid="{00000000-0005-0000-0000-000083000000}"/>
    <cellStyle name="Comma 22 2" xfId="136" xr:uid="{00000000-0005-0000-0000-000084000000}"/>
    <cellStyle name="Comma 22 3" xfId="137" xr:uid="{00000000-0005-0000-0000-000085000000}"/>
    <cellStyle name="Comma 22 3 2" xfId="138" xr:uid="{00000000-0005-0000-0000-000086000000}"/>
    <cellStyle name="Comma 23" xfId="139" xr:uid="{00000000-0005-0000-0000-000087000000}"/>
    <cellStyle name="Comma 23 2" xfId="140" xr:uid="{00000000-0005-0000-0000-000088000000}"/>
    <cellStyle name="Comma 23 3" xfId="141" xr:uid="{00000000-0005-0000-0000-000089000000}"/>
    <cellStyle name="Comma 23 3 2" xfId="142" xr:uid="{00000000-0005-0000-0000-00008A000000}"/>
    <cellStyle name="Comma 24" xfId="143" xr:uid="{00000000-0005-0000-0000-00008B000000}"/>
    <cellStyle name="Comma 24 2" xfId="144" xr:uid="{00000000-0005-0000-0000-00008C000000}"/>
    <cellStyle name="Comma 24 3" xfId="145" xr:uid="{00000000-0005-0000-0000-00008D000000}"/>
    <cellStyle name="Comma 24 3 2" xfId="146" xr:uid="{00000000-0005-0000-0000-00008E000000}"/>
    <cellStyle name="Comma 25" xfId="147" xr:uid="{00000000-0005-0000-0000-00008F000000}"/>
    <cellStyle name="Comma 25 2" xfId="148" xr:uid="{00000000-0005-0000-0000-000090000000}"/>
    <cellStyle name="Comma 25 3" xfId="149" xr:uid="{00000000-0005-0000-0000-000091000000}"/>
    <cellStyle name="Comma 25 3 2" xfId="150" xr:uid="{00000000-0005-0000-0000-000092000000}"/>
    <cellStyle name="Comma 26" xfId="151" xr:uid="{00000000-0005-0000-0000-000093000000}"/>
    <cellStyle name="Comma 26 2" xfId="152" xr:uid="{00000000-0005-0000-0000-000094000000}"/>
    <cellStyle name="Comma 26 3" xfId="153" xr:uid="{00000000-0005-0000-0000-000095000000}"/>
    <cellStyle name="Comma 26 3 2" xfId="154" xr:uid="{00000000-0005-0000-0000-000096000000}"/>
    <cellStyle name="Comma 27" xfId="155" xr:uid="{00000000-0005-0000-0000-000097000000}"/>
    <cellStyle name="Comma 27 2" xfId="156" xr:uid="{00000000-0005-0000-0000-000098000000}"/>
    <cellStyle name="Comma 27 3" xfId="157" xr:uid="{00000000-0005-0000-0000-000099000000}"/>
    <cellStyle name="Comma 27 3 2" xfId="158" xr:uid="{00000000-0005-0000-0000-00009A000000}"/>
    <cellStyle name="Comma 28" xfId="159" xr:uid="{00000000-0005-0000-0000-00009B000000}"/>
    <cellStyle name="Comma 28 2" xfId="160" xr:uid="{00000000-0005-0000-0000-00009C000000}"/>
    <cellStyle name="Comma 29" xfId="161" xr:uid="{00000000-0005-0000-0000-00009D000000}"/>
    <cellStyle name="Comma 29 2" xfId="162" xr:uid="{00000000-0005-0000-0000-00009E000000}"/>
    <cellStyle name="Comma 3" xfId="163" xr:uid="{00000000-0005-0000-0000-00009F000000}"/>
    <cellStyle name="Comma 3 2" xfId="164" xr:uid="{00000000-0005-0000-0000-0000A0000000}"/>
    <cellStyle name="Comma 3 3" xfId="165" xr:uid="{00000000-0005-0000-0000-0000A1000000}"/>
    <cellStyle name="Comma 3 4" xfId="742" xr:uid="{00000000-0005-0000-0000-0000A2000000}"/>
    <cellStyle name="Comma 30" xfId="166" xr:uid="{00000000-0005-0000-0000-0000A3000000}"/>
    <cellStyle name="Comma 31" xfId="167" xr:uid="{00000000-0005-0000-0000-0000A4000000}"/>
    <cellStyle name="Comma 31 2" xfId="168" xr:uid="{00000000-0005-0000-0000-0000A5000000}"/>
    <cellStyle name="Comma 31 3" xfId="169" xr:uid="{00000000-0005-0000-0000-0000A6000000}"/>
    <cellStyle name="Comma 31 3 2" xfId="170" xr:uid="{00000000-0005-0000-0000-0000A7000000}"/>
    <cellStyle name="Comma 32" xfId="171" xr:uid="{00000000-0005-0000-0000-0000A8000000}"/>
    <cellStyle name="Comma 32 2" xfId="172" xr:uid="{00000000-0005-0000-0000-0000A9000000}"/>
    <cellStyle name="Comma 32 2 2" xfId="173" xr:uid="{00000000-0005-0000-0000-0000AA000000}"/>
    <cellStyle name="Comma 32 3" xfId="174" xr:uid="{00000000-0005-0000-0000-0000AB000000}"/>
    <cellStyle name="Comma 32 4" xfId="175" xr:uid="{00000000-0005-0000-0000-0000AC000000}"/>
    <cellStyle name="Comma 32 4 2" xfId="176" xr:uid="{00000000-0005-0000-0000-0000AD000000}"/>
    <cellStyle name="Comma 33" xfId="177" xr:uid="{00000000-0005-0000-0000-0000AE000000}"/>
    <cellStyle name="Comma 33 2" xfId="178" xr:uid="{00000000-0005-0000-0000-0000AF000000}"/>
    <cellStyle name="Comma 33 3" xfId="179" xr:uid="{00000000-0005-0000-0000-0000B0000000}"/>
    <cellStyle name="Comma 33 3 2" xfId="180" xr:uid="{00000000-0005-0000-0000-0000B1000000}"/>
    <cellStyle name="Comma 34" xfId="181" xr:uid="{00000000-0005-0000-0000-0000B2000000}"/>
    <cellStyle name="Comma 35" xfId="182" xr:uid="{00000000-0005-0000-0000-0000B3000000}"/>
    <cellStyle name="Comma 35 2" xfId="183" xr:uid="{00000000-0005-0000-0000-0000B4000000}"/>
    <cellStyle name="Comma 36" xfId="184" xr:uid="{00000000-0005-0000-0000-0000B5000000}"/>
    <cellStyle name="Comma 37" xfId="185" xr:uid="{00000000-0005-0000-0000-0000B6000000}"/>
    <cellStyle name="Comma 38" xfId="4" xr:uid="{00000000-0005-0000-0000-0000B7000000}"/>
    <cellStyle name="Comma 38 2" xfId="736" xr:uid="{00000000-0005-0000-0000-0000B8000000}"/>
    <cellStyle name="Comma 39" xfId="749" xr:uid="{00000000-0005-0000-0000-0000B9000000}"/>
    <cellStyle name="Comma 39 2" xfId="760" xr:uid="{0D9C8D4E-972A-4236-A30A-0C47DD631DD6}"/>
    <cellStyle name="Comma 4" xfId="186" xr:uid="{00000000-0005-0000-0000-0000BA000000}"/>
    <cellStyle name="Comma 4 2" xfId="187" xr:uid="{00000000-0005-0000-0000-0000BB000000}"/>
    <cellStyle name="Comma 4 3" xfId="188" xr:uid="{00000000-0005-0000-0000-0000BC000000}"/>
    <cellStyle name="Comma 4 4" xfId="189" xr:uid="{00000000-0005-0000-0000-0000BD000000}"/>
    <cellStyle name="Comma 4 5" xfId="190" xr:uid="{00000000-0005-0000-0000-0000BE000000}"/>
    <cellStyle name="Comma 5" xfId="191" xr:uid="{00000000-0005-0000-0000-0000BF000000}"/>
    <cellStyle name="Comma 5 2" xfId="192" xr:uid="{00000000-0005-0000-0000-0000C0000000}"/>
    <cellStyle name="Comma 5 3" xfId="193" xr:uid="{00000000-0005-0000-0000-0000C1000000}"/>
    <cellStyle name="Comma 5 4" xfId="194" xr:uid="{00000000-0005-0000-0000-0000C2000000}"/>
    <cellStyle name="Comma 5 5" xfId="195" xr:uid="{00000000-0005-0000-0000-0000C3000000}"/>
    <cellStyle name="Comma 5 6" xfId="196" xr:uid="{00000000-0005-0000-0000-0000C4000000}"/>
    <cellStyle name="Comma 6" xfId="197" xr:uid="{00000000-0005-0000-0000-0000C5000000}"/>
    <cellStyle name="Comma 6 2" xfId="198" xr:uid="{00000000-0005-0000-0000-0000C6000000}"/>
    <cellStyle name="Comma 6 3" xfId="199" xr:uid="{00000000-0005-0000-0000-0000C7000000}"/>
    <cellStyle name="Comma 6 4" xfId="200" xr:uid="{00000000-0005-0000-0000-0000C8000000}"/>
    <cellStyle name="Comma 6 4 2" xfId="201" xr:uid="{00000000-0005-0000-0000-0000C9000000}"/>
    <cellStyle name="Comma 6 4 2 2" xfId="202" xr:uid="{00000000-0005-0000-0000-0000CA000000}"/>
    <cellStyle name="Comma 6 4 3" xfId="203" xr:uid="{00000000-0005-0000-0000-0000CB000000}"/>
    <cellStyle name="Comma 6 4 4" xfId="204" xr:uid="{00000000-0005-0000-0000-0000CC000000}"/>
    <cellStyle name="Comma 6 4 5" xfId="205" xr:uid="{00000000-0005-0000-0000-0000CD000000}"/>
    <cellStyle name="Comma 6 4 5 2" xfId="206" xr:uid="{00000000-0005-0000-0000-0000CE000000}"/>
    <cellStyle name="Comma 6 5" xfId="207" xr:uid="{00000000-0005-0000-0000-0000CF000000}"/>
    <cellStyle name="Comma 7" xfId="208" xr:uid="{00000000-0005-0000-0000-0000D0000000}"/>
    <cellStyle name="Comma 7 2" xfId="209" xr:uid="{00000000-0005-0000-0000-0000D1000000}"/>
    <cellStyle name="Comma 7 2 2" xfId="210" xr:uid="{00000000-0005-0000-0000-0000D2000000}"/>
    <cellStyle name="Comma 7 2 2 2" xfId="211" xr:uid="{00000000-0005-0000-0000-0000D3000000}"/>
    <cellStyle name="Comma 7 2 2 2 2" xfId="212" xr:uid="{00000000-0005-0000-0000-0000D4000000}"/>
    <cellStyle name="Comma 7 2 2 3" xfId="213" xr:uid="{00000000-0005-0000-0000-0000D5000000}"/>
    <cellStyle name="Comma 7 2 2 3 2" xfId="214" xr:uid="{00000000-0005-0000-0000-0000D6000000}"/>
    <cellStyle name="Comma 7 2 2 3 2 2" xfId="215" xr:uid="{00000000-0005-0000-0000-0000D7000000}"/>
    <cellStyle name="Comma 7 2 2 3 3" xfId="216" xr:uid="{00000000-0005-0000-0000-0000D8000000}"/>
    <cellStyle name="Comma 7 2 2 4" xfId="217" xr:uid="{00000000-0005-0000-0000-0000D9000000}"/>
    <cellStyle name="Comma 7 2 3" xfId="218" xr:uid="{00000000-0005-0000-0000-0000DA000000}"/>
    <cellStyle name="Comma 7 3" xfId="219" xr:uid="{00000000-0005-0000-0000-0000DB000000}"/>
    <cellStyle name="Comma 7 3 2" xfId="220" xr:uid="{00000000-0005-0000-0000-0000DC000000}"/>
    <cellStyle name="Comma 7 3 2 2" xfId="221" xr:uid="{00000000-0005-0000-0000-0000DD000000}"/>
    <cellStyle name="Comma 7 3 3" xfId="222" xr:uid="{00000000-0005-0000-0000-0000DE000000}"/>
    <cellStyle name="Comma 7 3 3 2" xfId="223" xr:uid="{00000000-0005-0000-0000-0000DF000000}"/>
    <cellStyle name="Comma 7 3 3 2 2" xfId="224" xr:uid="{00000000-0005-0000-0000-0000E0000000}"/>
    <cellStyle name="Comma 7 3 3 3" xfId="225" xr:uid="{00000000-0005-0000-0000-0000E1000000}"/>
    <cellStyle name="Comma 7 3 4" xfId="226" xr:uid="{00000000-0005-0000-0000-0000E2000000}"/>
    <cellStyle name="Comma 7 4" xfId="227" xr:uid="{00000000-0005-0000-0000-0000E3000000}"/>
    <cellStyle name="Comma 7 4 2" xfId="228" xr:uid="{00000000-0005-0000-0000-0000E4000000}"/>
    <cellStyle name="Comma 7 5" xfId="229" xr:uid="{00000000-0005-0000-0000-0000E5000000}"/>
    <cellStyle name="Comma 7 5 2" xfId="230" xr:uid="{00000000-0005-0000-0000-0000E6000000}"/>
    <cellStyle name="Comma 7 5 2 2" xfId="231" xr:uid="{00000000-0005-0000-0000-0000E7000000}"/>
    <cellStyle name="Comma 7 5 3" xfId="232" xr:uid="{00000000-0005-0000-0000-0000E8000000}"/>
    <cellStyle name="Comma 7 6" xfId="233" xr:uid="{00000000-0005-0000-0000-0000E9000000}"/>
    <cellStyle name="Comma 8" xfId="234" xr:uid="{00000000-0005-0000-0000-0000EA000000}"/>
    <cellStyle name="Comma 8 2" xfId="235" xr:uid="{00000000-0005-0000-0000-0000EB000000}"/>
    <cellStyle name="Comma 8 2 2" xfId="236" xr:uid="{00000000-0005-0000-0000-0000EC000000}"/>
    <cellStyle name="Comma 8 2 3" xfId="237" xr:uid="{00000000-0005-0000-0000-0000ED000000}"/>
    <cellStyle name="Comma 8 2 4" xfId="238" xr:uid="{00000000-0005-0000-0000-0000EE000000}"/>
    <cellStyle name="Comma 8 2 4 10" xfId="239" xr:uid="{00000000-0005-0000-0000-0000EF000000}"/>
    <cellStyle name="Comma 8 2 4 11" xfId="240" xr:uid="{00000000-0005-0000-0000-0000F0000000}"/>
    <cellStyle name="Comma 8 2 4 11 2" xfId="241" xr:uid="{00000000-0005-0000-0000-0000F1000000}"/>
    <cellStyle name="Comma 8 2 4 11 2 2" xfId="242" xr:uid="{00000000-0005-0000-0000-0000F2000000}"/>
    <cellStyle name="Comma 8 2 4 11 2 3" xfId="243" xr:uid="{00000000-0005-0000-0000-0000F3000000}"/>
    <cellStyle name="Comma 8 2 4 11 2 3 2" xfId="244" xr:uid="{00000000-0005-0000-0000-0000F4000000}"/>
    <cellStyle name="Comma 8 2 4 2" xfId="245" xr:uid="{00000000-0005-0000-0000-0000F5000000}"/>
    <cellStyle name="Comma 8 2 4 3" xfId="246" xr:uid="{00000000-0005-0000-0000-0000F6000000}"/>
    <cellStyle name="Comma 8 2 4 4" xfId="247" xr:uid="{00000000-0005-0000-0000-0000F7000000}"/>
    <cellStyle name="Comma 8 2 4 5" xfId="248" xr:uid="{00000000-0005-0000-0000-0000F8000000}"/>
    <cellStyle name="Comma 8 2 4 5 2" xfId="249" xr:uid="{00000000-0005-0000-0000-0000F9000000}"/>
    <cellStyle name="Comma 8 2 4 5 2 2" xfId="250" xr:uid="{00000000-0005-0000-0000-0000FA000000}"/>
    <cellStyle name="Comma 8 2 4 5 2 3" xfId="251" xr:uid="{00000000-0005-0000-0000-0000FB000000}"/>
    <cellStyle name="Comma 8 2 4 6" xfId="252" xr:uid="{00000000-0005-0000-0000-0000FC000000}"/>
    <cellStyle name="Comma 8 2 4 7" xfId="253" xr:uid="{00000000-0005-0000-0000-0000FD000000}"/>
    <cellStyle name="Comma 8 2 4 8" xfId="254" xr:uid="{00000000-0005-0000-0000-0000FE000000}"/>
    <cellStyle name="Comma 8 2 4 9" xfId="255" xr:uid="{00000000-0005-0000-0000-0000FF000000}"/>
    <cellStyle name="Comma 8 2 4 9 2" xfId="256" xr:uid="{00000000-0005-0000-0000-000000010000}"/>
    <cellStyle name="Comma 8 2 4 9 2 2" xfId="257" xr:uid="{00000000-0005-0000-0000-000001010000}"/>
    <cellStyle name="Comma 8 2 4 9 2 3" xfId="258" xr:uid="{00000000-0005-0000-0000-000002010000}"/>
    <cellStyle name="Comma 8 2 4 9 2 3 2" xfId="259" xr:uid="{00000000-0005-0000-0000-000003010000}"/>
    <cellStyle name="Comma 8 2 5" xfId="260" xr:uid="{00000000-0005-0000-0000-000004010000}"/>
    <cellStyle name="Comma 8 2 5 2" xfId="261" xr:uid="{00000000-0005-0000-0000-000005010000}"/>
    <cellStyle name="Comma 8 2 5 3" xfId="262" xr:uid="{00000000-0005-0000-0000-000006010000}"/>
    <cellStyle name="Comma 8 2 5 4" xfId="263" xr:uid="{00000000-0005-0000-0000-000007010000}"/>
    <cellStyle name="Comma 8 2 6" xfId="264" xr:uid="{00000000-0005-0000-0000-000008010000}"/>
    <cellStyle name="Comma 8 2 6 2" xfId="265" xr:uid="{00000000-0005-0000-0000-000009010000}"/>
    <cellStyle name="Comma 8 2 6 2 2" xfId="266" xr:uid="{00000000-0005-0000-0000-00000A010000}"/>
    <cellStyle name="Comma 8 2 6 2 3" xfId="267" xr:uid="{00000000-0005-0000-0000-00000B010000}"/>
    <cellStyle name="Comma 8 2 6 2 3 2" xfId="268" xr:uid="{00000000-0005-0000-0000-00000C010000}"/>
    <cellStyle name="Comma 8 2 6 3" xfId="269" xr:uid="{00000000-0005-0000-0000-00000D010000}"/>
    <cellStyle name="Comma 8 2 7" xfId="270" xr:uid="{00000000-0005-0000-0000-00000E010000}"/>
    <cellStyle name="Comma 8 2 7 2" xfId="271" xr:uid="{00000000-0005-0000-0000-00000F010000}"/>
    <cellStyle name="Comma 8 2 7 3" xfId="272" xr:uid="{00000000-0005-0000-0000-000010010000}"/>
    <cellStyle name="Comma 8 2 7 3 2" xfId="273" xr:uid="{00000000-0005-0000-0000-000011010000}"/>
    <cellStyle name="Comma 8 2 8" xfId="274" xr:uid="{00000000-0005-0000-0000-000012010000}"/>
    <cellStyle name="Comma 8 2 9" xfId="275" xr:uid="{00000000-0005-0000-0000-000013010000}"/>
    <cellStyle name="Comma 8 2 9 2" xfId="276" xr:uid="{00000000-0005-0000-0000-000014010000}"/>
    <cellStyle name="Comma 8 3" xfId="277" xr:uid="{00000000-0005-0000-0000-000015010000}"/>
    <cellStyle name="Comma 8 4" xfId="278" xr:uid="{00000000-0005-0000-0000-000016010000}"/>
    <cellStyle name="Comma 8 5" xfId="279" xr:uid="{00000000-0005-0000-0000-000017010000}"/>
    <cellStyle name="Comma 8 5 2" xfId="280" xr:uid="{00000000-0005-0000-0000-000018010000}"/>
    <cellStyle name="Comma 8 6" xfId="281" xr:uid="{00000000-0005-0000-0000-000019010000}"/>
    <cellStyle name="Comma 8 6 2" xfId="282" xr:uid="{00000000-0005-0000-0000-00001A010000}"/>
    <cellStyle name="Comma 9" xfId="283" xr:uid="{00000000-0005-0000-0000-00001B010000}"/>
    <cellStyle name="Comma 9 2" xfId="284" xr:uid="{00000000-0005-0000-0000-00001C010000}"/>
    <cellStyle name="Comma 9 2 2" xfId="285" xr:uid="{00000000-0005-0000-0000-00001D010000}"/>
    <cellStyle name="Comma 9 2 3" xfId="286" xr:uid="{00000000-0005-0000-0000-00001E010000}"/>
    <cellStyle name="Comma 9 2 3 2" xfId="287" xr:uid="{00000000-0005-0000-0000-00001F010000}"/>
    <cellStyle name="Comma 9 2 3 3" xfId="288" xr:uid="{00000000-0005-0000-0000-000020010000}"/>
    <cellStyle name="Comma 9 2 3 4" xfId="289" xr:uid="{00000000-0005-0000-0000-000021010000}"/>
    <cellStyle name="Comma 9 2 4" xfId="290" xr:uid="{00000000-0005-0000-0000-000022010000}"/>
    <cellStyle name="Comma 9 2 4 2" xfId="291" xr:uid="{00000000-0005-0000-0000-000023010000}"/>
    <cellStyle name="Comma 9 2 4 2 2" xfId="292" xr:uid="{00000000-0005-0000-0000-000024010000}"/>
    <cellStyle name="Comma 9 2 4 2 3" xfId="293" xr:uid="{00000000-0005-0000-0000-000025010000}"/>
    <cellStyle name="Comma 9 2 4 2 3 2" xfId="294" xr:uid="{00000000-0005-0000-0000-000026010000}"/>
    <cellStyle name="Comma 9 2 4 3" xfId="295" xr:uid="{00000000-0005-0000-0000-000027010000}"/>
    <cellStyle name="Comma 9 2 5" xfId="296" xr:uid="{00000000-0005-0000-0000-000028010000}"/>
    <cellStyle name="Comma 9 2 5 2" xfId="297" xr:uid="{00000000-0005-0000-0000-000029010000}"/>
    <cellStyle name="Comma 9 2 5 3" xfId="298" xr:uid="{00000000-0005-0000-0000-00002A010000}"/>
    <cellStyle name="Comma 9 2 5 3 2" xfId="299" xr:uid="{00000000-0005-0000-0000-00002B010000}"/>
    <cellStyle name="Comma 9 2 6" xfId="300" xr:uid="{00000000-0005-0000-0000-00002C010000}"/>
    <cellStyle name="Comma 9 2 7" xfId="301" xr:uid="{00000000-0005-0000-0000-00002D010000}"/>
    <cellStyle name="Comma 9 2 7 2" xfId="302" xr:uid="{00000000-0005-0000-0000-00002E010000}"/>
    <cellStyle name="Comma 9 3" xfId="303" xr:uid="{00000000-0005-0000-0000-00002F010000}"/>
    <cellStyle name="Comma 9 4" xfId="304" xr:uid="{00000000-0005-0000-0000-000030010000}"/>
    <cellStyle name="Comma 9 5" xfId="305" xr:uid="{00000000-0005-0000-0000-000031010000}"/>
    <cellStyle name="Comma 9 6" xfId="306" xr:uid="{00000000-0005-0000-0000-000032010000}"/>
    <cellStyle name="Comma 9 6 10" xfId="307" xr:uid="{00000000-0005-0000-0000-000033010000}"/>
    <cellStyle name="Comma 9 6 11" xfId="308" xr:uid="{00000000-0005-0000-0000-000034010000}"/>
    <cellStyle name="Comma 9 6 11 2" xfId="309" xr:uid="{00000000-0005-0000-0000-000035010000}"/>
    <cellStyle name="Comma 9 6 11 2 2" xfId="310" xr:uid="{00000000-0005-0000-0000-000036010000}"/>
    <cellStyle name="Comma 9 6 11 2 3" xfId="311" xr:uid="{00000000-0005-0000-0000-000037010000}"/>
    <cellStyle name="Comma 9 6 11 2 3 2" xfId="312" xr:uid="{00000000-0005-0000-0000-000038010000}"/>
    <cellStyle name="Comma 9 6 2" xfId="313" xr:uid="{00000000-0005-0000-0000-000039010000}"/>
    <cellStyle name="Comma 9 6 3" xfId="314" xr:uid="{00000000-0005-0000-0000-00003A010000}"/>
    <cellStyle name="Comma 9 6 4" xfId="315" xr:uid="{00000000-0005-0000-0000-00003B010000}"/>
    <cellStyle name="Comma 9 6 5" xfId="316" xr:uid="{00000000-0005-0000-0000-00003C010000}"/>
    <cellStyle name="Comma 9 6 5 2" xfId="317" xr:uid="{00000000-0005-0000-0000-00003D010000}"/>
    <cellStyle name="Comma 9 6 5 2 2" xfId="318" xr:uid="{00000000-0005-0000-0000-00003E010000}"/>
    <cellStyle name="Comma 9 6 5 2 3" xfId="319" xr:uid="{00000000-0005-0000-0000-00003F010000}"/>
    <cellStyle name="Comma 9 6 6" xfId="320" xr:uid="{00000000-0005-0000-0000-000040010000}"/>
    <cellStyle name="Comma 9 6 7" xfId="321" xr:uid="{00000000-0005-0000-0000-000041010000}"/>
    <cellStyle name="Comma 9 6 8" xfId="322" xr:uid="{00000000-0005-0000-0000-000042010000}"/>
    <cellStyle name="Comma 9 6 9" xfId="323" xr:uid="{00000000-0005-0000-0000-000043010000}"/>
    <cellStyle name="Comma 9 6 9 2" xfId="324" xr:uid="{00000000-0005-0000-0000-000044010000}"/>
    <cellStyle name="Comma 9 6 9 2 2" xfId="325" xr:uid="{00000000-0005-0000-0000-000045010000}"/>
    <cellStyle name="Comma 9 6 9 2 3" xfId="326" xr:uid="{00000000-0005-0000-0000-000046010000}"/>
    <cellStyle name="Comma 9 6 9 2 3 2" xfId="327" xr:uid="{00000000-0005-0000-0000-000047010000}"/>
    <cellStyle name="Currency" xfId="2" builtinId="4"/>
    <cellStyle name="Currency 2" xfId="329" xr:uid="{00000000-0005-0000-0000-000049010000}"/>
    <cellStyle name="Currency 3" xfId="330" xr:uid="{00000000-0005-0000-0000-00004A010000}"/>
    <cellStyle name="Currency 4" xfId="331" xr:uid="{00000000-0005-0000-0000-00004B010000}"/>
    <cellStyle name="Currency 4 2" xfId="332" xr:uid="{00000000-0005-0000-0000-00004C010000}"/>
    <cellStyle name="Currency 4 3" xfId="333" xr:uid="{00000000-0005-0000-0000-00004D010000}"/>
    <cellStyle name="Currency 4 3 2" xfId="334" xr:uid="{00000000-0005-0000-0000-00004E010000}"/>
    <cellStyle name="Currency 5" xfId="335" xr:uid="{00000000-0005-0000-0000-00004F010000}"/>
    <cellStyle name="Currency 5 2" xfId="336" xr:uid="{00000000-0005-0000-0000-000050010000}"/>
    <cellStyle name="Currency 5 3" xfId="337" xr:uid="{00000000-0005-0000-0000-000051010000}"/>
    <cellStyle name="Currency 5 3 2" xfId="338" xr:uid="{00000000-0005-0000-0000-000052010000}"/>
    <cellStyle name="Currency 6" xfId="339" xr:uid="{00000000-0005-0000-0000-000053010000}"/>
    <cellStyle name="Currency 7" xfId="340" xr:uid="{00000000-0005-0000-0000-000054010000}"/>
    <cellStyle name="Currency 7 2" xfId="341" xr:uid="{00000000-0005-0000-0000-000055010000}"/>
    <cellStyle name="Currency 8" xfId="328" xr:uid="{00000000-0005-0000-0000-000056010000}"/>
    <cellStyle name="Currency 9" xfId="750" xr:uid="{00000000-0005-0000-0000-000057010000}"/>
    <cellStyle name="Normal" xfId="0" builtinId="0"/>
    <cellStyle name="Normal 10" xfId="342" xr:uid="{00000000-0005-0000-0000-000059010000}"/>
    <cellStyle name="Normal 11" xfId="343" xr:uid="{00000000-0005-0000-0000-00005A010000}"/>
    <cellStyle name="Normal 12" xfId="344" xr:uid="{00000000-0005-0000-0000-00005B010000}"/>
    <cellStyle name="Normal 13" xfId="3" xr:uid="{00000000-0005-0000-0000-00005C010000}"/>
    <cellStyle name="Normal 13 2" xfId="737" xr:uid="{00000000-0005-0000-0000-00005D010000}"/>
    <cellStyle name="Normal 14" xfId="738" xr:uid="{00000000-0005-0000-0000-00005E010000}"/>
    <cellStyle name="Normal 15" xfId="748" xr:uid="{00000000-0005-0000-0000-00005F010000}"/>
    <cellStyle name="Normal 15 2" xfId="755" xr:uid="{00000000-0005-0000-0000-000060010000}"/>
    <cellStyle name="Normal 15 3" xfId="758" xr:uid="{FAA3CBE9-2BDF-4DD2-8FE6-A6FD5BA79D11}"/>
    <cellStyle name="Normal 16" xfId="751" xr:uid="{00000000-0005-0000-0000-000061010000}"/>
    <cellStyle name="Normal 2" xfId="345" xr:uid="{00000000-0005-0000-0000-000062010000}"/>
    <cellStyle name="Normal 2 2" xfId="346" xr:uid="{00000000-0005-0000-0000-000063010000}"/>
    <cellStyle name="Normal 2 2 2" xfId="347" xr:uid="{00000000-0005-0000-0000-000064010000}"/>
    <cellStyle name="Normal 2 2 3" xfId="348" xr:uid="{00000000-0005-0000-0000-000065010000}"/>
    <cellStyle name="Normal 2 2 4" xfId="349" xr:uid="{00000000-0005-0000-0000-000066010000}"/>
    <cellStyle name="Normal 2 2 4 2" xfId="350" xr:uid="{00000000-0005-0000-0000-000067010000}"/>
    <cellStyle name="Normal 2 2 4 2 2" xfId="351" xr:uid="{00000000-0005-0000-0000-000068010000}"/>
    <cellStyle name="Normal 2 2 4 3" xfId="352" xr:uid="{00000000-0005-0000-0000-000069010000}"/>
    <cellStyle name="Normal 2 2 4 4" xfId="353" xr:uid="{00000000-0005-0000-0000-00006A010000}"/>
    <cellStyle name="Normal 2 2 4 5" xfId="354" xr:uid="{00000000-0005-0000-0000-00006B010000}"/>
    <cellStyle name="Normal 2 2 4 5 2" xfId="355" xr:uid="{00000000-0005-0000-0000-00006C010000}"/>
    <cellStyle name="Normal 2 2 5" xfId="356" xr:uid="{00000000-0005-0000-0000-00006D010000}"/>
    <cellStyle name="Normal 2 2 6" xfId="741" xr:uid="{00000000-0005-0000-0000-00006E010000}"/>
    <cellStyle name="Normal 2 3" xfId="357" xr:uid="{00000000-0005-0000-0000-00006F010000}"/>
    <cellStyle name="Normal 2 4" xfId="358" xr:uid="{00000000-0005-0000-0000-000070010000}"/>
    <cellStyle name="Normal 2 5" xfId="752" xr:uid="{00000000-0005-0000-0000-000071010000}"/>
    <cellStyle name="Normal 3" xfId="359" xr:uid="{00000000-0005-0000-0000-000072010000}"/>
    <cellStyle name="Normal 3 2" xfId="360" xr:uid="{00000000-0005-0000-0000-000073010000}"/>
    <cellStyle name="Normal 3 2 2" xfId="740" xr:uid="{00000000-0005-0000-0000-000074010000}"/>
    <cellStyle name="Normal 3 3" xfId="361" xr:uid="{00000000-0005-0000-0000-000075010000}"/>
    <cellStyle name="Normal 3 3 2" xfId="739" xr:uid="{00000000-0005-0000-0000-000076010000}"/>
    <cellStyle name="Normal 3 4" xfId="362" xr:uid="{00000000-0005-0000-0000-000077010000}"/>
    <cellStyle name="Normal 3 5" xfId="753" xr:uid="{00000000-0005-0000-0000-000078010000}"/>
    <cellStyle name="Normal 4" xfId="363" xr:uid="{00000000-0005-0000-0000-000079010000}"/>
    <cellStyle name="Normal 4 2" xfId="364" xr:uid="{00000000-0005-0000-0000-00007A010000}"/>
    <cellStyle name="Normal 4 3" xfId="365" xr:uid="{00000000-0005-0000-0000-00007B010000}"/>
    <cellStyle name="Normal 4 3 2" xfId="366" xr:uid="{00000000-0005-0000-0000-00007C010000}"/>
    <cellStyle name="Normal 4 3 3" xfId="367" xr:uid="{00000000-0005-0000-0000-00007D010000}"/>
    <cellStyle name="Normal 4 4" xfId="754" xr:uid="{00000000-0005-0000-0000-00007E010000}"/>
    <cellStyle name="Normal 5" xfId="368" xr:uid="{00000000-0005-0000-0000-00007F010000}"/>
    <cellStyle name="Normal 5 2" xfId="369" xr:uid="{00000000-0005-0000-0000-000080010000}"/>
    <cellStyle name="Normal 5 2 2" xfId="370" xr:uid="{00000000-0005-0000-0000-000081010000}"/>
    <cellStyle name="Normal 5 2 3" xfId="371" xr:uid="{00000000-0005-0000-0000-000082010000}"/>
    <cellStyle name="Normal 5 2 3 2" xfId="372" xr:uid="{00000000-0005-0000-0000-000083010000}"/>
    <cellStyle name="Normal 5 3" xfId="373" xr:uid="{00000000-0005-0000-0000-000084010000}"/>
    <cellStyle name="Normal 5 4" xfId="374" xr:uid="{00000000-0005-0000-0000-000085010000}"/>
    <cellStyle name="Normal 6" xfId="375" xr:uid="{00000000-0005-0000-0000-000086010000}"/>
    <cellStyle name="Normal 6 2" xfId="376" xr:uid="{00000000-0005-0000-0000-000087010000}"/>
    <cellStyle name="Normal 7" xfId="377" xr:uid="{00000000-0005-0000-0000-000088010000}"/>
    <cellStyle name="Normal 7 2" xfId="378" xr:uid="{00000000-0005-0000-0000-000089010000}"/>
    <cellStyle name="Normal 7 3" xfId="379" xr:uid="{00000000-0005-0000-0000-00008A010000}"/>
    <cellStyle name="Normal 7 3 2" xfId="380" xr:uid="{00000000-0005-0000-0000-00008B010000}"/>
    <cellStyle name="Normal 8" xfId="381" xr:uid="{00000000-0005-0000-0000-00008C010000}"/>
    <cellStyle name="Normal 9" xfId="382" xr:uid="{00000000-0005-0000-0000-00008D010000}"/>
    <cellStyle name="Normal 9 2" xfId="383" xr:uid="{00000000-0005-0000-0000-00008E010000}"/>
    <cellStyle name="Percent" xfId="761" builtinId="5"/>
    <cellStyle name="Percent 10" xfId="385" xr:uid="{00000000-0005-0000-0000-00008F010000}"/>
    <cellStyle name="Percent 10 2" xfId="386" xr:uid="{00000000-0005-0000-0000-000090010000}"/>
    <cellStyle name="Percent 10 3" xfId="387" xr:uid="{00000000-0005-0000-0000-000091010000}"/>
    <cellStyle name="Percent 10 3 2" xfId="388" xr:uid="{00000000-0005-0000-0000-000092010000}"/>
    <cellStyle name="Percent 10 3 3" xfId="389" xr:uid="{00000000-0005-0000-0000-000093010000}"/>
    <cellStyle name="Percent 10 3 3 2" xfId="390" xr:uid="{00000000-0005-0000-0000-000094010000}"/>
    <cellStyle name="Percent 11" xfId="391" xr:uid="{00000000-0005-0000-0000-000095010000}"/>
    <cellStyle name="Percent 11 2" xfId="392" xr:uid="{00000000-0005-0000-0000-000096010000}"/>
    <cellStyle name="Percent 11 3" xfId="393" xr:uid="{00000000-0005-0000-0000-000097010000}"/>
    <cellStyle name="Percent 11 3 2" xfId="394" xr:uid="{00000000-0005-0000-0000-000098010000}"/>
    <cellStyle name="Percent 12" xfId="395" xr:uid="{00000000-0005-0000-0000-000099010000}"/>
    <cellStyle name="Percent 12 2" xfId="396" xr:uid="{00000000-0005-0000-0000-00009A010000}"/>
    <cellStyle name="Percent 12 3" xfId="397" xr:uid="{00000000-0005-0000-0000-00009B010000}"/>
    <cellStyle name="Percent 12 3 2" xfId="398" xr:uid="{00000000-0005-0000-0000-00009C010000}"/>
    <cellStyle name="Percent 13" xfId="399" xr:uid="{00000000-0005-0000-0000-00009D010000}"/>
    <cellStyle name="Percent 13 2" xfId="400" xr:uid="{00000000-0005-0000-0000-00009E010000}"/>
    <cellStyle name="Percent 13 3" xfId="401" xr:uid="{00000000-0005-0000-0000-00009F010000}"/>
    <cellStyle name="Percent 13 3 2" xfId="402" xr:uid="{00000000-0005-0000-0000-0000A0010000}"/>
    <cellStyle name="Percent 14" xfId="403" xr:uid="{00000000-0005-0000-0000-0000A1010000}"/>
    <cellStyle name="Percent 14 2" xfId="404" xr:uid="{00000000-0005-0000-0000-0000A2010000}"/>
    <cellStyle name="Percent 14 3" xfId="405" xr:uid="{00000000-0005-0000-0000-0000A3010000}"/>
    <cellStyle name="Percent 14 3 2" xfId="406" xr:uid="{00000000-0005-0000-0000-0000A4010000}"/>
    <cellStyle name="Percent 15" xfId="407" xr:uid="{00000000-0005-0000-0000-0000A5010000}"/>
    <cellStyle name="Percent 15 2" xfId="408" xr:uid="{00000000-0005-0000-0000-0000A6010000}"/>
    <cellStyle name="Percent 15 3" xfId="409" xr:uid="{00000000-0005-0000-0000-0000A7010000}"/>
    <cellStyle name="Percent 15 3 2" xfId="410" xr:uid="{00000000-0005-0000-0000-0000A8010000}"/>
    <cellStyle name="Percent 16" xfId="411" xr:uid="{00000000-0005-0000-0000-0000A9010000}"/>
    <cellStyle name="Percent 16 2" xfId="412" xr:uid="{00000000-0005-0000-0000-0000AA010000}"/>
    <cellStyle name="Percent 16 3" xfId="413" xr:uid="{00000000-0005-0000-0000-0000AB010000}"/>
    <cellStyle name="Percent 16 3 2" xfId="414" xr:uid="{00000000-0005-0000-0000-0000AC010000}"/>
    <cellStyle name="Percent 17" xfId="415" xr:uid="{00000000-0005-0000-0000-0000AD010000}"/>
    <cellStyle name="Percent 17 2" xfId="416" xr:uid="{00000000-0005-0000-0000-0000AE010000}"/>
    <cellStyle name="Percent 17 3" xfId="417" xr:uid="{00000000-0005-0000-0000-0000AF010000}"/>
    <cellStyle name="Percent 17 3 2" xfId="418" xr:uid="{00000000-0005-0000-0000-0000B0010000}"/>
    <cellStyle name="Percent 18" xfId="419" xr:uid="{00000000-0005-0000-0000-0000B1010000}"/>
    <cellStyle name="Percent 18 2" xfId="420" xr:uid="{00000000-0005-0000-0000-0000B2010000}"/>
    <cellStyle name="Percent 18 3" xfId="421" xr:uid="{00000000-0005-0000-0000-0000B3010000}"/>
    <cellStyle name="Percent 18 3 2" xfId="422" xr:uid="{00000000-0005-0000-0000-0000B4010000}"/>
    <cellStyle name="Percent 19" xfId="423" xr:uid="{00000000-0005-0000-0000-0000B5010000}"/>
    <cellStyle name="Percent 19 2" xfId="424" xr:uid="{00000000-0005-0000-0000-0000B6010000}"/>
    <cellStyle name="Percent 19 3" xfId="425" xr:uid="{00000000-0005-0000-0000-0000B7010000}"/>
    <cellStyle name="Percent 19 3 2" xfId="426" xr:uid="{00000000-0005-0000-0000-0000B8010000}"/>
    <cellStyle name="Percent 2" xfId="427" xr:uid="{00000000-0005-0000-0000-0000B9010000}"/>
    <cellStyle name="Percent 2 2" xfId="428" xr:uid="{00000000-0005-0000-0000-0000BA010000}"/>
    <cellStyle name="Percent 2 2 2" xfId="429" xr:uid="{00000000-0005-0000-0000-0000BB010000}"/>
    <cellStyle name="Percent 2 2 2 2" xfId="430" xr:uid="{00000000-0005-0000-0000-0000BC010000}"/>
    <cellStyle name="Percent 2 2 2 3" xfId="431" xr:uid="{00000000-0005-0000-0000-0000BD010000}"/>
    <cellStyle name="Percent 2 2 2 3 2" xfId="432" xr:uid="{00000000-0005-0000-0000-0000BE010000}"/>
    <cellStyle name="Percent 2 2 2 3 3" xfId="433" xr:uid="{00000000-0005-0000-0000-0000BF010000}"/>
    <cellStyle name="Percent 2 2 2 3 3 2" xfId="434" xr:uid="{00000000-0005-0000-0000-0000C0010000}"/>
    <cellStyle name="Percent 2 2 2 3 3 3" xfId="435" xr:uid="{00000000-0005-0000-0000-0000C1010000}"/>
    <cellStyle name="Percent 2 2 2 3 3 4" xfId="436" xr:uid="{00000000-0005-0000-0000-0000C2010000}"/>
    <cellStyle name="Percent 2 2 2 3 4" xfId="437" xr:uid="{00000000-0005-0000-0000-0000C3010000}"/>
    <cellStyle name="Percent 2 2 2 3 4 2" xfId="438" xr:uid="{00000000-0005-0000-0000-0000C4010000}"/>
    <cellStyle name="Percent 2 2 2 3 4 2 2" xfId="439" xr:uid="{00000000-0005-0000-0000-0000C5010000}"/>
    <cellStyle name="Percent 2 2 2 3 4 2 3" xfId="440" xr:uid="{00000000-0005-0000-0000-0000C6010000}"/>
    <cellStyle name="Percent 2 2 2 3 4 2 3 2" xfId="441" xr:uid="{00000000-0005-0000-0000-0000C7010000}"/>
    <cellStyle name="Percent 2 2 2 3 4 3" xfId="442" xr:uid="{00000000-0005-0000-0000-0000C8010000}"/>
    <cellStyle name="Percent 2 2 2 3 5" xfId="443" xr:uid="{00000000-0005-0000-0000-0000C9010000}"/>
    <cellStyle name="Percent 2 2 2 3 5 2" xfId="444" xr:uid="{00000000-0005-0000-0000-0000CA010000}"/>
    <cellStyle name="Percent 2 2 2 3 5 3" xfId="445" xr:uid="{00000000-0005-0000-0000-0000CB010000}"/>
    <cellStyle name="Percent 2 2 2 3 5 3 2" xfId="446" xr:uid="{00000000-0005-0000-0000-0000CC010000}"/>
    <cellStyle name="Percent 2 2 2 3 6" xfId="447" xr:uid="{00000000-0005-0000-0000-0000CD010000}"/>
    <cellStyle name="Percent 2 2 2 3 7" xfId="448" xr:uid="{00000000-0005-0000-0000-0000CE010000}"/>
    <cellStyle name="Percent 2 2 2 3 7 2" xfId="449" xr:uid="{00000000-0005-0000-0000-0000CF010000}"/>
    <cellStyle name="Percent 2 2 2 4" xfId="450" xr:uid="{00000000-0005-0000-0000-0000D0010000}"/>
    <cellStyle name="Percent 2 2 2 4 2" xfId="451" xr:uid="{00000000-0005-0000-0000-0000D1010000}"/>
    <cellStyle name="Percent 2 2 2 4 2 2" xfId="452" xr:uid="{00000000-0005-0000-0000-0000D2010000}"/>
    <cellStyle name="Percent 2 2 2 4 2 3" xfId="453" xr:uid="{00000000-0005-0000-0000-0000D3010000}"/>
    <cellStyle name="Percent 2 2 2 4 2 3 2" xfId="454" xr:uid="{00000000-0005-0000-0000-0000D4010000}"/>
    <cellStyle name="Percent 2 2 2 4 3" xfId="455" xr:uid="{00000000-0005-0000-0000-0000D5010000}"/>
    <cellStyle name="Percent 2 2 2 5" xfId="456" xr:uid="{00000000-0005-0000-0000-0000D6010000}"/>
    <cellStyle name="Percent 2 2 2 5 2" xfId="457" xr:uid="{00000000-0005-0000-0000-0000D7010000}"/>
    <cellStyle name="Percent 2 2 2 5 3" xfId="458" xr:uid="{00000000-0005-0000-0000-0000D8010000}"/>
    <cellStyle name="Percent 2 2 2 5 3 2" xfId="459" xr:uid="{00000000-0005-0000-0000-0000D9010000}"/>
    <cellStyle name="Percent 2 2 2 6" xfId="460" xr:uid="{00000000-0005-0000-0000-0000DA010000}"/>
    <cellStyle name="Percent 2 2 2 6 2" xfId="461" xr:uid="{00000000-0005-0000-0000-0000DB010000}"/>
    <cellStyle name="Percent 2 2 3" xfId="462" xr:uid="{00000000-0005-0000-0000-0000DC010000}"/>
    <cellStyle name="Percent 2 2 3 2" xfId="463" xr:uid="{00000000-0005-0000-0000-0000DD010000}"/>
    <cellStyle name="Percent 2 2 3 3" xfId="464" xr:uid="{00000000-0005-0000-0000-0000DE010000}"/>
    <cellStyle name="Percent 2 2 3 4" xfId="465" xr:uid="{00000000-0005-0000-0000-0000DF010000}"/>
    <cellStyle name="Percent 2 3" xfId="466" xr:uid="{00000000-0005-0000-0000-0000E0010000}"/>
    <cellStyle name="Percent 2 4" xfId="467" xr:uid="{00000000-0005-0000-0000-0000E1010000}"/>
    <cellStyle name="Percent 2 4 10" xfId="468" xr:uid="{00000000-0005-0000-0000-0000E2010000}"/>
    <cellStyle name="Percent 2 4 11" xfId="469" xr:uid="{00000000-0005-0000-0000-0000E3010000}"/>
    <cellStyle name="Percent 2 4 11 2" xfId="470" xr:uid="{00000000-0005-0000-0000-0000E4010000}"/>
    <cellStyle name="Percent 2 4 11 2 2" xfId="471" xr:uid="{00000000-0005-0000-0000-0000E5010000}"/>
    <cellStyle name="Percent 2 4 11 2 3" xfId="472" xr:uid="{00000000-0005-0000-0000-0000E6010000}"/>
    <cellStyle name="Percent 2 4 11 2 3 2" xfId="473" xr:uid="{00000000-0005-0000-0000-0000E7010000}"/>
    <cellStyle name="Percent 2 4 2" xfId="474" xr:uid="{00000000-0005-0000-0000-0000E8010000}"/>
    <cellStyle name="Percent 2 4 3" xfId="475" xr:uid="{00000000-0005-0000-0000-0000E9010000}"/>
    <cellStyle name="Percent 2 4 4" xfId="476" xr:uid="{00000000-0005-0000-0000-0000EA010000}"/>
    <cellStyle name="Percent 2 4 5" xfId="477" xr:uid="{00000000-0005-0000-0000-0000EB010000}"/>
    <cellStyle name="Percent 2 4 5 2" xfId="478" xr:uid="{00000000-0005-0000-0000-0000EC010000}"/>
    <cellStyle name="Percent 2 4 5 2 2" xfId="479" xr:uid="{00000000-0005-0000-0000-0000ED010000}"/>
    <cellStyle name="Percent 2 4 5 2 3" xfId="480" xr:uid="{00000000-0005-0000-0000-0000EE010000}"/>
    <cellStyle name="Percent 2 4 6" xfId="481" xr:uid="{00000000-0005-0000-0000-0000EF010000}"/>
    <cellStyle name="Percent 2 4 7" xfId="482" xr:uid="{00000000-0005-0000-0000-0000F0010000}"/>
    <cellStyle name="Percent 2 4 8" xfId="483" xr:uid="{00000000-0005-0000-0000-0000F1010000}"/>
    <cellStyle name="Percent 2 4 9" xfId="484" xr:uid="{00000000-0005-0000-0000-0000F2010000}"/>
    <cellStyle name="Percent 2 4 9 2" xfId="485" xr:uid="{00000000-0005-0000-0000-0000F3010000}"/>
    <cellStyle name="Percent 2 4 9 2 2" xfId="486" xr:uid="{00000000-0005-0000-0000-0000F4010000}"/>
    <cellStyle name="Percent 2 4 9 2 3" xfId="487" xr:uid="{00000000-0005-0000-0000-0000F5010000}"/>
    <cellStyle name="Percent 2 4 9 2 3 2" xfId="488" xr:uid="{00000000-0005-0000-0000-0000F6010000}"/>
    <cellStyle name="Percent 2 5" xfId="489" xr:uid="{00000000-0005-0000-0000-0000F7010000}"/>
    <cellStyle name="Percent 20" xfId="490" xr:uid="{00000000-0005-0000-0000-0000F8010000}"/>
    <cellStyle name="Percent 20 2" xfId="491" xr:uid="{00000000-0005-0000-0000-0000F9010000}"/>
    <cellStyle name="Percent 20 3" xfId="492" xr:uid="{00000000-0005-0000-0000-0000FA010000}"/>
    <cellStyle name="Percent 20 3 2" xfId="493" xr:uid="{00000000-0005-0000-0000-0000FB010000}"/>
    <cellStyle name="Percent 21" xfId="494" xr:uid="{00000000-0005-0000-0000-0000FC010000}"/>
    <cellStyle name="Percent 21 2" xfId="495" xr:uid="{00000000-0005-0000-0000-0000FD010000}"/>
    <cellStyle name="Percent 21 3" xfId="496" xr:uid="{00000000-0005-0000-0000-0000FE010000}"/>
    <cellStyle name="Percent 21 3 2" xfId="497" xr:uid="{00000000-0005-0000-0000-0000FF010000}"/>
    <cellStyle name="Percent 22" xfId="498" xr:uid="{00000000-0005-0000-0000-000000020000}"/>
    <cellStyle name="Percent 22 2" xfId="499" xr:uid="{00000000-0005-0000-0000-000001020000}"/>
    <cellStyle name="Percent 23" xfId="500" xr:uid="{00000000-0005-0000-0000-000002020000}"/>
    <cellStyle name="Percent 23 2" xfId="501" xr:uid="{00000000-0005-0000-0000-000003020000}"/>
    <cellStyle name="Percent 24" xfId="502" xr:uid="{00000000-0005-0000-0000-000004020000}"/>
    <cellStyle name="Percent 25" xfId="503" xr:uid="{00000000-0005-0000-0000-000005020000}"/>
    <cellStyle name="Percent 25 2" xfId="504" xr:uid="{00000000-0005-0000-0000-000006020000}"/>
    <cellStyle name="Percent 25 3" xfId="505" xr:uid="{00000000-0005-0000-0000-000007020000}"/>
    <cellStyle name="Percent 25 3 2" xfId="506" xr:uid="{00000000-0005-0000-0000-000008020000}"/>
    <cellStyle name="Percent 26" xfId="507" xr:uid="{00000000-0005-0000-0000-000009020000}"/>
    <cellStyle name="Percent 27" xfId="508" xr:uid="{00000000-0005-0000-0000-00000A020000}"/>
    <cellStyle name="Percent 27 2" xfId="509" xr:uid="{00000000-0005-0000-0000-00000B020000}"/>
    <cellStyle name="Percent 28" xfId="384" xr:uid="{00000000-0005-0000-0000-00000C020000}"/>
    <cellStyle name="Percent 28 2" xfId="757" xr:uid="{00000000-0005-0000-0000-00000D020000}"/>
    <cellStyle name="Percent 29" xfId="756" xr:uid="{00000000-0005-0000-0000-00000E020000}"/>
    <cellStyle name="Percent 29 2" xfId="759" xr:uid="{9B6B6139-6828-4E82-B543-08E868C23321}"/>
    <cellStyle name="Percent 3" xfId="510" xr:uid="{00000000-0005-0000-0000-00000F020000}"/>
    <cellStyle name="Percent 3 2" xfId="511" xr:uid="{00000000-0005-0000-0000-000010020000}"/>
    <cellStyle name="Percent 3 2 2" xfId="512" xr:uid="{00000000-0005-0000-0000-000011020000}"/>
    <cellStyle name="Percent 3 2 3" xfId="513" xr:uid="{00000000-0005-0000-0000-000012020000}"/>
    <cellStyle name="Percent 3 2 3 2" xfId="514" xr:uid="{00000000-0005-0000-0000-000013020000}"/>
    <cellStyle name="Percent 3 2 3 3" xfId="515" xr:uid="{00000000-0005-0000-0000-000014020000}"/>
    <cellStyle name="Percent 3 2 3 4" xfId="516" xr:uid="{00000000-0005-0000-0000-000015020000}"/>
    <cellStyle name="Percent 3 2 4" xfId="517" xr:uid="{00000000-0005-0000-0000-000016020000}"/>
    <cellStyle name="Percent 3 2 4 2" xfId="518" xr:uid="{00000000-0005-0000-0000-000017020000}"/>
    <cellStyle name="Percent 3 2 4 2 2" xfId="519" xr:uid="{00000000-0005-0000-0000-000018020000}"/>
    <cellStyle name="Percent 3 2 4 2 3" xfId="520" xr:uid="{00000000-0005-0000-0000-000019020000}"/>
    <cellStyle name="Percent 3 2 4 2 3 2" xfId="521" xr:uid="{00000000-0005-0000-0000-00001A020000}"/>
    <cellStyle name="Percent 3 2 4 3" xfId="522" xr:uid="{00000000-0005-0000-0000-00001B020000}"/>
    <cellStyle name="Percent 3 2 5" xfId="523" xr:uid="{00000000-0005-0000-0000-00001C020000}"/>
    <cellStyle name="Percent 3 2 5 2" xfId="524" xr:uid="{00000000-0005-0000-0000-00001D020000}"/>
    <cellStyle name="Percent 3 2 5 3" xfId="525" xr:uid="{00000000-0005-0000-0000-00001E020000}"/>
    <cellStyle name="Percent 3 2 5 3 2" xfId="526" xr:uid="{00000000-0005-0000-0000-00001F020000}"/>
    <cellStyle name="Percent 3 2 6" xfId="527" xr:uid="{00000000-0005-0000-0000-000020020000}"/>
    <cellStyle name="Percent 3 2 7" xfId="528" xr:uid="{00000000-0005-0000-0000-000021020000}"/>
    <cellStyle name="Percent 3 2 7 2" xfId="529" xr:uid="{00000000-0005-0000-0000-000022020000}"/>
    <cellStyle name="Percent 3 3" xfId="530" xr:uid="{00000000-0005-0000-0000-000023020000}"/>
    <cellStyle name="Percent 3 4" xfId="531" xr:uid="{00000000-0005-0000-0000-000024020000}"/>
    <cellStyle name="Percent 3 5" xfId="532" xr:uid="{00000000-0005-0000-0000-000025020000}"/>
    <cellStyle name="Percent 3 5 2" xfId="533" xr:uid="{00000000-0005-0000-0000-000026020000}"/>
    <cellStyle name="Percent 3 5 3" xfId="534" xr:uid="{00000000-0005-0000-0000-000027020000}"/>
    <cellStyle name="Percent 3 5 4" xfId="535" xr:uid="{00000000-0005-0000-0000-000028020000}"/>
    <cellStyle name="Percent 4" xfId="536" xr:uid="{00000000-0005-0000-0000-000029020000}"/>
    <cellStyle name="Percent 4 2" xfId="537" xr:uid="{00000000-0005-0000-0000-00002A020000}"/>
    <cellStyle name="Percent 4 3" xfId="538" xr:uid="{00000000-0005-0000-0000-00002B020000}"/>
    <cellStyle name="Percent 4 3 2" xfId="539" xr:uid="{00000000-0005-0000-0000-00002C020000}"/>
    <cellStyle name="Percent 4 3 3" xfId="540" xr:uid="{00000000-0005-0000-0000-00002D020000}"/>
    <cellStyle name="Percent 4 3 4" xfId="541" xr:uid="{00000000-0005-0000-0000-00002E020000}"/>
    <cellStyle name="Percent 4 4" xfId="542" xr:uid="{00000000-0005-0000-0000-00002F020000}"/>
    <cellStyle name="Percent 4 4 2" xfId="543" xr:uid="{00000000-0005-0000-0000-000030020000}"/>
    <cellStyle name="Percent 4 4 2 2" xfId="544" xr:uid="{00000000-0005-0000-0000-000031020000}"/>
    <cellStyle name="Percent 4 4 2 3" xfId="545" xr:uid="{00000000-0005-0000-0000-000032020000}"/>
    <cellStyle name="Percent 4 4 2 3 2" xfId="546" xr:uid="{00000000-0005-0000-0000-000033020000}"/>
    <cellStyle name="Percent 4 4 3" xfId="547" xr:uid="{00000000-0005-0000-0000-000034020000}"/>
    <cellStyle name="Percent 4 5" xfId="548" xr:uid="{00000000-0005-0000-0000-000035020000}"/>
    <cellStyle name="Percent 4 5 2" xfId="549" xr:uid="{00000000-0005-0000-0000-000036020000}"/>
    <cellStyle name="Percent 4 5 3" xfId="550" xr:uid="{00000000-0005-0000-0000-000037020000}"/>
    <cellStyle name="Percent 4 5 3 2" xfId="551" xr:uid="{00000000-0005-0000-0000-000038020000}"/>
    <cellStyle name="Percent 4 6" xfId="552" xr:uid="{00000000-0005-0000-0000-000039020000}"/>
    <cellStyle name="Percent 4 7" xfId="553" xr:uid="{00000000-0005-0000-0000-00003A020000}"/>
    <cellStyle name="Percent 4 7 2" xfId="554" xr:uid="{00000000-0005-0000-0000-00003B020000}"/>
    <cellStyle name="Percent 5" xfId="555" xr:uid="{00000000-0005-0000-0000-00003C020000}"/>
    <cellStyle name="Percent 5 2" xfId="556" xr:uid="{00000000-0005-0000-0000-00003D020000}"/>
    <cellStyle name="Percent 5 3" xfId="557" xr:uid="{00000000-0005-0000-0000-00003E020000}"/>
    <cellStyle name="Percent 5 3 2" xfId="558" xr:uid="{00000000-0005-0000-0000-00003F020000}"/>
    <cellStyle name="Percent 5 3 3" xfId="559" xr:uid="{00000000-0005-0000-0000-000040020000}"/>
    <cellStyle name="Percent 5 4" xfId="560" xr:uid="{00000000-0005-0000-0000-000041020000}"/>
    <cellStyle name="Percent 5 4 2" xfId="561" xr:uid="{00000000-0005-0000-0000-000042020000}"/>
    <cellStyle name="Percent 5 4 3" xfId="562" xr:uid="{00000000-0005-0000-0000-000043020000}"/>
    <cellStyle name="Percent 5 4 4" xfId="563" xr:uid="{00000000-0005-0000-0000-000044020000}"/>
    <cellStyle name="Percent 5 5" xfId="564" xr:uid="{00000000-0005-0000-0000-000045020000}"/>
    <cellStyle name="Percent 5 5 2" xfId="565" xr:uid="{00000000-0005-0000-0000-000046020000}"/>
    <cellStyle name="Percent 5 5 2 2" xfId="566" xr:uid="{00000000-0005-0000-0000-000047020000}"/>
    <cellStyle name="Percent 5 5 2 3" xfId="567" xr:uid="{00000000-0005-0000-0000-000048020000}"/>
    <cellStyle name="Percent 5 5 2 3 2" xfId="568" xr:uid="{00000000-0005-0000-0000-000049020000}"/>
    <cellStyle name="Percent 5 5 3" xfId="569" xr:uid="{00000000-0005-0000-0000-00004A020000}"/>
    <cellStyle name="Percent 5 6" xfId="570" xr:uid="{00000000-0005-0000-0000-00004B020000}"/>
    <cellStyle name="Percent 5 6 2" xfId="571" xr:uid="{00000000-0005-0000-0000-00004C020000}"/>
    <cellStyle name="Percent 5 6 3" xfId="572" xr:uid="{00000000-0005-0000-0000-00004D020000}"/>
    <cellStyle name="Percent 5 6 3 2" xfId="573" xr:uid="{00000000-0005-0000-0000-00004E020000}"/>
    <cellStyle name="Percent 5 7" xfId="574" xr:uid="{00000000-0005-0000-0000-00004F020000}"/>
    <cellStyle name="Percent 5 8" xfId="575" xr:uid="{00000000-0005-0000-0000-000050020000}"/>
    <cellStyle name="Percent 5 8 2" xfId="576" xr:uid="{00000000-0005-0000-0000-000051020000}"/>
    <cellStyle name="Percent 5 9" xfId="577" xr:uid="{00000000-0005-0000-0000-000052020000}"/>
    <cellStyle name="Percent 5 9 2" xfId="578" xr:uid="{00000000-0005-0000-0000-000053020000}"/>
    <cellStyle name="Percent 5 9 3" xfId="579" xr:uid="{00000000-0005-0000-0000-000054020000}"/>
    <cellStyle name="Percent 5 9 3 2" xfId="580" xr:uid="{00000000-0005-0000-0000-000055020000}"/>
    <cellStyle name="Percent 6" xfId="581" xr:uid="{00000000-0005-0000-0000-000056020000}"/>
    <cellStyle name="Percent 6 10" xfId="582" xr:uid="{00000000-0005-0000-0000-000057020000}"/>
    <cellStyle name="Percent 6 11" xfId="583" xr:uid="{00000000-0005-0000-0000-000058020000}"/>
    <cellStyle name="Percent 6 11 2" xfId="584" xr:uid="{00000000-0005-0000-0000-000059020000}"/>
    <cellStyle name="Percent 6 11 2 2" xfId="585" xr:uid="{00000000-0005-0000-0000-00005A020000}"/>
    <cellStyle name="Percent 6 11 2 3" xfId="586" xr:uid="{00000000-0005-0000-0000-00005B020000}"/>
    <cellStyle name="Percent 6 11 2 3 2" xfId="587" xr:uid="{00000000-0005-0000-0000-00005C020000}"/>
    <cellStyle name="Percent 6 12" xfId="588" xr:uid="{00000000-0005-0000-0000-00005D020000}"/>
    <cellStyle name="Percent 6 13" xfId="589" xr:uid="{00000000-0005-0000-0000-00005E020000}"/>
    <cellStyle name="Percent 6 13 2" xfId="590" xr:uid="{00000000-0005-0000-0000-00005F020000}"/>
    <cellStyle name="Percent 6 13 2 2" xfId="591" xr:uid="{00000000-0005-0000-0000-000060020000}"/>
    <cellStyle name="Percent 6 13 2 3" xfId="592" xr:uid="{00000000-0005-0000-0000-000061020000}"/>
    <cellStyle name="Percent 6 13 2 3 2" xfId="593" xr:uid="{00000000-0005-0000-0000-000062020000}"/>
    <cellStyle name="Percent 6 14" xfId="594" xr:uid="{00000000-0005-0000-0000-000063020000}"/>
    <cellStyle name="Percent 6 14 2" xfId="595" xr:uid="{00000000-0005-0000-0000-000064020000}"/>
    <cellStyle name="Percent 6 15" xfId="596" xr:uid="{00000000-0005-0000-0000-000065020000}"/>
    <cellStyle name="Percent 6 16" xfId="597" xr:uid="{00000000-0005-0000-0000-000066020000}"/>
    <cellStyle name="Percent 6 16 2" xfId="598" xr:uid="{00000000-0005-0000-0000-000067020000}"/>
    <cellStyle name="Percent 6 2" xfId="599" xr:uid="{00000000-0005-0000-0000-000068020000}"/>
    <cellStyle name="Percent 6 3" xfId="600" xr:uid="{00000000-0005-0000-0000-000069020000}"/>
    <cellStyle name="Percent 6 4" xfId="601" xr:uid="{00000000-0005-0000-0000-00006A020000}"/>
    <cellStyle name="Percent 6 5" xfId="602" xr:uid="{00000000-0005-0000-0000-00006B020000}"/>
    <cellStyle name="Percent 6 6" xfId="603" xr:uid="{00000000-0005-0000-0000-00006C020000}"/>
    <cellStyle name="Percent 6 7" xfId="604" xr:uid="{00000000-0005-0000-0000-00006D020000}"/>
    <cellStyle name="Percent 6 7 2" xfId="605" xr:uid="{00000000-0005-0000-0000-00006E020000}"/>
    <cellStyle name="Percent 6 7 2 2" xfId="606" xr:uid="{00000000-0005-0000-0000-00006F020000}"/>
    <cellStyle name="Percent 6 7 2 3" xfId="607" xr:uid="{00000000-0005-0000-0000-000070020000}"/>
    <cellStyle name="Percent 6 8" xfId="608" xr:uid="{00000000-0005-0000-0000-000071020000}"/>
    <cellStyle name="Percent 6 9" xfId="609" xr:uid="{00000000-0005-0000-0000-000072020000}"/>
    <cellStyle name="Percent 7" xfId="610" xr:uid="{00000000-0005-0000-0000-000073020000}"/>
    <cellStyle name="Percent 7 10" xfId="611" xr:uid="{00000000-0005-0000-0000-000074020000}"/>
    <cellStyle name="Percent 7 11" xfId="612" xr:uid="{00000000-0005-0000-0000-000075020000}"/>
    <cellStyle name="Percent 7 11 2" xfId="613" xr:uid="{00000000-0005-0000-0000-000076020000}"/>
    <cellStyle name="Percent 7 11 2 2" xfId="614" xr:uid="{00000000-0005-0000-0000-000077020000}"/>
    <cellStyle name="Percent 7 11 2 3" xfId="615" xr:uid="{00000000-0005-0000-0000-000078020000}"/>
    <cellStyle name="Percent 7 11 2 3 2" xfId="616" xr:uid="{00000000-0005-0000-0000-000079020000}"/>
    <cellStyle name="Percent 7 12" xfId="617" xr:uid="{00000000-0005-0000-0000-00007A020000}"/>
    <cellStyle name="Percent 7 12 2" xfId="618" xr:uid="{00000000-0005-0000-0000-00007B020000}"/>
    <cellStyle name="Percent 7 13" xfId="619" xr:uid="{00000000-0005-0000-0000-00007C020000}"/>
    <cellStyle name="Percent 7 14" xfId="620" xr:uid="{00000000-0005-0000-0000-00007D020000}"/>
    <cellStyle name="Percent 7 14 2" xfId="621" xr:uid="{00000000-0005-0000-0000-00007E020000}"/>
    <cellStyle name="Percent 7 2" xfId="622" xr:uid="{00000000-0005-0000-0000-00007F020000}"/>
    <cellStyle name="Percent 7 3" xfId="623" xr:uid="{00000000-0005-0000-0000-000080020000}"/>
    <cellStyle name="Percent 7 4" xfId="624" xr:uid="{00000000-0005-0000-0000-000081020000}"/>
    <cellStyle name="Percent 7 5" xfId="625" xr:uid="{00000000-0005-0000-0000-000082020000}"/>
    <cellStyle name="Percent 7 5 2" xfId="626" xr:uid="{00000000-0005-0000-0000-000083020000}"/>
    <cellStyle name="Percent 7 5 2 2" xfId="627" xr:uid="{00000000-0005-0000-0000-000084020000}"/>
    <cellStyle name="Percent 7 5 2 3" xfId="628" xr:uid="{00000000-0005-0000-0000-000085020000}"/>
    <cellStyle name="Percent 7 5 2 4" xfId="629" xr:uid="{00000000-0005-0000-0000-000086020000}"/>
    <cellStyle name="Percent 7 6" xfId="630" xr:uid="{00000000-0005-0000-0000-000087020000}"/>
    <cellStyle name="Percent 7 7" xfId="631" xr:uid="{00000000-0005-0000-0000-000088020000}"/>
    <cellStyle name="Percent 7 8" xfId="632" xr:uid="{00000000-0005-0000-0000-000089020000}"/>
    <cellStyle name="Percent 7 9" xfId="633" xr:uid="{00000000-0005-0000-0000-00008A020000}"/>
    <cellStyle name="Percent 7 9 2" xfId="634" xr:uid="{00000000-0005-0000-0000-00008B020000}"/>
    <cellStyle name="Percent 7 9 2 2" xfId="635" xr:uid="{00000000-0005-0000-0000-00008C020000}"/>
    <cellStyle name="Percent 7 9 2 3" xfId="636" xr:uid="{00000000-0005-0000-0000-00008D020000}"/>
    <cellStyle name="Percent 7 9 2 3 2" xfId="637" xr:uid="{00000000-0005-0000-0000-00008E020000}"/>
    <cellStyle name="Percent 8" xfId="638" xr:uid="{00000000-0005-0000-0000-00008F020000}"/>
    <cellStyle name="Percent 8 2" xfId="639" xr:uid="{00000000-0005-0000-0000-000090020000}"/>
    <cellStyle name="Percent 8 3" xfId="640" xr:uid="{00000000-0005-0000-0000-000091020000}"/>
    <cellStyle name="Percent 8 4" xfId="641" xr:uid="{00000000-0005-0000-0000-000092020000}"/>
    <cellStyle name="Percent 8 5" xfId="642" xr:uid="{00000000-0005-0000-0000-000093020000}"/>
    <cellStyle name="Percent 9" xfId="643" xr:uid="{00000000-0005-0000-0000-000094020000}"/>
    <cellStyle name="Percent 9 2" xfId="644" xr:uid="{00000000-0005-0000-0000-000095020000}"/>
    <cellStyle name="Percent 9 3" xfId="645" xr:uid="{00000000-0005-0000-0000-000096020000}"/>
    <cellStyle name="Percent 9 4" xfId="646" xr:uid="{00000000-0005-0000-0000-000097020000}"/>
    <cellStyle name="Percent 9 5" xfId="647" xr:uid="{00000000-0005-0000-0000-000098020000}"/>
    <cellStyle name="PSChar" xfId="648" xr:uid="{00000000-0005-0000-0000-000099020000}"/>
    <cellStyle name="PSChar 2" xfId="649" xr:uid="{00000000-0005-0000-0000-00009A020000}"/>
    <cellStyle name="PSChar 2 2" xfId="650" xr:uid="{00000000-0005-0000-0000-00009B020000}"/>
    <cellStyle name="PSChar 2 2 2" xfId="651" xr:uid="{00000000-0005-0000-0000-00009C020000}"/>
    <cellStyle name="PSChar 3" xfId="652" xr:uid="{00000000-0005-0000-0000-00009D020000}"/>
    <cellStyle name="PSChar 3 2" xfId="653" xr:uid="{00000000-0005-0000-0000-00009E020000}"/>
    <cellStyle name="PSChar 4" xfId="654" xr:uid="{00000000-0005-0000-0000-00009F020000}"/>
    <cellStyle name="PSChar 4 2" xfId="655" xr:uid="{00000000-0005-0000-0000-0000A0020000}"/>
    <cellStyle name="PSChar 5" xfId="656" xr:uid="{00000000-0005-0000-0000-0000A1020000}"/>
    <cellStyle name="PSChar 5 2" xfId="657" xr:uid="{00000000-0005-0000-0000-0000A2020000}"/>
    <cellStyle name="PSChar 5 3" xfId="658" xr:uid="{00000000-0005-0000-0000-0000A3020000}"/>
    <cellStyle name="PSChar 5 3 2" xfId="659" xr:uid="{00000000-0005-0000-0000-0000A4020000}"/>
    <cellStyle name="PSChar 6" xfId="660" xr:uid="{00000000-0005-0000-0000-0000A5020000}"/>
    <cellStyle name="PSChar 6 2" xfId="661" xr:uid="{00000000-0005-0000-0000-0000A6020000}"/>
    <cellStyle name="PSChar 7" xfId="662" xr:uid="{00000000-0005-0000-0000-0000A7020000}"/>
    <cellStyle name="PSChar 8" xfId="663" xr:uid="{00000000-0005-0000-0000-0000A8020000}"/>
    <cellStyle name="PSChar 9" xfId="743" xr:uid="{00000000-0005-0000-0000-0000A9020000}"/>
    <cellStyle name="PSDate" xfId="664" xr:uid="{00000000-0005-0000-0000-0000AA020000}"/>
    <cellStyle name="PSDate 2" xfId="665" xr:uid="{00000000-0005-0000-0000-0000AB020000}"/>
    <cellStyle name="PSDate 2 2" xfId="666" xr:uid="{00000000-0005-0000-0000-0000AC020000}"/>
    <cellStyle name="PSDate 2 2 2" xfId="667" xr:uid="{00000000-0005-0000-0000-0000AD020000}"/>
    <cellStyle name="PSDate 3" xfId="668" xr:uid="{00000000-0005-0000-0000-0000AE020000}"/>
    <cellStyle name="PSDate 3 2" xfId="669" xr:uid="{00000000-0005-0000-0000-0000AF020000}"/>
    <cellStyle name="PSDate 4" xfId="670" xr:uid="{00000000-0005-0000-0000-0000B0020000}"/>
    <cellStyle name="PSDate 4 2" xfId="671" xr:uid="{00000000-0005-0000-0000-0000B1020000}"/>
    <cellStyle name="PSDate 5" xfId="672" xr:uid="{00000000-0005-0000-0000-0000B2020000}"/>
    <cellStyle name="PSDate 5 2" xfId="673" xr:uid="{00000000-0005-0000-0000-0000B3020000}"/>
    <cellStyle name="PSDate 5 3" xfId="674" xr:uid="{00000000-0005-0000-0000-0000B4020000}"/>
    <cellStyle name="PSDate 5 3 2" xfId="675" xr:uid="{00000000-0005-0000-0000-0000B5020000}"/>
    <cellStyle name="PSDate 6" xfId="676" xr:uid="{00000000-0005-0000-0000-0000B6020000}"/>
    <cellStyle name="PSDate 6 2" xfId="677" xr:uid="{00000000-0005-0000-0000-0000B7020000}"/>
    <cellStyle name="PSDate 7" xfId="678" xr:uid="{00000000-0005-0000-0000-0000B8020000}"/>
    <cellStyle name="PSDate 8" xfId="735" xr:uid="{00000000-0005-0000-0000-0000B9020000}"/>
    <cellStyle name="PSDec" xfId="679" xr:uid="{00000000-0005-0000-0000-0000BA020000}"/>
    <cellStyle name="PSDec 2" xfId="680" xr:uid="{00000000-0005-0000-0000-0000BB020000}"/>
    <cellStyle name="PSDec 2 2" xfId="681" xr:uid="{00000000-0005-0000-0000-0000BC020000}"/>
    <cellStyle name="PSDec 2 2 2" xfId="682" xr:uid="{00000000-0005-0000-0000-0000BD020000}"/>
    <cellStyle name="PSDec 3" xfId="683" xr:uid="{00000000-0005-0000-0000-0000BE020000}"/>
    <cellStyle name="PSDec 3 2" xfId="684" xr:uid="{00000000-0005-0000-0000-0000BF020000}"/>
    <cellStyle name="PSDec 4" xfId="685" xr:uid="{00000000-0005-0000-0000-0000C0020000}"/>
    <cellStyle name="PSDec 4 2" xfId="686" xr:uid="{00000000-0005-0000-0000-0000C1020000}"/>
    <cellStyle name="PSDec 5" xfId="687" xr:uid="{00000000-0005-0000-0000-0000C2020000}"/>
    <cellStyle name="PSDec 5 2" xfId="688" xr:uid="{00000000-0005-0000-0000-0000C3020000}"/>
    <cellStyle name="PSDec 5 3" xfId="689" xr:uid="{00000000-0005-0000-0000-0000C4020000}"/>
    <cellStyle name="PSDec 5 3 2" xfId="690" xr:uid="{00000000-0005-0000-0000-0000C5020000}"/>
    <cellStyle name="PSDec 6" xfId="691" xr:uid="{00000000-0005-0000-0000-0000C6020000}"/>
    <cellStyle name="PSDec 6 2" xfId="692" xr:uid="{00000000-0005-0000-0000-0000C7020000}"/>
    <cellStyle name="PSDec 7" xfId="693" xr:uid="{00000000-0005-0000-0000-0000C8020000}"/>
    <cellStyle name="PSDec 8" xfId="694" xr:uid="{00000000-0005-0000-0000-0000C9020000}"/>
    <cellStyle name="PSDec 9" xfId="744" xr:uid="{00000000-0005-0000-0000-0000CA020000}"/>
    <cellStyle name="PSHeading" xfId="695" xr:uid="{00000000-0005-0000-0000-0000CB020000}"/>
    <cellStyle name="PSHeading 2" xfId="696" xr:uid="{00000000-0005-0000-0000-0000CC020000}"/>
    <cellStyle name="PSHeading 2 2" xfId="697" xr:uid="{00000000-0005-0000-0000-0000CD020000}"/>
    <cellStyle name="PSHeading 2 2 2" xfId="698" xr:uid="{00000000-0005-0000-0000-0000CE020000}"/>
    <cellStyle name="PSHeading 2 2 3" xfId="699" xr:uid="{00000000-0005-0000-0000-0000CF020000}"/>
    <cellStyle name="PSHeading 3" xfId="700" xr:uid="{00000000-0005-0000-0000-0000D0020000}"/>
    <cellStyle name="PSHeading 3 2" xfId="701" xr:uid="{00000000-0005-0000-0000-0000D1020000}"/>
    <cellStyle name="PSHeading 3 3" xfId="702" xr:uid="{00000000-0005-0000-0000-0000D2020000}"/>
    <cellStyle name="PSHeading 3 3 2" xfId="703" xr:uid="{00000000-0005-0000-0000-0000D3020000}"/>
    <cellStyle name="PSHeading 4" xfId="704" xr:uid="{00000000-0005-0000-0000-0000D4020000}"/>
    <cellStyle name="PSHeading 5" xfId="745" xr:uid="{00000000-0005-0000-0000-0000D5020000}"/>
    <cellStyle name="PSInt" xfId="705" xr:uid="{00000000-0005-0000-0000-0000D6020000}"/>
    <cellStyle name="PSInt 2" xfId="706" xr:uid="{00000000-0005-0000-0000-0000D7020000}"/>
    <cellStyle name="PSInt 2 2" xfId="707" xr:uid="{00000000-0005-0000-0000-0000D8020000}"/>
    <cellStyle name="PSInt 2 2 2" xfId="708" xr:uid="{00000000-0005-0000-0000-0000D9020000}"/>
    <cellStyle name="PSInt 3" xfId="709" xr:uid="{00000000-0005-0000-0000-0000DA020000}"/>
    <cellStyle name="PSInt 3 2" xfId="710" xr:uid="{00000000-0005-0000-0000-0000DB020000}"/>
    <cellStyle name="PSInt 4" xfId="711" xr:uid="{00000000-0005-0000-0000-0000DC020000}"/>
    <cellStyle name="PSInt 4 2" xfId="712" xr:uid="{00000000-0005-0000-0000-0000DD020000}"/>
    <cellStyle name="PSInt 5" xfId="713" xr:uid="{00000000-0005-0000-0000-0000DE020000}"/>
    <cellStyle name="PSInt 5 2" xfId="714" xr:uid="{00000000-0005-0000-0000-0000DF020000}"/>
    <cellStyle name="PSInt 5 3" xfId="715" xr:uid="{00000000-0005-0000-0000-0000E0020000}"/>
    <cellStyle name="PSInt 5 3 2" xfId="716" xr:uid="{00000000-0005-0000-0000-0000E1020000}"/>
    <cellStyle name="PSInt 6" xfId="717" xr:uid="{00000000-0005-0000-0000-0000E2020000}"/>
    <cellStyle name="PSInt 6 2" xfId="718" xr:uid="{00000000-0005-0000-0000-0000E3020000}"/>
    <cellStyle name="PSInt 7" xfId="719" xr:uid="{00000000-0005-0000-0000-0000E4020000}"/>
    <cellStyle name="PSInt 8" xfId="720" xr:uid="{00000000-0005-0000-0000-0000E5020000}"/>
    <cellStyle name="PSInt 9" xfId="746" xr:uid="{00000000-0005-0000-0000-0000E6020000}"/>
    <cellStyle name="PSSpacer" xfId="721" xr:uid="{00000000-0005-0000-0000-0000E7020000}"/>
    <cellStyle name="PSSpacer 2" xfId="722" xr:uid="{00000000-0005-0000-0000-0000E8020000}"/>
    <cellStyle name="PSSpacer 2 2" xfId="723" xr:uid="{00000000-0005-0000-0000-0000E9020000}"/>
    <cellStyle name="PSSpacer 3" xfId="724" xr:uid="{00000000-0005-0000-0000-0000EA020000}"/>
    <cellStyle name="PSSpacer 3 2" xfId="725" xr:uid="{00000000-0005-0000-0000-0000EB020000}"/>
    <cellStyle name="PSSpacer 4" xfId="726" xr:uid="{00000000-0005-0000-0000-0000EC020000}"/>
    <cellStyle name="PSSpacer 4 2" xfId="727" xr:uid="{00000000-0005-0000-0000-0000ED020000}"/>
    <cellStyle name="PSSpacer 5" xfId="728" xr:uid="{00000000-0005-0000-0000-0000EE020000}"/>
    <cellStyle name="PSSpacer 5 2" xfId="729" xr:uid="{00000000-0005-0000-0000-0000EF020000}"/>
    <cellStyle name="PSSpacer 5 3" xfId="730" xr:uid="{00000000-0005-0000-0000-0000F0020000}"/>
    <cellStyle name="PSSpacer 5 3 2" xfId="731" xr:uid="{00000000-0005-0000-0000-0000F1020000}"/>
    <cellStyle name="PSSpacer 6" xfId="732" xr:uid="{00000000-0005-0000-0000-0000F2020000}"/>
    <cellStyle name="PSSpacer 6 2" xfId="733" xr:uid="{00000000-0005-0000-0000-0000F3020000}"/>
    <cellStyle name="PSSpacer 7" xfId="734" xr:uid="{00000000-0005-0000-0000-0000F4020000}"/>
    <cellStyle name="PSSpacer 8" xfId="747" xr:uid="{00000000-0005-0000-0000-0000F5020000}"/>
  </cellStyles>
  <dxfs count="0"/>
  <tableStyles count="0" defaultTableStyle="TableStyleMedium2" defaultPivotStyle="PivotStyleLight16"/>
  <colors>
    <mruColors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K1539"/>
  <sheetViews>
    <sheetView tabSelected="1" topLeftCell="A1478" workbookViewId="0">
      <selection activeCell="H1281" sqref="H1281"/>
    </sheetView>
  </sheetViews>
  <sheetFormatPr defaultColWidth="9.140625" defaultRowHeight="12.75"/>
  <cols>
    <col min="1" max="1" width="8.140625" style="2" customWidth="1"/>
    <col min="2" max="2" width="32.28515625" style="2" customWidth="1"/>
    <col min="3" max="3" width="9" style="2" bestFit="1" customWidth="1"/>
    <col min="4" max="4" width="10.42578125" style="2" bestFit="1" customWidth="1"/>
    <col min="5" max="5" width="12.85546875" style="2" bestFit="1" customWidth="1"/>
    <col min="6" max="6" width="9.140625" style="2" customWidth="1"/>
    <col min="7" max="7" width="9" style="2" bestFit="1" customWidth="1"/>
    <col min="8" max="8" width="8.28515625" style="2" bestFit="1" customWidth="1"/>
    <col min="9" max="9" width="12.85546875" style="2" bestFit="1" customWidth="1"/>
    <col min="10" max="10" width="29.140625" style="2" bestFit="1" customWidth="1"/>
    <col min="11" max="11" width="30.42578125" style="2" bestFit="1" customWidth="1"/>
    <col min="12" max="16384" width="9.140625" style="2"/>
  </cols>
  <sheetData>
    <row r="1" spans="1:9">
      <c r="A1" s="1" t="s">
        <v>8</v>
      </c>
    </row>
    <row r="2" spans="1:9">
      <c r="A2" s="1" t="s">
        <v>9</v>
      </c>
    </row>
    <row r="3" spans="1:9">
      <c r="A3" s="40" t="s">
        <v>45</v>
      </c>
    </row>
    <row r="5" spans="1:9" ht="15.75" hidden="1" customHeight="1">
      <c r="B5" s="3">
        <v>43101</v>
      </c>
      <c r="C5" s="48" t="s">
        <v>12</v>
      </c>
      <c r="D5" s="48"/>
      <c r="E5" s="48"/>
      <c r="G5" s="48" t="s">
        <v>11</v>
      </c>
      <c r="H5" s="48"/>
      <c r="I5" s="48"/>
    </row>
    <row r="6" spans="1:9" hidden="1">
      <c r="B6" s="4"/>
      <c r="C6" s="5" t="s">
        <v>0</v>
      </c>
      <c r="D6" s="6" t="s">
        <v>1</v>
      </c>
      <c r="E6" s="7" t="s">
        <v>2</v>
      </c>
      <c r="G6" s="5" t="s">
        <v>0</v>
      </c>
      <c r="H6" s="6" t="s">
        <v>1</v>
      </c>
      <c r="I6" s="7" t="s">
        <v>2</v>
      </c>
    </row>
    <row r="7" spans="1:9" hidden="1">
      <c r="B7" s="4" t="s">
        <v>3</v>
      </c>
      <c r="C7" s="8">
        <v>159521</v>
      </c>
      <c r="D7" s="9">
        <v>9095676.8812926859</v>
      </c>
      <c r="E7" s="10">
        <f>IF(D7=0,0,D7/C7)</f>
        <v>57.018680181873769</v>
      </c>
      <c r="G7" s="8">
        <v>52017</v>
      </c>
      <c r="H7" s="9">
        <v>29420.516615344892</v>
      </c>
      <c r="I7" s="10">
        <f>IF(H7=0,0,H7/G7)</f>
        <v>0.56559425986398471</v>
      </c>
    </row>
    <row r="8" spans="1:9" hidden="1">
      <c r="B8" s="4"/>
      <c r="C8" s="8"/>
      <c r="D8" s="9"/>
      <c r="E8" s="10"/>
      <c r="G8" s="8"/>
      <c r="H8" s="9"/>
      <c r="I8" s="10"/>
    </row>
    <row r="9" spans="1:9" hidden="1">
      <c r="B9" s="4" t="s">
        <v>15</v>
      </c>
      <c r="C9" s="8">
        <v>2</v>
      </c>
      <c r="D9" s="9">
        <v>126.91</v>
      </c>
      <c r="E9" s="10"/>
      <c r="G9" s="8">
        <v>-80</v>
      </c>
      <c r="H9" s="9">
        <v>-61.86</v>
      </c>
      <c r="I9" s="10"/>
    </row>
    <row r="10" spans="1:9" hidden="1">
      <c r="B10" s="4"/>
      <c r="C10" s="8"/>
      <c r="D10" s="9"/>
      <c r="E10" s="10"/>
      <c r="G10" s="8"/>
      <c r="H10" s="9"/>
      <c r="I10" s="10"/>
    </row>
    <row r="11" spans="1:9" hidden="1">
      <c r="B11" s="4" t="s">
        <v>16</v>
      </c>
      <c r="C11" s="11">
        <v>0</v>
      </c>
      <c r="D11" s="12">
        <v>0</v>
      </c>
      <c r="E11" s="13">
        <f>IF(D11=0,0,D11/C11)</f>
        <v>0</v>
      </c>
      <c r="G11" s="11">
        <v>0</v>
      </c>
      <c r="H11" s="12">
        <v>0</v>
      </c>
      <c r="I11" s="13">
        <f>IF(H11=0,0,H11/G11)</f>
        <v>0</v>
      </c>
    </row>
    <row r="12" spans="1:9" hidden="1">
      <c r="B12" s="4"/>
      <c r="C12" s="8"/>
      <c r="D12" s="9"/>
      <c r="E12" s="10"/>
      <c r="G12" s="8"/>
      <c r="H12" s="9"/>
      <c r="I12" s="10"/>
    </row>
    <row r="13" spans="1:9" hidden="1">
      <c r="B13" s="4" t="s">
        <v>4</v>
      </c>
      <c r="C13" s="14">
        <f>SUM(C7:C11)</f>
        <v>159523</v>
      </c>
      <c r="D13" s="15">
        <f>SUM(D7:D11)</f>
        <v>9095803.791292686</v>
      </c>
      <c r="E13" s="16">
        <f>IF(D13=0,0,D13/C13)</f>
        <v>57.01876087644218</v>
      </c>
      <c r="G13" s="14">
        <f>SUM(G7:G11)</f>
        <v>51937</v>
      </c>
      <c r="H13" s="15">
        <f>SUM(H7:H11)</f>
        <v>29358.656615344891</v>
      </c>
      <c r="I13" s="16">
        <f>IF(H13=0,0,H13/G13)</f>
        <v>0.56527440197440926</v>
      </c>
    </row>
    <row r="14" spans="1:9" hidden="1">
      <c r="B14" s="4"/>
      <c r="C14" s="8"/>
      <c r="D14" s="9"/>
      <c r="E14" s="10"/>
      <c r="G14" s="8"/>
      <c r="H14" s="9"/>
      <c r="I14" s="10"/>
    </row>
    <row r="15" spans="1:9" hidden="1">
      <c r="B15" s="4" t="s">
        <v>5</v>
      </c>
      <c r="C15" s="8">
        <v>0</v>
      </c>
      <c r="D15" s="9">
        <f>+C15*E13</f>
        <v>0</v>
      </c>
      <c r="E15" s="10">
        <v>0</v>
      </c>
      <c r="G15" s="8">
        <v>0</v>
      </c>
      <c r="H15" s="9">
        <v>0</v>
      </c>
      <c r="I15" s="10">
        <v>0</v>
      </c>
    </row>
    <row r="16" spans="1:9" hidden="1">
      <c r="B16" s="4"/>
      <c r="C16" s="8">
        <v>0</v>
      </c>
      <c r="D16" s="9"/>
      <c r="E16" s="10"/>
      <c r="G16" s="8"/>
      <c r="H16" s="9"/>
      <c r="I16" s="10"/>
    </row>
    <row r="17" spans="2:9" hidden="1">
      <c r="B17" s="4" t="s">
        <v>7</v>
      </c>
      <c r="C17" s="11">
        <v>-593</v>
      </c>
      <c r="D17" s="12">
        <f>+C17*E13</f>
        <v>-33812.12519973021</v>
      </c>
      <c r="E17" s="13">
        <f>IF(D17=0,0,D17/C17)</f>
        <v>57.018760876442173</v>
      </c>
      <c r="G17" s="11">
        <v>-593</v>
      </c>
      <c r="H17" s="12">
        <f>+G17*I13</f>
        <v>-335.20772037082469</v>
      </c>
      <c r="I17" s="13">
        <f>IF(H17=0,0,H17/G17)</f>
        <v>0.56527440197440926</v>
      </c>
    </row>
    <row r="18" spans="2:9" hidden="1">
      <c r="B18" s="4"/>
      <c r="C18" s="8"/>
      <c r="D18" s="9"/>
      <c r="E18" s="10"/>
      <c r="G18" s="8"/>
      <c r="H18" s="9"/>
      <c r="I18" s="10"/>
    </row>
    <row r="19" spans="2:9" ht="13.5" hidden="1" thickBot="1">
      <c r="B19" s="4" t="s">
        <v>6</v>
      </c>
      <c r="C19" s="17">
        <f>SUM(C13:C17)</f>
        <v>158930</v>
      </c>
      <c r="D19" s="17">
        <f>SUM(D13:D17)</f>
        <v>9061991.6660929564</v>
      </c>
      <c r="E19" s="18">
        <f>IF(D19=0,0,D19/C19)</f>
        <v>57.018760876442187</v>
      </c>
      <c r="G19" s="17">
        <f>SUM(G13:G17)</f>
        <v>51344</v>
      </c>
      <c r="H19" s="17">
        <f>SUM(H13:H17)</f>
        <v>29023.448894974066</v>
      </c>
      <c r="I19" s="18">
        <f>IF(H19=0,0,H19/G19)</f>
        <v>0.56527440197440926</v>
      </c>
    </row>
    <row r="20" spans="2:9" ht="13.5" hidden="1" thickTop="1"/>
    <row r="21" spans="2:9" hidden="1"/>
    <row r="22" spans="2:9" ht="15.75" hidden="1" customHeight="1">
      <c r="B22" s="3">
        <v>43132</v>
      </c>
      <c r="C22" s="48" t="s">
        <v>12</v>
      </c>
      <c r="D22" s="48"/>
      <c r="E22" s="48"/>
      <c r="G22" s="48" t="s">
        <v>10</v>
      </c>
      <c r="H22" s="48"/>
      <c r="I22" s="48"/>
    </row>
    <row r="23" spans="2:9" hidden="1">
      <c r="B23" s="4"/>
      <c r="C23" s="5" t="s">
        <v>0</v>
      </c>
      <c r="D23" s="6" t="s">
        <v>1</v>
      </c>
      <c r="E23" s="7" t="s">
        <v>2</v>
      </c>
      <c r="G23" s="5" t="s">
        <v>0</v>
      </c>
      <c r="H23" s="6" t="s">
        <v>1</v>
      </c>
      <c r="I23" s="7" t="s">
        <v>2</v>
      </c>
    </row>
    <row r="24" spans="2:9" hidden="1">
      <c r="B24" s="4" t="s">
        <v>3</v>
      </c>
      <c r="C24" s="8">
        <f>+C19</f>
        <v>158930</v>
      </c>
      <c r="D24" s="9">
        <f>+D19</f>
        <v>9061991.6660929564</v>
      </c>
      <c r="E24" s="10">
        <f>IF(D24=0,0,D24/C24)</f>
        <v>57.018760876442187</v>
      </c>
      <c r="G24" s="8">
        <f>+G19</f>
        <v>51344</v>
      </c>
      <c r="H24" s="9">
        <f>+H19</f>
        <v>29023.448894974066</v>
      </c>
      <c r="I24" s="10">
        <f>IF(H24=0,0,H24/G24)</f>
        <v>0.56527440197440926</v>
      </c>
    </row>
    <row r="25" spans="2:9" hidden="1">
      <c r="B25" s="4"/>
      <c r="C25" s="8"/>
      <c r="D25" s="9"/>
      <c r="E25" s="10"/>
      <c r="G25" s="8"/>
      <c r="H25" s="9"/>
      <c r="I25" s="10"/>
    </row>
    <row r="26" spans="2:9" hidden="1">
      <c r="B26" s="4" t="s">
        <v>15</v>
      </c>
      <c r="C26" s="8">
        <v>104</v>
      </c>
      <c r="D26" s="9">
        <v>6599.16</v>
      </c>
      <c r="E26" s="10"/>
      <c r="G26" s="8">
        <v>104</v>
      </c>
      <c r="H26" s="9">
        <v>80.42</v>
      </c>
      <c r="I26" s="10"/>
    </row>
    <row r="27" spans="2:9" hidden="1">
      <c r="B27" s="4"/>
      <c r="C27" s="8"/>
      <c r="D27" s="9"/>
      <c r="E27" s="10"/>
      <c r="G27" s="8"/>
      <c r="H27" s="9"/>
      <c r="I27" s="10"/>
    </row>
    <row r="28" spans="2:9" hidden="1">
      <c r="B28" s="4" t="s">
        <v>16</v>
      </c>
      <c r="C28" s="11">
        <v>0</v>
      </c>
      <c r="D28" s="12">
        <v>0</v>
      </c>
      <c r="E28" s="13">
        <f>IF(D28=0,0,D28/C28)</f>
        <v>0</v>
      </c>
      <c r="G28" s="11">
        <v>0</v>
      </c>
      <c r="H28" s="12">
        <v>0</v>
      </c>
      <c r="I28" s="13">
        <f>IF(H28=0,0,H28/G28)</f>
        <v>0</v>
      </c>
    </row>
    <row r="29" spans="2:9" hidden="1">
      <c r="B29" s="4"/>
      <c r="C29" s="8"/>
      <c r="D29" s="9"/>
      <c r="E29" s="10"/>
      <c r="G29" s="8"/>
      <c r="H29" s="9"/>
      <c r="I29" s="10"/>
    </row>
    <row r="30" spans="2:9" hidden="1">
      <c r="B30" s="4" t="s">
        <v>4</v>
      </c>
      <c r="C30" s="14">
        <f>SUM(C24:C28)</f>
        <v>159034</v>
      </c>
      <c r="D30" s="15">
        <f>SUM(D24:D28)</f>
        <v>9068590.8260929566</v>
      </c>
      <c r="E30" s="16">
        <f>IF(D30=0,0,D30/C30)</f>
        <v>57.022968837437006</v>
      </c>
      <c r="G30" s="14">
        <f>SUM(G24:G28)</f>
        <v>51448</v>
      </c>
      <c r="H30" s="15">
        <f>SUM(H24:H28)</f>
        <v>29103.868894974064</v>
      </c>
      <c r="I30" s="16">
        <f>IF(H30=0,0,H30/G30)</f>
        <v>0.56569485490153293</v>
      </c>
    </row>
    <row r="31" spans="2:9" hidden="1">
      <c r="B31" s="4"/>
      <c r="C31" s="8"/>
      <c r="D31" s="9"/>
      <c r="E31" s="10"/>
      <c r="G31" s="8"/>
      <c r="H31" s="9"/>
      <c r="I31" s="10"/>
    </row>
    <row r="32" spans="2:9" hidden="1">
      <c r="B32" s="4" t="s">
        <v>5</v>
      </c>
      <c r="C32" s="8">
        <v>0</v>
      </c>
      <c r="D32" s="9">
        <f>+C32*E30</f>
        <v>0</v>
      </c>
      <c r="E32" s="10">
        <v>0</v>
      </c>
      <c r="G32" s="8">
        <v>0</v>
      </c>
      <c r="H32" s="9">
        <v>0</v>
      </c>
      <c r="I32" s="10">
        <v>0</v>
      </c>
    </row>
    <row r="33" spans="2:9" hidden="1">
      <c r="B33" s="4"/>
      <c r="C33" s="8">
        <v>0</v>
      </c>
      <c r="D33" s="9"/>
      <c r="E33" s="10"/>
      <c r="G33" s="8"/>
      <c r="H33" s="9"/>
      <c r="I33" s="10"/>
    </row>
    <row r="34" spans="2:9" hidden="1">
      <c r="B34" s="4" t="s">
        <v>7</v>
      </c>
      <c r="C34" s="11">
        <v>-208</v>
      </c>
      <c r="D34" s="12">
        <f>+C34*E30</f>
        <v>-11860.777518186896</v>
      </c>
      <c r="E34" s="13">
        <f>IF(D34=0,0,D34/C34)</f>
        <v>57.022968837437006</v>
      </c>
      <c r="G34" s="11">
        <v>-208</v>
      </c>
      <c r="H34" s="12">
        <f>+G34*I30</f>
        <v>-117.66452981951885</v>
      </c>
      <c r="I34" s="13">
        <f>IF(H34=0,0,H34/G34)</f>
        <v>0.56569485490153293</v>
      </c>
    </row>
    <row r="35" spans="2:9" hidden="1">
      <c r="B35" s="4"/>
      <c r="C35" s="8"/>
      <c r="D35" s="9"/>
      <c r="E35" s="10"/>
      <c r="G35" s="8"/>
      <c r="H35" s="9"/>
      <c r="I35" s="10"/>
    </row>
    <row r="36" spans="2:9" ht="13.5" hidden="1" thickBot="1">
      <c r="B36" s="4" t="s">
        <v>6</v>
      </c>
      <c r="C36" s="17">
        <f>SUM(C30:C34)</f>
        <v>158826</v>
      </c>
      <c r="D36" s="17">
        <f>SUM(D30:D34)</f>
        <v>9056730.0485747699</v>
      </c>
      <c r="E36" s="18">
        <f>IF(D36=0,0,D36/C36)</f>
        <v>57.022968837437006</v>
      </c>
      <c r="G36" s="17">
        <f>SUM(G30:G34)</f>
        <v>51240</v>
      </c>
      <c r="H36" s="17">
        <f>SUM(H30:H34)</f>
        <v>28986.204365154546</v>
      </c>
      <c r="I36" s="18">
        <f>IF(H36=0,0,H36/G36)</f>
        <v>0.56569485490153293</v>
      </c>
    </row>
    <row r="37" spans="2:9" ht="13.5" hidden="1" thickTop="1"/>
    <row r="38" spans="2:9" hidden="1"/>
    <row r="39" spans="2:9" ht="15.75" hidden="1" customHeight="1">
      <c r="B39" s="3">
        <v>43160</v>
      </c>
      <c r="C39" s="48" t="s">
        <v>12</v>
      </c>
      <c r="D39" s="48"/>
      <c r="E39" s="48"/>
      <c r="G39" s="48" t="s">
        <v>11</v>
      </c>
      <c r="H39" s="48"/>
      <c r="I39" s="48"/>
    </row>
    <row r="40" spans="2:9" hidden="1">
      <c r="B40" s="4"/>
      <c r="C40" s="5" t="s">
        <v>0</v>
      </c>
      <c r="D40" s="6" t="s">
        <v>1</v>
      </c>
      <c r="E40" s="7" t="s">
        <v>2</v>
      </c>
      <c r="G40" s="5" t="s">
        <v>0</v>
      </c>
      <c r="H40" s="6" t="s">
        <v>1</v>
      </c>
      <c r="I40" s="7" t="s">
        <v>2</v>
      </c>
    </row>
    <row r="41" spans="2:9" hidden="1">
      <c r="B41" s="4" t="s">
        <v>3</v>
      </c>
      <c r="C41" s="8">
        <f>+C36</f>
        <v>158826</v>
      </c>
      <c r="D41" s="9">
        <f>+D36</f>
        <v>9056730.0485747699</v>
      </c>
      <c r="E41" s="10">
        <f>IF(D41=0,0,D41/C41)</f>
        <v>57.022968837437006</v>
      </c>
      <c r="G41" s="8">
        <f>+G36</f>
        <v>51240</v>
      </c>
      <c r="H41" s="9">
        <f>+H36</f>
        <v>28986.204365154546</v>
      </c>
      <c r="I41" s="10">
        <f>IF(H41=0,0,H41/G41)</f>
        <v>0.56569485490153293</v>
      </c>
    </row>
    <row r="42" spans="2:9" hidden="1">
      <c r="B42" s="4"/>
      <c r="C42" s="8"/>
      <c r="D42" s="9"/>
      <c r="E42" s="10"/>
      <c r="G42" s="8"/>
      <c r="H42" s="9"/>
      <c r="I42" s="10"/>
    </row>
    <row r="43" spans="2:9" hidden="1">
      <c r="B43" s="4" t="s">
        <v>15</v>
      </c>
      <c r="C43" s="8">
        <v>0</v>
      </c>
      <c r="D43" s="9">
        <v>0</v>
      </c>
      <c r="E43" s="10"/>
      <c r="G43" s="8">
        <v>0</v>
      </c>
      <c r="H43" s="9">
        <v>0</v>
      </c>
      <c r="I43" s="10"/>
    </row>
    <row r="44" spans="2:9" hidden="1">
      <c r="B44" s="4"/>
      <c r="C44" s="8"/>
      <c r="D44" s="9"/>
      <c r="E44" s="10"/>
      <c r="G44" s="8"/>
      <c r="H44" s="9"/>
      <c r="I44" s="10"/>
    </row>
    <row r="45" spans="2:9" hidden="1">
      <c r="B45" s="4" t="s">
        <v>16</v>
      </c>
      <c r="C45" s="11">
        <v>0</v>
      </c>
      <c r="D45" s="12">
        <v>0</v>
      </c>
      <c r="E45" s="13">
        <f>IF(D45=0,0,D45/C45)</f>
        <v>0</v>
      </c>
      <c r="G45" s="11">
        <v>622</v>
      </c>
      <c r="H45" s="12">
        <v>0</v>
      </c>
      <c r="I45" s="13">
        <f>IF(H45=0,0,H45/G45)</f>
        <v>0</v>
      </c>
    </row>
    <row r="46" spans="2:9" hidden="1">
      <c r="B46" s="4"/>
      <c r="C46" s="8"/>
      <c r="D46" s="9"/>
      <c r="E46" s="10"/>
      <c r="G46" s="8"/>
      <c r="H46" s="9"/>
      <c r="I46" s="10"/>
    </row>
    <row r="47" spans="2:9" hidden="1">
      <c r="B47" s="4" t="s">
        <v>4</v>
      </c>
      <c r="C47" s="14">
        <f>SUM(C41:C45)</f>
        <v>158826</v>
      </c>
      <c r="D47" s="15">
        <f>SUM(D41:D45)</f>
        <v>9056730.0485747699</v>
      </c>
      <c r="E47" s="16">
        <f>IF(D47=0,0,D47/C47)</f>
        <v>57.022968837437006</v>
      </c>
      <c r="G47" s="14">
        <f>SUM(G41:G45)</f>
        <v>51862</v>
      </c>
      <c r="H47" s="15">
        <f>SUM(H41:H45)</f>
        <v>28986.204365154546</v>
      </c>
      <c r="I47" s="16">
        <f>IF(H47=0,0,H47/G47)</f>
        <v>0.55891026888964068</v>
      </c>
    </row>
    <row r="48" spans="2:9" hidden="1">
      <c r="B48" s="4"/>
      <c r="C48" s="8"/>
      <c r="D48" s="9"/>
      <c r="E48" s="10"/>
      <c r="G48" s="8"/>
      <c r="H48" s="9"/>
      <c r="I48" s="10"/>
    </row>
    <row r="49" spans="2:9" hidden="1">
      <c r="B49" s="4" t="s">
        <v>5</v>
      </c>
      <c r="C49" s="8">
        <v>0</v>
      </c>
      <c r="D49" s="9">
        <f>+C49*E47</f>
        <v>0</v>
      </c>
      <c r="E49" s="10">
        <v>0</v>
      </c>
      <c r="G49" s="8">
        <v>0</v>
      </c>
      <c r="H49" s="9">
        <v>0</v>
      </c>
      <c r="I49" s="10">
        <v>0</v>
      </c>
    </row>
    <row r="50" spans="2:9" hidden="1">
      <c r="B50" s="4"/>
      <c r="C50" s="8">
        <v>0</v>
      </c>
      <c r="D50" s="9"/>
      <c r="E50" s="10"/>
      <c r="G50" s="8"/>
      <c r="H50" s="9"/>
      <c r="I50" s="10"/>
    </row>
    <row r="51" spans="2:9" hidden="1">
      <c r="B51" s="4" t="s">
        <v>7</v>
      </c>
      <c r="C51" s="11">
        <v>-343</v>
      </c>
      <c r="D51" s="12">
        <f>+C51*E47</f>
        <v>-19558.878311240893</v>
      </c>
      <c r="E51" s="13">
        <f>IF(D51=0,0,D51/C51)</f>
        <v>57.022968837437006</v>
      </c>
      <c r="G51" s="11">
        <v>-343</v>
      </c>
      <c r="H51" s="12">
        <f>+G51*I47</f>
        <v>-191.70622222914676</v>
      </c>
      <c r="I51" s="13">
        <f>IF(H51=0,0,H51/G51)</f>
        <v>0.55891026888964068</v>
      </c>
    </row>
    <row r="52" spans="2:9" hidden="1">
      <c r="B52" s="4"/>
      <c r="C52" s="8"/>
      <c r="D52" s="9"/>
      <c r="E52" s="10"/>
      <c r="G52" s="8"/>
      <c r="H52" s="9"/>
      <c r="I52" s="10"/>
    </row>
    <row r="53" spans="2:9" ht="13.5" hidden="1" thickBot="1">
      <c r="B53" s="4" t="s">
        <v>6</v>
      </c>
      <c r="C53" s="17">
        <f>SUM(C47:C51)</f>
        <v>158483</v>
      </c>
      <c r="D53" s="17">
        <f>SUM(D47:D51)</f>
        <v>9037171.1702635288</v>
      </c>
      <c r="E53" s="18">
        <f>IF(D53=0,0,D53/C53)</f>
        <v>57.022968837437006</v>
      </c>
      <c r="G53" s="17">
        <f>SUM(G47:G51)</f>
        <v>51519</v>
      </c>
      <c r="H53" s="17">
        <f>SUM(H47:H51)</f>
        <v>28794.4981429254</v>
      </c>
      <c r="I53" s="18">
        <f>IF(H53=0,0,H53/G53)</f>
        <v>0.55891026888964068</v>
      </c>
    </row>
    <row r="54" spans="2:9" ht="13.5" hidden="1" thickTop="1"/>
    <row r="55" spans="2:9" hidden="1"/>
    <row r="56" spans="2:9" ht="15.75" hidden="1" customHeight="1">
      <c r="B56" s="3">
        <v>43191</v>
      </c>
      <c r="C56" s="48" t="s">
        <v>12</v>
      </c>
      <c r="D56" s="48"/>
      <c r="E56" s="48"/>
      <c r="G56" s="48" t="s">
        <v>11</v>
      </c>
      <c r="H56" s="48"/>
      <c r="I56" s="48"/>
    </row>
    <row r="57" spans="2:9" hidden="1">
      <c r="B57" s="4"/>
      <c r="C57" s="5" t="s">
        <v>0</v>
      </c>
      <c r="D57" s="6" t="s">
        <v>1</v>
      </c>
      <c r="E57" s="7" t="s">
        <v>2</v>
      </c>
      <c r="G57" s="5" t="s">
        <v>0</v>
      </c>
      <c r="H57" s="6" t="s">
        <v>1</v>
      </c>
      <c r="I57" s="7" t="s">
        <v>2</v>
      </c>
    </row>
    <row r="58" spans="2:9" hidden="1">
      <c r="B58" s="4" t="s">
        <v>3</v>
      </c>
      <c r="C58" s="8">
        <f>+C53</f>
        <v>158483</v>
      </c>
      <c r="D58" s="9">
        <f>+D53</f>
        <v>9037171.1702635288</v>
      </c>
      <c r="E58" s="10">
        <f>IF(D58=0,0,D58/C58)</f>
        <v>57.022968837437006</v>
      </c>
      <c r="G58" s="8">
        <f>+G53</f>
        <v>51519</v>
      </c>
      <c r="H58" s="9">
        <f>+H53</f>
        <v>28794.4981429254</v>
      </c>
      <c r="I58" s="10">
        <f>IF(H58=0,0,H58/G58)</f>
        <v>0.55891026888964068</v>
      </c>
    </row>
    <row r="59" spans="2:9" hidden="1">
      <c r="B59" s="4"/>
      <c r="C59" s="8"/>
      <c r="D59" s="9"/>
      <c r="E59" s="10"/>
      <c r="G59" s="8"/>
      <c r="H59" s="9"/>
      <c r="I59" s="10"/>
    </row>
    <row r="60" spans="2:9" hidden="1">
      <c r="B60" s="4" t="s">
        <v>15</v>
      </c>
      <c r="C60" s="8">
        <v>0</v>
      </c>
      <c r="D60" s="9">
        <v>0</v>
      </c>
      <c r="E60" s="10"/>
      <c r="G60" s="8">
        <v>0</v>
      </c>
      <c r="H60" s="9">
        <v>0</v>
      </c>
      <c r="I60" s="10"/>
    </row>
    <row r="61" spans="2:9" hidden="1">
      <c r="B61" s="4"/>
      <c r="C61" s="8"/>
      <c r="D61" s="9"/>
      <c r="E61" s="10"/>
      <c r="G61" s="8"/>
      <c r="H61" s="9"/>
      <c r="I61" s="10"/>
    </row>
    <row r="62" spans="2:9" hidden="1">
      <c r="B62" s="4" t="s">
        <v>16</v>
      </c>
      <c r="C62" s="11">
        <v>0</v>
      </c>
      <c r="D62" s="12">
        <v>0</v>
      </c>
      <c r="E62" s="13">
        <f>IF(D62=0,0,D62/C62)</f>
        <v>0</v>
      </c>
      <c r="G62" s="11">
        <v>0</v>
      </c>
      <c r="H62" s="12">
        <v>0</v>
      </c>
      <c r="I62" s="13">
        <f>IF(H62=0,0,H62/G62)</f>
        <v>0</v>
      </c>
    </row>
    <row r="63" spans="2:9" hidden="1">
      <c r="B63" s="4"/>
      <c r="C63" s="8"/>
      <c r="D63" s="9"/>
      <c r="E63" s="10"/>
      <c r="G63" s="8"/>
      <c r="H63" s="9"/>
      <c r="I63" s="10"/>
    </row>
    <row r="64" spans="2:9" hidden="1">
      <c r="B64" s="4" t="s">
        <v>4</v>
      </c>
      <c r="C64" s="14">
        <f>SUM(C58:C62)</f>
        <v>158483</v>
      </c>
      <c r="D64" s="15">
        <f>SUM(D58:D62)</f>
        <v>9037171.1702635288</v>
      </c>
      <c r="E64" s="16">
        <f>IF(D64=0,0,D64/C64)</f>
        <v>57.022968837437006</v>
      </c>
      <c r="G64" s="14">
        <f>SUM(G58:G62)</f>
        <v>51519</v>
      </c>
      <c r="H64" s="15">
        <f>SUM(H58:H62)</f>
        <v>28794.4981429254</v>
      </c>
      <c r="I64" s="16">
        <f>IF(H64=0,0,H64/G64)</f>
        <v>0.55891026888964068</v>
      </c>
    </row>
    <row r="65" spans="2:9" hidden="1">
      <c r="B65" s="4"/>
      <c r="C65" s="8"/>
      <c r="D65" s="9"/>
      <c r="E65" s="10"/>
      <c r="G65" s="8"/>
      <c r="H65" s="9"/>
      <c r="I65" s="10"/>
    </row>
    <row r="66" spans="2:9" hidden="1">
      <c r="B66" s="4" t="s">
        <v>5</v>
      </c>
      <c r="C66" s="8">
        <v>0</v>
      </c>
      <c r="D66" s="9">
        <f>+C66*E64</f>
        <v>0</v>
      </c>
      <c r="E66" s="10">
        <v>0</v>
      </c>
      <c r="G66" s="8">
        <v>0</v>
      </c>
      <c r="H66" s="9">
        <v>0</v>
      </c>
      <c r="I66" s="10">
        <v>0</v>
      </c>
    </row>
    <row r="67" spans="2:9" hidden="1">
      <c r="B67" s="4"/>
      <c r="C67" s="8">
        <v>0</v>
      </c>
      <c r="D67" s="9"/>
      <c r="E67" s="10"/>
      <c r="G67" s="8"/>
      <c r="H67" s="9"/>
      <c r="I67" s="10"/>
    </row>
    <row r="68" spans="2:9" hidden="1">
      <c r="B68" s="4" t="s">
        <v>7</v>
      </c>
      <c r="C68" s="11">
        <v>-171</v>
      </c>
      <c r="D68" s="12">
        <f>+C68*E64</f>
        <v>-9750.9276712017272</v>
      </c>
      <c r="E68" s="13">
        <f>IF(D68=0,0,D68/C68)</f>
        <v>57.022968837436999</v>
      </c>
      <c r="G68" s="11">
        <v>-171</v>
      </c>
      <c r="H68" s="12">
        <f>+G68*I64</f>
        <v>-95.573655980128564</v>
      </c>
      <c r="I68" s="13">
        <f>IF(H68=0,0,H68/G68)</f>
        <v>0.55891026888964068</v>
      </c>
    </row>
    <row r="69" spans="2:9" hidden="1">
      <c r="B69" s="4"/>
      <c r="C69" s="8"/>
      <c r="D69" s="9"/>
      <c r="E69" s="10"/>
      <c r="G69" s="8"/>
      <c r="H69" s="9"/>
      <c r="I69" s="10"/>
    </row>
    <row r="70" spans="2:9" ht="13.5" hidden="1" thickBot="1">
      <c r="B70" s="4" t="s">
        <v>6</v>
      </c>
      <c r="C70" s="17">
        <f>SUM(C64:C68)</f>
        <v>158312</v>
      </c>
      <c r="D70" s="17">
        <f>SUM(D64:D68)</f>
        <v>9027420.2425923273</v>
      </c>
      <c r="E70" s="18">
        <f>IF(D70=0,0,D70/C70)</f>
        <v>57.022968837437006</v>
      </c>
      <c r="G70" s="17">
        <f>SUM(G64:G68)</f>
        <v>51348</v>
      </c>
      <c r="H70" s="17">
        <f>SUM(H64:H68)</f>
        <v>28698.92448694527</v>
      </c>
      <c r="I70" s="18">
        <f>IF(H70=0,0,H70/G70)</f>
        <v>0.55891026888964068</v>
      </c>
    </row>
    <row r="71" spans="2:9" ht="13.5" hidden="1" thickTop="1"/>
    <row r="72" spans="2:9" hidden="1"/>
    <row r="73" spans="2:9" hidden="1">
      <c r="B73" s="3">
        <v>43221</v>
      </c>
      <c r="C73" s="48" t="s">
        <v>12</v>
      </c>
      <c r="D73" s="48"/>
      <c r="E73" s="48"/>
      <c r="G73" s="48" t="s">
        <v>11</v>
      </c>
      <c r="H73" s="48"/>
      <c r="I73" s="48"/>
    </row>
    <row r="74" spans="2:9" hidden="1">
      <c r="B74" s="4"/>
      <c r="C74" s="5" t="s">
        <v>0</v>
      </c>
      <c r="D74" s="6" t="s">
        <v>1</v>
      </c>
      <c r="E74" s="7" t="s">
        <v>2</v>
      </c>
      <c r="G74" s="5" t="s">
        <v>0</v>
      </c>
      <c r="H74" s="6" t="s">
        <v>1</v>
      </c>
      <c r="I74" s="7" t="s">
        <v>2</v>
      </c>
    </row>
    <row r="75" spans="2:9" hidden="1">
      <c r="B75" s="4" t="s">
        <v>3</v>
      </c>
      <c r="C75" s="8">
        <v>158312</v>
      </c>
      <c r="D75" s="9">
        <v>9027420.2425923273</v>
      </c>
      <c r="E75" s="10">
        <f>IF(D75=0,0,D75/C75)</f>
        <v>57.022968837437006</v>
      </c>
      <c r="G75" s="8">
        <v>51348</v>
      </c>
      <c r="H75" s="9">
        <v>28698.92448694527</v>
      </c>
      <c r="I75" s="10">
        <f>IF(H75=0,0,H75/G75)</f>
        <v>0.55891026888964068</v>
      </c>
    </row>
    <row r="76" spans="2:9" hidden="1">
      <c r="B76" s="4"/>
      <c r="C76" s="8"/>
      <c r="D76" s="9"/>
      <c r="E76" s="10"/>
      <c r="G76" s="8"/>
      <c r="H76" s="9"/>
      <c r="I76" s="10"/>
    </row>
    <row r="77" spans="2:9" hidden="1">
      <c r="B77" s="4" t="s">
        <v>15</v>
      </c>
      <c r="C77" s="8">
        <v>0</v>
      </c>
      <c r="D77" s="9">
        <v>0</v>
      </c>
      <c r="E77" s="10"/>
      <c r="G77" s="8">
        <v>0</v>
      </c>
      <c r="H77" s="9">
        <v>0</v>
      </c>
      <c r="I77" s="10"/>
    </row>
    <row r="78" spans="2:9" hidden="1">
      <c r="B78" s="4"/>
      <c r="C78" s="8"/>
      <c r="D78" s="9"/>
      <c r="E78" s="10"/>
      <c r="G78" s="8"/>
      <c r="H78" s="9"/>
      <c r="I78" s="10"/>
    </row>
    <row r="79" spans="2:9" hidden="1">
      <c r="B79" s="4" t="s">
        <v>16</v>
      </c>
      <c r="C79" s="11">
        <v>0</v>
      </c>
      <c r="D79" s="12">
        <v>0</v>
      </c>
      <c r="E79" s="13">
        <f>IF(D79=0,0,D79/C79)</f>
        <v>0</v>
      </c>
      <c r="G79" s="11">
        <v>0</v>
      </c>
      <c r="H79" s="12">
        <v>0</v>
      </c>
      <c r="I79" s="13">
        <f>IF(H79=0,0,H79/G79)</f>
        <v>0</v>
      </c>
    </row>
    <row r="80" spans="2:9" hidden="1">
      <c r="B80" s="4"/>
      <c r="C80" s="8"/>
      <c r="D80" s="9"/>
      <c r="E80" s="10"/>
      <c r="G80" s="8"/>
      <c r="H80" s="9"/>
      <c r="I80" s="10"/>
    </row>
    <row r="81" spans="2:9" hidden="1">
      <c r="B81" s="4" t="s">
        <v>4</v>
      </c>
      <c r="C81" s="14">
        <f>SUM(C75:C79)</f>
        <v>158312</v>
      </c>
      <c r="D81" s="15">
        <f>SUM(D75:D79)</f>
        <v>9027420.2425923273</v>
      </c>
      <c r="E81" s="16">
        <f>IF(D81=0,0,D81/C81)</f>
        <v>57.022968837437006</v>
      </c>
      <c r="G81" s="14">
        <f>SUM(G75:G79)</f>
        <v>51348</v>
      </c>
      <c r="H81" s="15">
        <f>SUM(H75:H79)</f>
        <v>28698.92448694527</v>
      </c>
      <c r="I81" s="16">
        <f>IF(H81=0,0,H81/G81)</f>
        <v>0.55891026888964068</v>
      </c>
    </row>
    <row r="82" spans="2:9" hidden="1">
      <c r="B82" s="4"/>
      <c r="C82" s="8"/>
      <c r="D82" s="9"/>
      <c r="E82" s="10"/>
      <c r="G82" s="8"/>
      <c r="H82" s="9"/>
      <c r="I82" s="10"/>
    </row>
    <row r="83" spans="2:9" hidden="1">
      <c r="B83" s="4" t="s">
        <v>5</v>
      </c>
      <c r="C83" s="8">
        <v>0</v>
      </c>
      <c r="D83" s="9">
        <f>+C83*E81</f>
        <v>0</v>
      </c>
      <c r="E83" s="10">
        <v>0</v>
      </c>
      <c r="G83" s="8">
        <v>0</v>
      </c>
      <c r="H83" s="9">
        <v>0</v>
      </c>
      <c r="I83" s="10">
        <v>0</v>
      </c>
    </row>
    <row r="84" spans="2:9" hidden="1">
      <c r="B84" s="4"/>
      <c r="C84" s="8">
        <v>0</v>
      </c>
      <c r="D84" s="9"/>
      <c r="E84" s="10"/>
      <c r="G84" s="8"/>
      <c r="H84" s="9"/>
      <c r="I84" s="10"/>
    </row>
    <row r="85" spans="2:9" hidden="1">
      <c r="B85" s="4" t="s">
        <v>7</v>
      </c>
      <c r="C85" s="11">
        <v>-159</v>
      </c>
      <c r="D85" s="12">
        <f>+C85*E81</f>
        <v>-9066.6520451524848</v>
      </c>
      <c r="E85" s="13">
        <f>IF(D85=0,0,D85/C85)</f>
        <v>57.022968837437013</v>
      </c>
      <c r="G85" s="11">
        <v>-159</v>
      </c>
      <c r="H85" s="12">
        <f>+G85*I81</f>
        <v>-88.866732753452865</v>
      </c>
      <c r="I85" s="13">
        <f>IF(H85=0,0,H85/G85)</f>
        <v>0.55891026888964068</v>
      </c>
    </row>
    <row r="86" spans="2:9" hidden="1">
      <c r="B86" s="4"/>
      <c r="C86" s="8"/>
      <c r="D86" s="9"/>
      <c r="E86" s="10"/>
      <c r="G86" s="8"/>
      <c r="H86" s="9"/>
      <c r="I86" s="10"/>
    </row>
    <row r="87" spans="2:9" ht="13.5" hidden="1" thickBot="1">
      <c r="B87" s="4" t="s">
        <v>6</v>
      </c>
      <c r="C87" s="17">
        <f>SUM(C81:C85)</f>
        <v>158153</v>
      </c>
      <c r="D87" s="17">
        <f>SUM(D81:D85)</f>
        <v>9018353.5905471742</v>
      </c>
      <c r="E87" s="18">
        <f>IF(D87=0,0,D87/C87)</f>
        <v>57.022968837437006</v>
      </c>
      <c r="G87" s="17">
        <f>SUM(G81:G85)</f>
        <v>51189</v>
      </c>
      <c r="H87" s="17">
        <f>SUM(H81:H85)</f>
        <v>28610.057754191817</v>
      </c>
      <c r="I87" s="18">
        <f>IF(H87=0,0,H87/G87)</f>
        <v>0.55891026888964068</v>
      </c>
    </row>
    <row r="88" spans="2:9" ht="13.5" hidden="1" thickTop="1"/>
    <row r="89" spans="2:9" hidden="1"/>
    <row r="90" spans="2:9" hidden="1">
      <c r="B90" s="3">
        <v>43252</v>
      </c>
      <c r="C90" s="48" t="s">
        <v>12</v>
      </c>
      <c r="D90" s="48"/>
      <c r="E90" s="48"/>
      <c r="G90" s="48" t="s">
        <v>11</v>
      </c>
      <c r="H90" s="48"/>
      <c r="I90" s="48"/>
    </row>
    <row r="91" spans="2:9" hidden="1">
      <c r="B91" s="4"/>
      <c r="C91" s="5" t="s">
        <v>0</v>
      </c>
      <c r="D91" s="6" t="s">
        <v>1</v>
      </c>
      <c r="E91" s="7" t="s">
        <v>2</v>
      </c>
      <c r="G91" s="5" t="s">
        <v>0</v>
      </c>
      <c r="H91" s="6" t="s">
        <v>1</v>
      </c>
      <c r="I91" s="7" t="s">
        <v>2</v>
      </c>
    </row>
    <row r="92" spans="2:9" hidden="1">
      <c r="B92" s="4" t="s">
        <v>3</v>
      </c>
      <c r="C92" s="8">
        <f>+C87</f>
        <v>158153</v>
      </c>
      <c r="D92" s="9">
        <f>+D87</f>
        <v>9018353.5905471742</v>
      </c>
      <c r="E92" s="10">
        <f>IF(D92=0,0,D92/C92)</f>
        <v>57.022968837437006</v>
      </c>
      <c r="G92" s="8">
        <f>+G87</f>
        <v>51189</v>
      </c>
      <c r="H92" s="9">
        <f>+H87</f>
        <v>28610.057754191817</v>
      </c>
      <c r="I92" s="10">
        <f>IF(H92=0,0,H92/G92)</f>
        <v>0.55891026888964068</v>
      </c>
    </row>
    <row r="93" spans="2:9" hidden="1">
      <c r="B93" s="4"/>
      <c r="C93" s="8"/>
      <c r="D93" s="9"/>
      <c r="E93" s="10"/>
      <c r="G93" s="8"/>
      <c r="H93" s="9"/>
      <c r="I93" s="10"/>
    </row>
    <row r="94" spans="2:9" hidden="1">
      <c r="B94" s="4" t="s">
        <v>15</v>
      </c>
      <c r="C94" s="8">
        <v>0</v>
      </c>
      <c r="D94" s="9">
        <v>0</v>
      </c>
      <c r="E94" s="10"/>
      <c r="G94" s="8">
        <v>0</v>
      </c>
      <c r="H94" s="9">
        <v>0</v>
      </c>
      <c r="I94" s="10"/>
    </row>
    <row r="95" spans="2:9" hidden="1">
      <c r="B95" s="4"/>
      <c r="C95" s="8"/>
      <c r="D95" s="9"/>
      <c r="E95" s="10"/>
      <c r="G95" s="8"/>
      <c r="H95" s="9"/>
      <c r="I95" s="10"/>
    </row>
    <row r="96" spans="2:9" hidden="1">
      <c r="B96" s="4" t="s">
        <v>16</v>
      </c>
      <c r="C96" s="11">
        <v>0</v>
      </c>
      <c r="D96" s="12">
        <v>0</v>
      </c>
      <c r="E96" s="13">
        <f>IF(D96=0,0,D96/C96)</f>
        <v>0</v>
      </c>
      <c r="G96" s="11">
        <v>0</v>
      </c>
      <c r="H96" s="12">
        <v>0</v>
      </c>
      <c r="I96" s="13">
        <f>IF(H96=0,0,H96/G96)</f>
        <v>0</v>
      </c>
    </row>
    <row r="97" spans="2:9" hidden="1">
      <c r="B97" s="4"/>
      <c r="C97" s="8"/>
      <c r="D97" s="9"/>
      <c r="E97" s="10"/>
      <c r="G97" s="8"/>
      <c r="H97" s="9"/>
      <c r="I97" s="10"/>
    </row>
    <row r="98" spans="2:9" hidden="1">
      <c r="B98" s="4" t="s">
        <v>4</v>
      </c>
      <c r="C98" s="14">
        <f>SUM(C92:C96)</f>
        <v>158153</v>
      </c>
      <c r="D98" s="15">
        <f>SUM(D92:D96)</f>
        <v>9018353.5905471742</v>
      </c>
      <c r="E98" s="16">
        <f>IF(D98=0,0,D98/C98)</f>
        <v>57.022968837437006</v>
      </c>
      <c r="G98" s="14">
        <f>SUM(G92:G96)</f>
        <v>51189</v>
      </c>
      <c r="H98" s="15">
        <f>SUM(H92:H96)</f>
        <v>28610.057754191817</v>
      </c>
      <c r="I98" s="16">
        <f>IF(H98=0,0,H98/G98)</f>
        <v>0.55891026888964068</v>
      </c>
    </row>
    <row r="99" spans="2:9" hidden="1">
      <c r="B99" s="4"/>
      <c r="C99" s="8"/>
      <c r="D99" s="9"/>
      <c r="E99" s="10"/>
      <c r="G99" s="8"/>
      <c r="H99" s="9"/>
      <c r="I99" s="10"/>
    </row>
    <row r="100" spans="2:9" hidden="1">
      <c r="B100" s="4" t="s">
        <v>5</v>
      </c>
      <c r="C100" s="8">
        <v>0</v>
      </c>
      <c r="D100" s="9">
        <f>+C100*E98</f>
        <v>0</v>
      </c>
      <c r="E100" s="10">
        <v>0</v>
      </c>
      <c r="G100" s="8">
        <v>0</v>
      </c>
      <c r="H100" s="9">
        <v>0</v>
      </c>
      <c r="I100" s="10">
        <v>0</v>
      </c>
    </row>
    <row r="101" spans="2:9" hidden="1">
      <c r="B101" s="4"/>
      <c r="C101" s="8">
        <v>0</v>
      </c>
      <c r="D101" s="9"/>
      <c r="E101" s="10"/>
      <c r="G101" s="8"/>
      <c r="H101" s="9"/>
      <c r="I101" s="10"/>
    </row>
    <row r="102" spans="2:9" hidden="1">
      <c r="B102" s="4" t="s">
        <v>7</v>
      </c>
      <c r="C102" s="11">
        <v>-808</v>
      </c>
      <c r="D102" s="12">
        <f>+C102*E98</f>
        <v>-46074.558820649101</v>
      </c>
      <c r="E102" s="13">
        <f>IF(D102=0,0,D102/C102)</f>
        <v>57.022968837437006</v>
      </c>
      <c r="G102" s="11">
        <v>-808</v>
      </c>
      <c r="H102" s="12">
        <f>+G102*I98</f>
        <v>-451.59949726282969</v>
      </c>
      <c r="I102" s="13">
        <f>IF(H102=0,0,H102/G102)</f>
        <v>0.55891026888964068</v>
      </c>
    </row>
    <row r="103" spans="2:9" hidden="1">
      <c r="B103" s="4"/>
      <c r="C103" s="8"/>
      <c r="D103" s="9"/>
      <c r="E103" s="10"/>
      <c r="G103" s="8"/>
      <c r="H103" s="9"/>
      <c r="I103" s="10"/>
    </row>
    <row r="104" spans="2:9" ht="13.5" hidden="1" thickBot="1">
      <c r="B104" s="4" t="s">
        <v>6</v>
      </c>
      <c r="C104" s="17">
        <f>SUM(C98:C102)</f>
        <v>157345</v>
      </c>
      <c r="D104" s="17">
        <f>SUM(D98:D102)</f>
        <v>8972279.0317265242</v>
      </c>
      <c r="E104" s="18">
        <f>IF(D104=0,0,D104/C104)</f>
        <v>57.022968837436999</v>
      </c>
      <c r="G104" s="17">
        <f>SUM(G98:G102)</f>
        <v>50381</v>
      </c>
      <c r="H104" s="17">
        <f>SUM(H98:H102)</f>
        <v>28158.458256928989</v>
      </c>
      <c r="I104" s="18">
        <f>IF(H104=0,0,H104/G104)</f>
        <v>0.55891026888964068</v>
      </c>
    </row>
    <row r="105" spans="2:9" ht="13.5" hidden="1" thickTop="1"/>
    <row r="106" spans="2:9" hidden="1"/>
    <row r="107" spans="2:9" hidden="1">
      <c r="B107" s="3">
        <v>43282</v>
      </c>
      <c r="C107" s="48" t="s">
        <v>12</v>
      </c>
      <c r="D107" s="48"/>
      <c r="E107" s="48"/>
      <c r="G107" s="48" t="s">
        <v>11</v>
      </c>
      <c r="H107" s="48"/>
      <c r="I107" s="48"/>
    </row>
    <row r="108" spans="2:9" hidden="1">
      <c r="B108" s="4"/>
      <c r="C108" s="5" t="s">
        <v>0</v>
      </c>
      <c r="D108" s="6" t="s">
        <v>1</v>
      </c>
      <c r="E108" s="7" t="s">
        <v>2</v>
      </c>
      <c r="G108" s="5" t="s">
        <v>0</v>
      </c>
      <c r="H108" s="6" t="s">
        <v>1</v>
      </c>
      <c r="I108" s="7" t="s">
        <v>2</v>
      </c>
    </row>
    <row r="109" spans="2:9" hidden="1">
      <c r="B109" s="4" t="s">
        <v>3</v>
      </c>
      <c r="C109" s="8">
        <f>+C104</f>
        <v>157345</v>
      </c>
      <c r="D109" s="9">
        <f>+D104</f>
        <v>8972279.0317265242</v>
      </c>
      <c r="E109" s="10">
        <f>IF(D109=0,0,D109/C109)</f>
        <v>57.022968837436999</v>
      </c>
      <c r="G109" s="8">
        <f>+G104</f>
        <v>50381</v>
      </c>
      <c r="H109" s="9">
        <f>+H104</f>
        <v>28158.458256928989</v>
      </c>
      <c r="I109" s="10">
        <f>IF(H109=0,0,H109/G109)</f>
        <v>0.55891026888964068</v>
      </c>
    </row>
    <row r="110" spans="2:9" hidden="1">
      <c r="B110" s="4"/>
      <c r="C110" s="8"/>
      <c r="D110" s="9"/>
      <c r="E110" s="10"/>
      <c r="G110" s="8"/>
      <c r="H110" s="9"/>
      <c r="I110" s="10"/>
    </row>
    <row r="111" spans="2:9" hidden="1">
      <c r="B111" s="4" t="s">
        <v>15</v>
      </c>
      <c r="C111" s="8">
        <v>0</v>
      </c>
      <c r="D111" s="9">
        <v>0</v>
      </c>
      <c r="E111" s="10"/>
      <c r="G111" s="8">
        <v>0</v>
      </c>
      <c r="H111" s="9">
        <v>0</v>
      </c>
      <c r="I111" s="10"/>
    </row>
    <row r="112" spans="2:9" hidden="1">
      <c r="B112" s="4"/>
      <c r="C112" s="8"/>
      <c r="D112" s="9"/>
      <c r="E112" s="10"/>
      <c r="G112" s="8"/>
      <c r="H112" s="9"/>
      <c r="I112" s="10"/>
    </row>
    <row r="113" spans="2:9" hidden="1">
      <c r="B113" s="4" t="s">
        <v>16</v>
      </c>
      <c r="C113" s="11">
        <v>0</v>
      </c>
      <c r="D113" s="12">
        <v>0</v>
      </c>
      <c r="E113" s="13">
        <f>IF(D113=0,0,D113/C113)</f>
        <v>0</v>
      </c>
      <c r="G113" s="11">
        <v>0</v>
      </c>
      <c r="H113" s="12">
        <v>0</v>
      </c>
      <c r="I113" s="13">
        <f>IF(H113=0,0,H113/G113)</f>
        <v>0</v>
      </c>
    </row>
    <row r="114" spans="2:9" hidden="1">
      <c r="B114" s="4"/>
      <c r="C114" s="8"/>
      <c r="D114" s="9"/>
      <c r="E114" s="10"/>
      <c r="G114" s="8"/>
      <c r="H114" s="9"/>
      <c r="I114" s="10"/>
    </row>
    <row r="115" spans="2:9" hidden="1">
      <c r="B115" s="4" t="s">
        <v>4</v>
      </c>
      <c r="C115" s="14">
        <f>SUM(C109:C113)</f>
        <v>157345</v>
      </c>
      <c r="D115" s="15">
        <f>SUM(D109:D113)</f>
        <v>8972279.0317265242</v>
      </c>
      <c r="E115" s="16">
        <f>IF(D115=0,0,D115/C115)</f>
        <v>57.022968837436999</v>
      </c>
      <c r="G115" s="14">
        <f>SUM(G109:G113)</f>
        <v>50381</v>
      </c>
      <c r="H115" s="15">
        <f>SUM(H109:H113)</f>
        <v>28158.458256928989</v>
      </c>
      <c r="I115" s="16">
        <f>IF(H115=0,0,H115/G115)</f>
        <v>0.55891026888964068</v>
      </c>
    </row>
    <row r="116" spans="2:9" hidden="1">
      <c r="B116" s="4"/>
      <c r="C116" s="8"/>
      <c r="D116" s="9"/>
      <c r="E116" s="10"/>
      <c r="G116" s="8"/>
      <c r="H116" s="9"/>
      <c r="I116" s="10"/>
    </row>
    <row r="117" spans="2:9" hidden="1">
      <c r="B117" s="4" t="s">
        <v>5</v>
      </c>
      <c r="C117" s="8">
        <v>0</v>
      </c>
      <c r="D117" s="9">
        <f>+C117*E115</f>
        <v>0</v>
      </c>
      <c r="E117" s="10">
        <v>0</v>
      </c>
      <c r="G117" s="8">
        <v>0</v>
      </c>
      <c r="H117" s="9">
        <v>0</v>
      </c>
      <c r="I117" s="10">
        <v>0</v>
      </c>
    </row>
    <row r="118" spans="2:9" hidden="1">
      <c r="B118" s="4"/>
      <c r="C118" s="8">
        <v>0</v>
      </c>
      <c r="D118" s="9"/>
      <c r="E118" s="10"/>
      <c r="G118" s="8"/>
      <c r="H118" s="9"/>
      <c r="I118" s="10"/>
    </row>
    <row r="119" spans="2:9" hidden="1">
      <c r="B119" s="4" t="s">
        <v>7</v>
      </c>
      <c r="C119" s="11">
        <v>-785</v>
      </c>
      <c r="D119" s="12">
        <f>+C119*E115</f>
        <v>-44763.030537388047</v>
      </c>
      <c r="E119" s="13">
        <f>IF(D119=0,0,D119/C119)</f>
        <v>57.022968837437006</v>
      </c>
      <c r="G119" s="11">
        <v>-785</v>
      </c>
      <c r="H119" s="12">
        <f>+G119*I115</f>
        <v>-438.74456107836795</v>
      </c>
      <c r="I119" s="13">
        <f>IF(H119=0,0,H119/G119)</f>
        <v>0.55891026888964068</v>
      </c>
    </row>
    <row r="120" spans="2:9" hidden="1">
      <c r="B120" s="4"/>
      <c r="C120" s="8"/>
      <c r="D120" s="9"/>
      <c r="E120" s="10"/>
      <c r="G120" s="8"/>
      <c r="H120" s="9"/>
      <c r="I120" s="10"/>
    </row>
    <row r="121" spans="2:9" ht="13.5" hidden="1" thickBot="1">
      <c r="B121" s="4" t="s">
        <v>6</v>
      </c>
      <c r="C121" s="17">
        <f>SUM(C115:C119)</f>
        <v>156560</v>
      </c>
      <c r="D121" s="17">
        <f>SUM(D115:D119)</f>
        <v>8927516.0011891369</v>
      </c>
      <c r="E121" s="18">
        <f>IF(D121=0,0,D121/C121)</f>
        <v>57.022968837436999</v>
      </c>
      <c r="G121" s="17">
        <f>SUM(G115:G119)</f>
        <v>49596</v>
      </c>
      <c r="H121" s="17">
        <f>SUM(H115:H119)</f>
        <v>27719.71369585062</v>
      </c>
      <c r="I121" s="18">
        <f>IF(H121=0,0,H121/G121)</f>
        <v>0.55891026888964068</v>
      </c>
    </row>
    <row r="122" spans="2:9" ht="13.5" hidden="1" thickTop="1"/>
    <row r="123" spans="2:9" hidden="1"/>
    <row r="124" spans="2:9" hidden="1">
      <c r="B124" s="3">
        <v>43313</v>
      </c>
      <c r="C124" s="48" t="s">
        <v>12</v>
      </c>
      <c r="D124" s="48"/>
      <c r="E124" s="48"/>
      <c r="G124" s="48" t="s">
        <v>11</v>
      </c>
      <c r="H124" s="48"/>
      <c r="I124" s="48"/>
    </row>
    <row r="125" spans="2:9" hidden="1">
      <c r="B125" s="4"/>
      <c r="C125" s="5" t="s">
        <v>0</v>
      </c>
      <c r="D125" s="6" t="s">
        <v>1</v>
      </c>
      <c r="E125" s="7" t="s">
        <v>2</v>
      </c>
      <c r="G125" s="5" t="s">
        <v>0</v>
      </c>
      <c r="H125" s="6" t="s">
        <v>1</v>
      </c>
      <c r="I125" s="7" t="s">
        <v>2</v>
      </c>
    </row>
    <row r="126" spans="2:9" hidden="1">
      <c r="B126" s="4" t="s">
        <v>3</v>
      </c>
      <c r="C126" s="8">
        <f>+C121</f>
        <v>156560</v>
      </c>
      <c r="D126" s="9">
        <f>+D121</f>
        <v>8927516.0011891369</v>
      </c>
      <c r="E126" s="10">
        <f>IF(D126=0,0,D126/C126)</f>
        <v>57.022968837436999</v>
      </c>
      <c r="G126" s="8">
        <f>+G121</f>
        <v>49596</v>
      </c>
      <c r="H126" s="9">
        <f>+H121</f>
        <v>27719.71369585062</v>
      </c>
      <c r="I126" s="10">
        <f>IF(H126=0,0,H126/G126)</f>
        <v>0.55891026888964068</v>
      </c>
    </row>
    <row r="127" spans="2:9" hidden="1">
      <c r="B127" s="4"/>
      <c r="C127" s="8"/>
      <c r="D127" s="9"/>
      <c r="E127" s="10"/>
      <c r="G127" s="8"/>
      <c r="H127" s="9"/>
      <c r="I127" s="10"/>
    </row>
    <row r="128" spans="2:9" hidden="1">
      <c r="B128" s="4" t="s">
        <v>15</v>
      </c>
      <c r="C128" s="8">
        <v>0</v>
      </c>
      <c r="D128" s="9">
        <v>0</v>
      </c>
      <c r="E128" s="10"/>
      <c r="G128" s="8">
        <v>0</v>
      </c>
      <c r="H128" s="9">
        <v>0</v>
      </c>
      <c r="I128" s="10"/>
    </row>
    <row r="129" spans="2:9" hidden="1">
      <c r="B129" s="4"/>
      <c r="C129" s="8"/>
      <c r="D129" s="9"/>
      <c r="E129" s="10"/>
      <c r="G129" s="8"/>
      <c r="H129" s="9"/>
      <c r="I129" s="10"/>
    </row>
    <row r="130" spans="2:9" hidden="1">
      <c r="B130" s="4" t="s">
        <v>16</v>
      </c>
      <c r="C130" s="11">
        <v>0</v>
      </c>
      <c r="D130" s="12">
        <v>0</v>
      </c>
      <c r="E130" s="13">
        <f>IF(D130=0,0,D130/C130)</f>
        <v>0</v>
      </c>
      <c r="G130" s="11">
        <v>0</v>
      </c>
      <c r="H130" s="12">
        <v>0</v>
      </c>
      <c r="I130" s="13">
        <f>IF(H130=0,0,H130/G130)</f>
        <v>0</v>
      </c>
    </row>
    <row r="131" spans="2:9" hidden="1">
      <c r="B131" s="4"/>
      <c r="C131" s="8"/>
      <c r="D131" s="9"/>
      <c r="E131" s="10"/>
      <c r="G131" s="8"/>
      <c r="H131" s="9"/>
      <c r="I131" s="10"/>
    </row>
    <row r="132" spans="2:9" hidden="1">
      <c r="B132" s="4" t="s">
        <v>4</v>
      </c>
      <c r="C132" s="14">
        <f>SUM(C126:C130)</f>
        <v>156560</v>
      </c>
      <c r="D132" s="15">
        <f>SUM(D126:D130)</f>
        <v>8927516.0011891369</v>
      </c>
      <c r="E132" s="16">
        <f>IF(D132=0,0,D132/C132)</f>
        <v>57.022968837436999</v>
      </c>
      <c r="G132" s="14">
        <f>SUM(G126:G130)</f>
        <v>49596</v>
      </c>
      <c r="H132" s="15">
        <f>SUM(H126:H130)</f>
        <v>27719.71369585062</v>
      </c>
      <c r="I132" s="16">
        <f>IF(H132=0,0,H132/G132)</f>
        <v>0.55891026888964068</v>
      </c>
    </row>
    <row r="133" spans="2:9" hidden="1">
      <c r="B133" s="4"/>
      <c r="C133" s="8"/>
      <c r="D133" s="9"/>
      <c r="E133" s="10"/>
      <c r="G133" s="8"/>
      <c r="H133" s="9"/>
      <c r="I133" s="10"/>
    </row>
    <row r="134" spans="2:9" hidden="1">
      <c r="B134" s="4" t="s">
        <v>5</v>
      </c>
      <c r="C134" s="8">
        <v>0</v>
      </c>
      <c r="D134" s="9">
        <f>+C134*E132</f>
        <v>0</v>
      </c>
      <c r="E134" s="10">
        <v>0</v>
      </c>
      <c r="G134" s="8">
        <v>0</v>
      </c>
      <c r="H134" s="9">
        <v>0</v>
      </c>
      <c r="I134" s="10">
        <v>0</v>
      </c>
    </row>
    <row r="135" spans="2:9" hidden="1">
      <c r="B135" s="4"/>
      <c r="C135" s="8">
        <v>0</v>
      </c>
      <c r="D135" s="9"/>
      <c r="E135" s="10"/>
      <c r="G135" s="8"/>
      <c r="H135" s="9"/>
      <c r="I135" s="10"/>
    </row>
    <row r="136" spans="2:9" hidden="1">
      <c r="B136" s="4" t="s">
        <v>7</v>
      </c>
      <c r="C136" s="11">
        <v>-345</v>
      </c>
      <c r="D136" s="12">
        <f>+C136*E132</f>
        <v>-19672.924248915766</v>
      </c>
      <c r="E136" s="13">
        <f>IF(D136=0,0,D136/C136)</f>
        <v>57.022968837437006</v>
      </c>
      <c r="G136" s="11">
        <v>-345</v>
      </c>
      <c r="H136" s="12">
        <f>+G136*I132</f>
        <v>-192.82404276692603</v>
      </c>
      <c r="I136" s="13">
        <f>IF(H136=0,0,H136/G136)</f>
        <v>0.55891026888964068</v>
      </c>
    </row>
    <row r="137" spans="2:9" hidden="1">
      <c r="B137" s="4"/>
      <c r="C137" s="8"/>
      <c r="D137" s="9"/>
      <c r="E137" s="10"/>
      <c r="G137" s="8"/>
      <c r="H137" s="9"/>
      <c r="I137" s="10"/>
    </row>
    <row r="138" spans="2:9" ht="13.5" hidden="1" thickBot="1">
      <c r="B138" s="4" t="s">
        <v>6</v>
      </c>
      <c r="C138" s="17">
        <f>SUM(C132:C136)</f>
        <v>156215</v>
      </c>
      <c r="D138" s="17">
        <f>SUM(D132:D136)</f>
        <v>8907843.0769402217</v>
      </c>
      <c r="E138" s="18">
        <f>IF(D138=0,0,D138/C138)</f>
        <v>57.022968837437006</v>
      </c>
      <c r="G138" s="17">
        <f>SUM(G132:G136)</f>
        <v>49251</v>
      </c>
      <c r="H138" s="17">
        <f>SUM(H132:H136)</f>
        <v>27526.889653083694</v>
      </c>
      <c r="I138" s="18">
        <f>IF(H138=0,0,H138/G138)</f>
        <v>0.55891026888964068</v>
      </c>
    </row>
    <row r="139" spans="2:9" ht="13.5" hidden="1" thickTop="1"/>
    <row r="140" spans="2:9" hidden="1"/>
    <row r="141" spans="2:9" hidden="1">
      <c r="B141" s="3">
        <v>43344</v>
      </c>
      <c r="C141" s="48" t="s">
        <v>12</v>
      </c>
      <c r="D141" s="48"/>
      <c r="E141" s="48"/>
      <c r="G141" s="48" t="s">
        <v>11</v>
      </c>
      <c r="H141" s="48"/>
      <c r="I141" s="48"/>
    </row>
    <row r="142" spans="2:9" hidden="1">
      <c r="B142" s="4"/>
      <c r="C142" s="5" t="s">
        <v>0</v>
      </c>
      <c r="D142" s="6" t="s">
        <v>1</v>
      </c>
      <c r="E142" s="7" t="s">
        <v>2</v>
      </c>
      <c r="G142" s="5" t="s">
        <v>0</v>
      </c>
      <c r="H142" s="6" t="s">
        <v>1</v>
      </c>
      <c r="I142" s="7" t="s">
        <v>2</v>
      </c>
    </row>
    <row r="143" spans="2:9" hidden="1">
      <c r="B143" s="4" t="s">
        <v>3</v>
      </c>
      <c r="C143" s="8">
        <f>+C138</f>
        <v>156215</v>
      </c>
      <c r="D143" s="9">
        <f>+D138</f>
        <v>8907843.0769402217</v>
      </c>
      <c r="E143" s="10">
        <f>IF(D143=0,0,D143/C143)</f>
        <v>57.022968837437006</v>
      </c>
      <c r="G143" s="8">
        <f>+G138</f>
        <v>49251</v>
      </c>
      <c r="H143" s="9">
        <f>+H138</f>
        <v>27526.889653083694</v>
      </c>
      <c r="I143" s="10">
        <f>IF(H143=0,0,H143/G143)</f>
        <v>0.55891026888964068</v>
      </c>
    </row>
    <row r="144" spans="2:9" hidden="1">
      <c r="B144" s="4"/>
      <c r="C144" s="8"/>
      <c r="D144" s="9"/>
      <c r="E144" s="10"/>
      <c r="G144" s="8"/>
      <c r="H144" s="9"/>
      <c r="I144" s="10"/>
    </row>
    <row r="145" spans="2:9" hidden="1">
      <c r="B145" s="4" t="s">
        <v>15</v>
      </c>
      <c r="C145" s="8">
        <v>0</v>
      </c>
      <c r="D145" s="9">
        <v>0</v>
      </c>
      <c r="E145" s="10"/>
      <c r="G145" s="8">
        <v>0</v>
      </c>
      <c r="H145" s="9">
        <v>0</v>
      </c>
      <c r="I145" s="10"/>
    </row>
    <row r="146" spans="2:9" hidden="1">
      <c r="B146" s="4"/>
      <c r="C146" s="8"/>
      <c r="D146" s="9"/>
      <c r="E146" s="10"/>
      <c r="G146" s="8"/>
      <c r="H146" s="9"/>
      <c r="I146" s="10"/>
    </row>
    <row r="147" spans="2:9" hidden="1">
      <c r="B147" s="4" t="s">
        <v>16</v>
      </c>
      <c r="C147" s="11">
        <v>0</v>
      </c>
      <c r="D147" s="12">
        <v>0</v>
      </c>
      <c r="E147" s="13">
        <f>IF(D147=0,0,D147/C147)</f>
        <v>0</v>
      </c>
      <c r="G147" s="11">
        <v>0</v>
      </c>
      <c r="H147" s="12">
        <v>0</v>
      </c>
      <c r="I147" s="13">
        <f>IF(H147=0,0,H147/G147)</f>
        <v>0</v>
      </c>
    </row>
    <row r="148" spans="2:9" hidden="1">
      <c r="B148" s="4"/>
      <c r="C148" s="8"/>
      <c r="D148" s="9"/>
      <c r="E148" s="10"/>
      <c r="G148" s="8"/>
      <c r="H148" s="9"/>
      <c r="I148" s="10"/>
    </row>
    <row r="149" spans="2:9" hidden="1">
      <c r="B149" s="4" t="s">
        <v>4</v>
      </c>
      <c r="C149" s="14">
        <f>SUM(C143:C147)</f>
        <v>156215</v>
      </c>
      <c r="D149" s="15">
        <f>SUM(D143:D147)</f>
        <v>8907843.0769402217</v>
      </c>
      <c r="E149" s="16">
        <f>IF(D149=0,0,D149/C149)</f>
        <v>57.022968837437006</v>
      </c>
      <c r="G149" s="14">
        <f>SUM(G143:G147)</f>
        <v>49251</v>
      </c>
      <c r="H149" s="15">
        <f>SUM(H143:H147)</f>
        <v>27526.889653083694</v>
      </c>
      <c r="I149" s="16">
        <f>IF(H149=0,0,H149/G149)</f>
        <v>0.55891026888964068</v>
      </c>
    </row>
    <row r="150" spans="2:9" hidden="1">
      <c r="B150" s="4"/>
      <c r="C150" s="8"/>
      <c r="D150" s="9"/>
      <c r="E150" s="10"/>
      <c r="G150" s="8"/>
      <c r="H150" s="9"/>
      <c r="I150" s="10"/>
    </row>
    <row r="151" spans="2:9" hidden="1">
      <c r="B151" s="4" t="s">
        <v>5</v>
      </c>
      <c r="C151" s="8">
        <v>0</v>
      </c>
      <c r="D151" s="9">
        <f>+C151*E149</f>
        <v>0</v>
      </c>
      <c r="E151" s="10">
        <v>0</v>
      </c>
      <c r="G151" s="8">
        <v>0</v>
      </c>
      <c r="H151" s="9">
        <v>0</v>
      </c>
      <c r="I151" s="10">
        <v>0</v>
      </c>
    </row>
    <row r="152" spans="2:9" hidden="1">
      <c r="B152" s="4"/>
      <c r="C152" s="8">
        <v>0</v>
      </c>
      <c r="D152" s="9"/>
      <c r="E152" s="10"/>
      <c r="G152" s="8"/>
      <c r="H152" s="9"/>
      <c r="I152" s="10"/>
    </row>
    <row r="153" spans="2:9" hidden="1">
      <c r="B153" s="4" t="s">
        <v>7</v>
      </c>
      <c r="C153" s="11">
        <v>-403</v>
      </c>
      <c r="D153" s="12">
        <f>+C153*E149</f>
        <v>-22980.256441487112</v>
      </c>
      <c r="E153" s="13">
        <f>IF(D153=0,0,D153/C153)</f>
        <v>57.022968837437006</v>
      </c>
      <c r="G153" s="11">
        <v>-403</v>
      </c>
      <c r="H153" s="12">
        <f>+G153*I149</f>
        <v>-225.24083836252518</v>
      </c>
      <c r="I153" s="13">
        <f>IF(H153=0,0,H153/G153)</f>
        <v>0.55891026888964068</v>
      </c>
    </row>
    <row r="154" spans="2:9" hidden="1">
      <c r="B154" s="4"/>
      <c r="C154" s="8"/>
      <c r="D154" s="9"/>
      <c r="E154" s="10"/>
      <c r="G154" s="8"/>
      <c r="H154" s="9"/>
      <c r="I154" s="10"/>
    </row>
    <row r="155" spans="2:9" ht="13.5" hidden="1" thickBot="1">
      <c r="B155" s="4" t="s">
        <v>6</v>
      </c>
      <c r="C155" s="17">
        <f>SUM(C149:C153)</f>
        <v>155812</v>
      </c>
      <c r="D155" s="17">
        <f>SUM(D149:D153)</f>
        <v>8884862.8204987347</v>
      </c>
      <c r="E155" s="18">
        <f>IF(D155=0,0,D155/C155)</f>
        <v>57.022968837437006</v>
      </c>
      <c r="G155" s="17">
        <f>SUM(G149:G153)</f>
        <v>48848</v>
      </c>
      <c r="H155" s="17">
        <f>SUM(H149:H153)</f>
        <v>27301.648814721168</v>
      </c>
      <c r="I155" s="18">
        <f>IF(H155=0,0,H155/G155)</f>
        <v>0.55891026888964068</v>
      </c>
    </row>
    <row r="156" spans="2:9" ht="13.5" hidden="1" thickTop="1"/>
    <row r="157" spans="2:9" hidden="1"/>
    <row r="158" spans="2:9" hidden="1">
      <c r="B158" s="3">
        <v>43374</v>
      </c>
      <c r="C158" s="48" t="s">
        <v>12</v>
      </c>
      <c r="D158" s="48"/>
      <c r="E158" s="48"/>
      <c r="G158" s="48" t="s">
        <v>11</v>
      </c>
      <c r="H158" s="48"/>
      <c r="I158" s="48"/>
    </row>
    <row r="159" spans="2:9" hidden="1">
      <c r="B159" s="4"/>
      <c r="C159" s="5" t="s">
        <v>0</v>
      </c>
      <c r="D159" s="6" t="s">
        <v>1</v>
      </c>
      <c r="E159" s="7" t="s">
        <v>2</v>
      </c>
      <c r="G159" s="5" t="s">
        <v>0</v>
      </c>
      <c r="H159" s="6" t="s">
        <v>1</v>
      </c>
      <c r="I159" s="7" t="s">
        <v>2</v>
      </c>
    </row>
    <row r="160" spans="2:9" hidden="1">
      <c r="B160" s="4" t="s">
        <v>3</v>
      </c>
      <c r="C160" s="8">
        <f>+C155</f>
        <v>155812</v>
      </c>
      <c r="D160" s="9">
        <f>+D155</f>
        <v>8884862.8204987347</v>
      </c>
      <c r="E160" s="10">
        <f>IF(D160=0,0,D160/C160)</f>
        <v>57.022968837437006</v>
      </c>
      <c r="G160" s="8">
        <f>+G155</f>
        <v>48848</v>
      </c>
      <c r="H160" s="9">
        <f>+H155</f>
        <v>27301.648814721168</v>
      </c>
      <c r="I160" s="10">
        <f>IF(H160=0,0,H160/G160)</f>
        <v>0.55891026888964068</v>
      </c>
    </row>
    <row r="161" spans="2:9" hidden="1">
      <c r="B161" s="4"/>
      <c r="C161" s="8"/>
      <c r="D161" s="9"/>
      <c r="E161" s="10"/>
      <c r="G161" s="8"/>
      <c r="H161" s="9"/>
      <c r="I161" s="10"/>
    </row>
    <row r="162" spans="2:9" hidden="1">
      <c r="B162" s="4" t="s">
        <v>15</v>
      </c>
      <c r="C162" s="8">
        <v>0</v>
      </c>
      <c r="D162" s="9">
        <v>0</v>
      </c>
      <c r="E162" s="10"/>
      <c r="G162" s="8">
        <v>0</v>
      </c>
      <c r="H162" s="9">
        <v>0</v>
      </c>
      <c r="I162" s="10"/>
    </row>
    <row r="163" spans="2:9" hidden="1">
      <c r="B163" s="4"/>
      <c r="C163" s="8"/>
      <c r="D163" s="9"/>
      <c r="E163" s="10"/>
      <c r="G163" s="8"/>
      <c r="H163" s="9"/>
      <c r="I163" s="10"/>
    </row>
    <row r="164" spans="2:9" hidden="1">
      <c r="B164" s="4" t="s">
        <v>16</v>
      </c>
      <c r="C164" s="11">
        <v>0</v>
      </c>
      <c r="D164" s="12">
        <v>0</v>
      </c>
      <c r="E164" s="13">
        <f>IF(D164=0,0,D164/C164)</f>
        <v>0</v>
      </c>
      <c r="G164" s="11">
        <v>0</v>
      </c>
      <c r="H164" s="12">
        <v>0</v>
      </c>
      <c r="I164" s="13">
        <f>IF(H164=0,0,H164/G164)</f>
        <v>0</v>
      </c>
    </row>
    <row r="165" spans="2:9" hidden="1">
      <c r="B165" s="4"/>
      <c r="C165" s="8"/>
      <c r="D165" s="9"/>
      <c r="E165" s="10"/>
      <c r="G165" s="8"/>
      <c r="H165" s="9"/>
      <c r="I165" s="10"/>
    </row>
    <row r="166" spans="2:9" hidden="1">
      <c r="B166" s="4" t="s">
        <v>4</v>
      </c>
      <c r="C166" s="14">
        <f>SUM(C160:C164)</f>
        <v>155812</v>
      </c>
      <c r="D166" s="15">
        <f>SUM(D160:D164)</f>
        <v>8884862.8204987347</v>
      </c>
      <c r="E166" s="16">
        <f>IF(D166=0,0,D166/C166)</f>
        <v>57.022968837437006</v>
      </c>
      <c r="G166" s="14">
        <f>SUM(G160:G164)</f>
        <v>48848</v>
      </c>
      <c r="H166" s="15">
        <f>SUM(H160:H164)</f>
        <v>27301.648814721168</v>
      </c>
      <c r="I166" s="16">
        <f>IF(H166=0,0,H166/G166)</f>
        <v>0.55891026888964068</v>
      </c>
    </row>
    <row r="167" spans="2:9" hidden="1">
      <c r="B167" s="4"/>
      <c r="C167" s="8"/>
      <c r="D167" s="9"/>
      <c r="E167" s="10"/>
      <c r="G167" s="8"/>
      <c r="H167" s="9"/>
      <c r="I167" s="10"/>
    </row>
    <row r="168" spans="2:9" hidden="1">
      <c r="B168" s="4" t="s">
        <v>5</v>
      </c>
      <c r="C168" s="8">
        <v>0</v>
      </c>
      <c r="D168" s="9">
        <f>+C168*E166</f>
        <v>0</v>
      </c>
      <c r="E168" s="10">
        <v>0</v>
      </c>
      <c r="G168" s="8">
        <v>0</v>
      </c>
      <c r="H168" s="9">
        <v>0</v>
      </c>
      <c r="I168" s="10">
        <v>0</v>
      </c>
    </row>
    <row r="169" spans="2:9" hidden="1">
      <c r="B169" s="4"/>
      <c r="C169" s="8">
        <v>0</v>
      </c>
      <c r="D169" s="9"/>
      <c r="E169" s="10"/>
      <c r="G169" s="8"/>
      <c r="H169" s="9"/>
      <c r="I169" s="10"/>
    </row>
    <row r="170" spans="2:9" hidden="1">
      <c r="B170" s="4" t="s">
        <v>7</v>
      </c>
      <c r="C170" s="11">
        <v>-384</v>
      </c>
      <c r="D170" s="12">
        <f>+C170*E166</f>
        <v>-21896.820033575808</v>
      </c>
      <c r="E170" s="13">
        <f>IF(D170=0,0,D170/C170)</f>
        <v>57.022968837436999</v>
      </c>
      <c r="G170" s="11">
        <v>-384</v>
      </c>
      <c r="H170" s="12">
        <f>+G170*I166</f>
        <v>-214.62154325362201</v>
      </c>
      <c r="I170" s="13">
        <f>IF(H170=0,0,H170/G170)</f>
        <v>0.55891026888964068</v>
      </c>
    </row>
    <row r="171" spans="2:9" hidden="1">
      <c r="B171" s="4"/>
      <c r="C171" s="8"/>
      <c r="D171" s="9"/>
      <c r="E171" s="10"/>
      <c r="G171" s="8"/>
      <c r="H171" s="9"/>
      <c r="I171" s="10"/>
    </row>
    <row r="172" spans="2:9" ht="13.5" hidden="1" thickBot="1">
      <c r="B172" s="4" t="s">
        <v>6</v>
      </c>
      <c r="C172" s="17">
        <f>SUM(C166:C170)</f>
        <v>155428</v>
      </c>
      <c r="D172" s="17">
        <f>SUM(D166:D170)</f>
        <v>8862966.0004651584</v>
      </c>
      <c r="E172" s="18">
        <f>IF(D172=0,0,D172/C172)</f>
        <v>57.022968837437006</v>
      </c>
      <c r="G172" s="17">
        <f>SUM(G166:G170)</f>
        <v>48464</v>
      </c>
      <c r="H172" s="17">
        <f>SUM(H166:H170)</f>
        <v>27087.027271467545</v>
      </c>
      <c r="I172" s="18">
        <f>IF(H172=0,0,H172/G172)</f>
        <v>0.55891026888964068</v>
      </c>
    </row>
    <row r="173" spans="2:9" ht="13.5" hidden="1" thickTop="1"/>
    <row r="174" spans="2:9" hidden="1"/>
    <row r="175" spans="2:9" hidden="1">
      <c r="B175" s="3">
        <f>+DATE(YEAR(B158),MONTH(B158)+1,DAY(B158))</f>
        <v>43405</v>
      </c>
      <c r="C175" s="48" t="s">
        <v>12</v>
      </c>
      <c r="D175" s="48"/>
      <c r="E175" s="48"/>
      <c r="F175" s="19"/>
      <c r="G175" s="48" t="s">
        <v>11</v>
      </c>
      <c r="H175" s="48"/>
      <c r="I175" s="48"/>
    </row>
    <row r="176" spans="2:9" hidden="1">
      <c r="B176" s="4"/>
      <c r="C176" s="5" t="s">
        <v>0</v>
      </c>
      <c r="D176" s="6" t="s">
        <v>1</v>
      </c>
      <c r="E176" s="7" t="s">
        <v>2</v>
      </c>
      <c r="F176" s="19"/>
      <c r="G176" s="5" t="s">
        <v>0</v>
      </c>
      <c r="H176" s="6" t="s">
        <v>1</v>
      </c>
      <c r="I176" s="7" t="s">
        <v>2</v>
      </c>
    </row>
    <row r="177" spans="2:10" hidden="1">
      <c r="B177" s="4" t="s">
        <v>3</v>
      </c>
      <c r="C177" s="20">
        <f>+C172</f>
        <v>155428</v>
      </c>
      <c r="D177" s="21">
        <f>+D172</f>
        <v>8862966.0004651584</v>
      </c>
      <c r="E177" s="22">
        <f>IF(D177=0,0,D177/C177)</f>
        <v>57.022968837437006</v>
      </c>
      <c r="F177" s="19"/>
      <c r="G177" s="20">
        <f>+G172</f>
        <v>48464</v>
      </c>
      <c r="H177" s="21">
        <f>+H172</f>
        <v>27087.027271467545</v>
      </c>
      <c r="I177" s="22">
        <f>IF(H177=0,0,H177/G177)</f>
        <v>0.55891026888964068</v>
      </c>
    </row>
    <row r="178" spans="2:10" hidden="1">
      <c r="B178" s="4"/>
      <c r="C178" s="20"/>
      <c r="D178" s="21"/>
      <c r="E178" s="22"/>
      <c r="F178" s="19"/>
      <c r="G178" s="20"/>
      <c r="H178" s="21"/>
      <c r="I178" s="22"/>
    </row>
    <row r="179" spans="2:10" hidden="1">
      <c r="B179" s="4" t="s">
        <v>15</v>
      </c>
      <c r="C179" s="20">
        <v>0</v>
      </c>
      <c r="D179" s="21">
        <v>0</v>
      </c>
      <c r="E179" s="23">
        <f>IF(D179=0,0,D179/C179)</f>
        <v>0</v>
      </c>
      <c r="F179" s="19"/>
      <c r="G179" s="20">
        <v>0</v>
      </c>
      <c r="H179" s="21">
        <v>0</v>
      </c>
      <c r="I179" s="23">
        <f>IF(H179=0,0,H179/G179)</f>
        <v>0</v>
      </c>
    </row>
    <row r="180" spans="2:10" hidden="1">
      <c r="B180" s="4"/>
      <c r="C180" s="20"/>
      <c r="D180" s="21"/>
      <c r="E180" s="22"/>
      <c r="F180" s="19"/>
      <c r="G180" s="20"/>
      <c r="H180" s="21"/>
      <c r="I180" s="22"/>
    </row>
    <row r="181" spans="2:10" hidden="1">
      <c r="B181" s="4" t="s">
        <v>16</v>
      </c>
      <c r="C181" s="24">
        <v>0</v>
      </c>
      <c r="D181" s="25">
        <v>0</v>
      </c>
      <c r="E181" s="26">
        <f>IF(D181=0,0,D181/C181)</f>
        <v>0</v>
      </c>
      <c r="F181" s="19"/>
      <c r="G181" s="24">
        <v>0</v>
      </c>
      <c r="H181" s="25">
        <v>0</v>
      </c>
      <c r="I181" s="26">
        <f>IF(H181=0,0,H181/G181)</f>
        <v>0</v>
      </c>
    </row>
    <row r="182" spans="2:10" hidden="1">
      <c r="B182" s="4"/>
      <c r="C182" s="20"/>
      <c r="D182" s="21"/>
      <c r="E182" s="22"/>
      <c r="F182" s="19"/>
      <c r="G182" s="20"/>
      <c r="H182" s="21"/>
      <c r="I182" s="22"/>
    </row>
    <row r="183" spans="2:10" hidden="1">
      <c r="B183" s="4" t="s">
        <v>4</v>
      </c>
      <c r="C183" s="27">
        <f>SUM(C177:C181)</f>
        <v>155428</v>
      </c>
      <c r="D183" s="28">
        <f>SUM(D177:D181)</f>
        <v>8862966.0004651584</v>
      </c>
      <c r="E183" s="23">
        <f>IF(D183=0,0,D183/C183)</f>
        <v>57.022968837437006</v>
      </c>
      <c r="F183" s="19"/>
      <c r="G183" s="27">
        <f>SUM(G177:G181)</f>
        <v>48464</v>
      </c>
      <c r="H183" s="28">
        <f>SUM(H177:H181)</f>
        <v>27087.027271467545</v>
      </c>
      <c r="I183" s="23">
        <f>IF(H183=0,0,H183/G183)</f>
        <v>0.55891026888964068</v>
      </c>
    </row>
    <row r="184" spans="2:10" hidden="1">
      <c r="B184" s="4"/>
      <c r="C184" s="20"/>
      <c r="D184" s="21"/>
      <c r="E184" s="22"/>
      <c r="F184" s="19"/>
      <c r="G184" s="20"/>
      <c r="H184" s="21"/>
      <c r="I184" s="22"/>
    </row>
    <row r="185" spans="2:10" hidden="1">
      <c r="B185" s="4" t="s">
        <v>5</v>
      </c>
      <c r="C185" s="20">
        <v>0</v>
      </c>
      <c r="D185" s="21">
        <f>+C185*E183</f>
        <v>0</v>
      </c>
      <c r="E185" s="23">
        <f>IF(D185=0,0,D185/C185)</f>
        <v>0</v>
      </c>
      <c r="F185" s="19"/>
      <c r="G185" s="20">
        <v>0</v>
      </c>
      <c r="H185" s="21">
        <f>+G185*I183</f>
        <v>0</v>
      </c>
      <c r="I185" s="23">
        <f>IF(H185=0,0,H185/G185)</f>
        <v>0</v>
      </c>
    </row>
    <row r="186" spans="2:10" hidden="1">
      <c r="B186" s="4"/>
      <c r="C186" s="20"/>
      <c r="D186" s="21"/>
      <c r="E186" s="22"/>
      <c r="F186" s="19"/>
      <c r="G186" s="20"/>
      <c r="H186" s="21"/>
      <c r="I186" s="22"/>
    </row>
    <row r="187" spans="2:10" hidden="1">
      <c r="B187" s="4" t="s">
        <v>7</v>
      </c>
      <c r="C187" s="24">
        <v>-175</v>
      </c>
      <c r="D187" s="25">
        <f>+C187*E183</f>
        <v>-9979.0195465514753</v>
      </c>
      <c r="E187" s="26">
        <f>IF(D187=0,0,D187/C187)</f>
        <v>57.022968837436999</v>
      </c>
      <c r="F187" s="19"/>
      <c r="G187" s="24">
        <v>-350</v>
      </c>
      <c r="H187" s="25">
        <f>+G187*I183</f>
        <v>-195.61859411137425</v>
      </c>
      <c r="I187" s="26">
        <f>IF(H187=0,0,H187/G187)</f>
        <v>0.55891026888964068</v>
      </c>
      <c r="J187" s="41"/>
    </row>
    <row r="188" spans="2:10" hidden="1">
      <c r="B188" s="4"/>
      <c r="C188" s="20"/>
      <c r="D188" s="21"/>
      <c r="E188" s="22"/>
      <c r="F188" s="19"/>
      <c r="G188" s="20"/>
      <c r="H188" s="21"/>
      <c r="I188" s="22"/>
    </row>
    <row r="189" spans="2:10" ht="13.5" hidden="1" thickBot="1">
      <c r="B189" s="4" t="s">
        <v>6</v>
      </c>
      <c r="C189" s="29">
        <f>SUM(C183:C187)</f>
        <v>155253</v>
      </c>
      <c r="D189" s="29">
        <f>SUM(D183:D187)</f>
        <v>8852986.9809186067</v>
      </c>
      <c r="E189" s="30">
        <f>IF(D189=0,0,D189/C189)</f>
        <v>57.022968837436999</v>
      </c>
      <c r="F189" s="19"/>
      <c r="G189" s="29">
        <f>SUM(G183:G187)</f>
        <v>48114</v>
      </c>
      <c r="H189" s="29">
        <f>SUM(H183:H187)</f>
        <v>26891.408677356172</v>
      </c>
      <c r="I189" s="30">
        <f>IF(H189=0,0,H189/G189)</f>
        <v>0.55891026888964068</v>
      </c>
    </row>
    <row r="190" spans="2:10" ht="13.5" hidden="1" thickTop="1">
      <c r="C190" s="19"/>
      <c r="D190" s="19"/>
      <c r="E190" s="19"/>
      <c r="F190" s="19"/>
      <c r="G190" s="19"/>
      <c r="H190" s="19"/>
      <c r="I190" s="19"/>
    </row>
    <row r="191" spans="2:10" hidden="1">
      <c r="C191" s="19"/>
      <c r="D191" s="19"/>
      <c r="E191" s="19"/>
      <c r="F191" s="19"/>
      <c r="G191" s="19"/>
      <c r="H191" s="19"/>
      <c r="I191" s="19"/>
    </row>
    <row r="192" spans="2:10" hidden="1">
      <c r="B192" s="3">
        <f>+DATE(YEAR(B175),MONTH(B175)+1,DAY(B175))</f>
        <v>43435</v>
      </c>
      <c r="C192" s="48" t="s">
        <v>12</v>
      </c>
      <c r="D192" s="48"/>
      <c r="E192" s="48"/>
      <c r="F192" s="19"/>
      <c r="G192" s="48" t="s">
        <v>11</v>
      </c>
      <c r="H192" s="48"/>
      <c r="I192" s="48"/>
    </row>
    <row r="193" spans="2:9" hidden="1">
      <c r="B193" s="4"/>
      <c r="C193" s="5" t="s">
        <v>0</v>
      </c>
      <c r="D193" s="6" t="s">
        <v>1</v>
      </c>
      <c r="E193" s="7" t="s">
        <v>2</v>
      </c>
      <c r="F193" s="19"/>
      <c r="G193" s="5" t="s">
        <v>0</v>
      </c>
      <c r="H193" s="6" t="s">
        <v>1</v>
      </c>
      <c r="I193" s="7" t="s">
        <v>2</v>
      </c>
    </row>
    <row r="194" spans="2:9" hidden="1">
      <c r="B194" s="4" t="s">
        <v>3</v>
      </c>
      <c r="C194" s="20">
        <f>+C189</f>
        <v>155253</v>
      </c>
      <c r="D194" s="21">
        <f>+D189</f>
        <v>8852986.9809186067</v>
      </c>
      <c r="E194" s="22">
        <f>IF(D194=0,0,D194/C194)</f>
        <v>57.022968837436999</v>
      </c>
      <c r="F194" s="19"/>
      <c r="G194" s="20">
        <v>48289</v>
      </c>
      <c r="H194" s="21">
        <v>26989.217974411858</v>
      </c>
      <c r="I194" s="22">
        <f>IF(H194=0,0,H194/G194)</f>
        <v>0.55891026888964068</v>
      </c>
    </row>
    <row r="195" spans="2:9" hidden="1">
      <c r="B195" s="4"/>
      <c r="C195" s="20"/>
      <c r="D195" s="21"/>
      <c r="E195" s="22"/>
      <c r="F195" s="19"/>
      <c r="G195" s="20"/>
      <c r="H195" s="21"/>
      <c r="I195" s="22"/>
    </row>
    <row r="196" spans="2:9" hidden="1">
      <c r="B196" s="4" t="s">
        <v>15</v>
      </c>
      <c r="C196" s="20">
        <v>0</v>
      </c>
      <c r="D196" s="21">
        <v>0</v>
      </c>
      <c r="E196" s="23">
        <f>IF(D196=0,0,D196/C196)</f>
        <v>0</v>
      </c>
      <c r="F196" s="19"/>
      <c r="G196" s="20">
        <v>0</v>
      </c>
      <c r="H196" s="21">
        <v>0</v>
      </c>
      <c r="I196" s="23">
        <f>IF(H196=0,0,H196/G196)</f>
        <v>0</v>
      </c>
    </row>
    <row r="197" spans="2:9" hidden="1">
      <c r="B197" s="4"/>
      <c r="C197" s="20"/>
      <c r="D197" s="21"/>
      <c r="E197" s="22"/>
      <c r="F197" s="19"/>
      <c r="G197" s="20"/>
      <c r="H197" s="21"/>
      <c r="I197" s="22"/>
    </row>
    <row r="198" spans="2:9" hidden="1">
      <c r="B198" s="4" t="s">
        <v>16</v>
      </c>
      <c r="C198" s="24">
        <v>0</v>
      </c>
      <c r="D198" s="25">
        <v>0</v>
      </c>
      <c r="E198" s="26">
        <f>IF(D198=0,0,D198/C198)</f>
        <v>0</v>
      </c>
      <c r="F198" s="19"/>
      <c r="G198" s="24">
        <v>0</v>
      </c>
      <c r="H198" s="25">
        <v>0</v>
      </c>
      <c r="I198" s="26">
        <f>IF(H198=0,0,H198/G198)</f>
        <v>0</v>
      </c>
    </row>
    <row r="199" spans="2:9" hidden="1">
      <c r="B199" s="4"/>
      <c r="C199" s="20"/>
      <c r="D199" s="21"/>
      <c r="E199" s="22"/>
      <c r="F199" s="19"/>
      <c r="G199" s="20"/>
      <c r="H199" s="21"/>
      <c r="I199" s="22"/>
    </row>
    <row r="200" spans="2:9" hidden="1">
      <c r="B200" s="4" t="s">
        <v>4</v>
      </c>
      <c r="C200" s="27">
        <f>SUM(C194:C198)</f>
        <v>155253</v>
      </c>
      <c r="D200" s="28">
        <f>SUM(D194:D198)</f>
        <v>8852986.9809186067</v>
      </c>
      <c r="E200" s="23">
        <f>IF(D200=0,0,D200/C200)</f>
        <v>57.022968837436999</v>
      </c>
      <c r="F200" s="19"/>
      <c r="G200" s="27">
        <f>SUM(G194:G198)</f>
        <v>48289</v>
      </c>
      <c r="H200" s="28">
        <f>SUM(H194:H198)</f>
        <v>26989.217974411858</v>
      </c>
      <c r="I200" s="23">
        <f>IF(H200=0,0,H200/G200)</f>
        <v>0.55891026888964068</v>
      </c>
    </row>
    <row r="201" spans="2:9" hidden="1">
      <c r="B201" s="4"/>
      <c r="C201" s="20"/>
      <c r="D201" s="21"/>
      <c r="E201" s="22"/>
      <c r="F201" s="19"/>
      <c r="G201" s="20"/>
      <c r="H201" s="21"/>
      <c r="I201" s="22"/>
    </row>
    <row r="202" spans="2:9" hidden="1">
      <c r="B202" s="4" t="s">
        <v>5</v>
      </c>
      <c r="C202" s="20">
        <v>0</v>
      </c>
      <c r="D202" s="21">
        <f>+C202*E200</f>
        <v>0</v>
      </c>
      <c r="E202" s="23">
        <f>IF(D202=0,0,D202/C202)</f>
        <v>0</v>
      </c>
      <c r="F202" s="19"/>
      <c r="G202" s="20">
        <v>0</v>
      </c>
      <c r="H202" s="21">
        <f>+G202*I200</f>
        <v>0</v>
      </c>
      <c r="I202" s="23">
        <f>IF(H202=0,0,H202/G202)</f>
        <v>0</v>
      </c>
    </row>
    <row r="203" spans="2:9" hidden="1">
      <c r="B203" s="4"/>
      <c r="C203" s="20"/>
      <c r="D203" s="21"/>
      <c r="E203" s="22"/>
      <c r="F203" s="19"/>
      <c r="G203" s="20"/>
      <c r="H203" s="21"/>
      <c r="I203" s="22"/>
    </row>
    <row r="204" spans="2:9" hidden="1">
      <c r="B204" s="4" t="s">
        <v>7</v>
      </c>
      <c r="C204" s="24">
        <v>-196</v>
      </c>
      <c r="D204" s="25">
        <f>+C204*E200</f>
        <v>-11176.501892137652</v>
      </c>
      <c r="E204" s="26">
        <f>IF(D204=0,0,D204/C204)</f>
        <v>57.022968837436999</v>
      </c>
      <c r="F204" s="19"/>
      <c r="G204" s="24">
        <v>-196</v>
      </c>
      <c r="H204" s="25">
        <f>+G204*I200</f>
        <v>-109.54641270236958</v>
      </c>
      <c r="I204" s="26">
        <f>IF(H204=0,0,H204/G204)</f>
        <v>0.55891026888964068</v>
      </c>
    </row>
    <row r="205" spans="2:9" hidden="1">
      <c r="B205" s="4"/>
      <c r="C205" s="20"/>
      <c r="D205" s="21"/>
      <c r="E205" s="22"/>
      <c r="F205" s="19"/>
      <c r="G205" s="20"/>
      <c r="H205" s="21"/>
      <c r="I205" s="22"/>
    </row>
    <row r="206" spans="2:9" ht="13.5" hidden="1" thickBot="1">
      <c r="B206" s="4" t="s">
        <v>6</v>
      </c>
      <c r="C206" s="29">
        <f>SUM(C200:C204)</f>
        <v>155057</v>
      </c>
      <c r="D206" s="29">
        <f>SUM(D200:D204)</f>
        <v>8841810.4790264685</v>
      </c>
      <c r="E206" s="30">
        <f>IF(D206=0,0,D206/C206)</f>
        <v>57.022968837436999</v>
      </c>
      <c r="F206" s="19"/>
      <c r="G206" s="29">
        <f>SUM(G200:G204)</f>
        <v>48093</v>
      </c>
      <c r="H206" s="29">
        <f>SUM(H200:H204)</f>
        <v>26879.671561709489</v>
      </c>
      <c r="I206" s="30">
        <f>IF(H206=0,0,H206/G206)</f>
        <v>0.55891026888964068</v>
      </c>
    </row>
    <row r="207" spans="2:9" ht="13.5" hidden="1" thickTop="1">
      <c r="C207" s="19"/>
      <c r="D207" s="19"/>
      <c r="E207" s="19"/>
      <c r="F207" s="19"/>
      <c r="G207" s="19"/>
      <c r="H207" s="19"/>
      <c r="I207" s="19"/>
    </row>
    <row r="208" spans="2:9" hidden="1">
      <c r="C208" s="19"/>
      <c r="D208" s="19"/>
      <c r="E208" s="19"/>
      <c r="F208" s="19"/>
      <c r="G208" s="19"/>
      <c r="H208" s="19"/>
      <c r="I208" s="19"/>
    </row>
    <row r="209" spans="2:9" hidden="1">
      <c r="B209" s="3">
        <f>+DATE(YEAR(B192),MONTH(B192)+1,DAY(B192))</f>
        <v>43466</v>
      </c>
      <c r="C209" s="48" t="s">
        <v>13</v>
      </c>
      <c r="D209" s="48"/>
      <c r="E209" s="48"/>
      <c r="F209" s="19"/>
      <c r="G209" s="48" t="s">
        <v>14</v>
      </c>
      <c r="H209" s="48"/>
      <c r="I209" s="48"/>
    </row>
    <row r="210" spans="2:9" hidden="1">
      <c r="B210" s="4"/>
      <c r="C210" s="5" t="s">
        <v>0</v>
      </c>
      <c r="D210" s="6" t="s">
        <v>1</v>
      </c>
      <c r="E210" s="7" t="s">
        <v>2</v>
      </c>
      <c r="F210" s="19"/>
      <c r="G210" s="5" t="s">
        <v>0</v>
      </c>
      <c r="H210" s="6" t="s">
        <v>1</v>
      </c>
      <c r="I210" s="7" t="s">
        <v>2</v>
      </c>
    </row>
    <row r="211" spans="2:9" hidden="1">
      <c r="B211" s="4" t="s">
        <v>3</v>
      </c>
      <c r="C211" s="20">
        <f>+C206</f>
        <v>155057</v>
      </c>
      <c r="D211" s="21">
        <f>+D206</f>
        <v>8841810.4790264685</v>
      </c>
      <c r="E211" s="22">
        <f>IF(D211=0,0,D211/C211)</f>
        <v>57.022968837436999</v>
      </c>
      <c r="F211" s="19"/>
      <c r="G211" s="20">
        <f>+G206</f>
        <v>48093</v>
      </c>
      <c r="H211" s="21">
        <f>+H206</f>
        <v>26879.671561709489</v>
      </c>
      <c r="I211" s="22">
        <f>IF(H211=0,0,H211/G211)</f>
        <v>0.55891026888964068</v>
      </c>
    </row>
    <row r="212" spans="2:9" hidden="1">
      <c r="B212" s="4"/>
      <c r="C212" s="20"/>
      <c r="D212" s="21"/>
      <c r="E212" s="22"/>
      <c r="F212" s="19"/>
      <c r="G212" s="20"/>
      <c r="H212" s="21"/>
      <c r="I212" s="22"/>
    </row>
    <row r="213" spans="2:9" hidden="1">
      <c r="B213" s="4" t="s">
        <v>15</v>
      </c>
      <c r="C213" s="20">
        <f>168140-154658-140-259</f>
        <v>13083</v>
      </c>
      <c r="D213" s="21">
        <v>0.01</v>
      </c>
      <c r="E213" s="23">
        <f>IF(D213=0,0,D213/C213)</f>
        <v>7.6435068409386224E-7</v>
      </c>
      <c r="F213" s="19"/>
      <c r="G213" s="20">
        <v>0</v>
      </c>
      <c r="H213" s="21">
        <v>0</v>
      </c>
      <c r="I213" s="23">
        <f>IF(H213=0,0,H213/G213)</f>
        <v>0</v>
      </c>
    </row>
    <row r="214" spans="2:9" hidden="1">
      <c r="B214" s="4"/>
      <c r="C214" s="20"/>
      <c r="D214" s="21"/>
      <c r="E214" s="22"/>
      <c r="F214" s="19"/>
      <c r="G214" s="20"/>
      <c r="H214" s="21"/>
      <c r="I214" s="22"/>
    </row>
    <row r="215" spans="2:9" hidden="1">
      <c r="B215" s="4" t="s">
        <v>16</v>
      </c>
      <c r="C215" s="24">
        <v>0</v>
      </c>
      <c r="D215" s="25">
        <v>0</v>
      </c>
      <c r="E215" s="26">
        <f>IF(D215=0,0,D215/C215)</f>
        <v>0</v>
      </c>
      <c r="F215" s="19"/>
      <c r="G215" s="24">
        <v>0</v>
      </c>
      <c r="H215" s="25">
        <v>0</v>
      </c>
      <c r="I215" s="26">
        <f>IF(H215=0,0,H215/G215)</f>
        <v>0</v>
      </c>
    </row>
    <row r="216" spans="2:9" hidden="1">
      <c r="B216" s="4"/>
      <c r="C216" s="20"/>
      <c r="D216" s="21"/>
      <c r="E216" s="22"/>
      <c r="F216" s="19"/>
      <c r="G216" s="20"/>
      <c r="H216" s="21"/>
      <c r="I216" s="22"/>
    </row>
    <row r="217" spans="2:9" hidden="1">
      <c r="B217" s="4" t="s">
        <v>4</v>
      </c>
      <c r="C217" s="27">
        <f>SUM(C211:C215)</f>
        <v>168140</v>
      </c>
      <c r="D217" s="28">
        <f>SUM(D211:D215)</f>
        <v>8841810.4890264682</v>
      </c>
      <c r="E217" s="23">
        <f>IF(D217=0,0,D217/C217)</f>
        <v>52.586002670551139</v>
      </c>
      <c r="F217" s="19"/>
      <c r="G217" s="27">
        <f>SUM(G211:G215)</f>
        <v>48093</v>
      </c>
      <c r="H217" s="28">
        <f>SUM(H211:H215)</f>
        <v>26879.671561709489</v>
      </c>
      <c r="I217" s="23">
        <f>IF(H217=0,0,H217/G217)</f>
        <v>0.55891026888964068</v>
      </c>
    </row>
    <row r="218" spans="2:9" hidden="1">
      <c r="B218" s="4"/>
      <c r="C218" s="20"/>
      <c r="D218" s="21"/>
      <c r="E218" s="22"/>
      <c r="F218" s="19"/>
      <c r="G218" s="20"/>
      <c r="H218" s="21"/>
      <c r="I218" s="22"/>
    </row>
    <row r="219" spans="2:9" hidden="1">
      <c r="B219" s="4" t="s">
        <v>5</v>
      </c>
      <c r="C219" s="20">
        <v>0</v>
      </c>
      <c r="D219" s="21">
        <f>+C219*E217</f>
        <v>0</v>
      </c>
      <c r="E219" s="23">
        <f>IF(D219=0,0,D219/C219)</f>
        <v>0</v>
      </c>
      <c r="F219" s="19"/>
      <c r="G219" s="20">
        <v>0</v>
      </c>
      <c r="H219" s="21">
        <f>+G219*I217</f>
        <v>0</v>
      </c>
      <c r="I219" s="23">
        <f>IF(H219=0,0,H219/G219)</f>
        <v>0</v>
      </c>
    </row>
    <row r="220" spans="2:9" hidden="1">
      <c r="B220" s="4"/>
      <c r="C220" s="20"/>
      <c r="D220" s="21"/>
      <c r="E220" s="22"/>
      <c r="F220" s="19"/>
      <c r="G220" s="20"/>
      <c r="H220" s="21"/>
      <c r="I220" s="22"/>
    </row>
    <row r="221" spans="2:9" hidden="1">
      <c r="B221" s="4" t="s">
        <v>7</v>
      </c>
      <c r="C221" s="24">
        <v>-399</v>
      </c>
      <c r="D221" s="25">
        <f>+C221*E217</f>
        <v>-20981.815065549905</v>
      </c>
      <c r="E221" s="26">
        <f>IF(D221=0,0,D221/C221)</f>
        <v>52.586002670551139</v>
      </c>
      <c r="F221" s="19"/>
      <c r="G221" s="24">
        <v>-399</v>
      </c>
      <c r="H221" s="25">
        <f>+G221*I217</f>
        <v>-223.00519728696662</v>
      </c>
      <c r="I221" s="26">
        <f>IF(H221=0,0,H221/G221)</f>
        <v>0.55891026888964068</v>
      </c>
    </row>
    <row r="222" spans="2:9" hidden="1">
      <c r="B222" s="4"/>
      <c r="C222" s="20"/>
      <c r="D222" s="21"/>
      <c r="E222" s="22"/>
      <c r="F222" s="19"/>
      <c r="G222" s="20"/>
      <c r="H222" s="21"/>
      <c r="I222" s="22"/>
    </row>
    <row r="223" spans="2:9" ht="13.5" hidden="1" thickBot="1">
      <c r="B223" s="4" t="s">
        <v>6</v>
      </c>
      <c r="C223" s="29">
        <f>SUM(C217:C221)</f>
        <v>167741</v>
      </c>
      <c r="D223" s="29">
        <f>SUM(D217:D221)</f>
        <v>8820828.6739609186</v>
      </c>
      <c r="E223" s="30">
        <f>IF(D223=0,0,D223/C223)</f>
        <v>52.586002670551139</v>
      </c>
      <c r="F223" s="19"/>
      <c r="G223" s="29">
        <f>SUM(G217:G221)</f>
        <v>47694</v>
      </c>
      <c r="H223" s="29">
        <f>SUM(H217:H221)</f>
        <v>26656.666364422523</v>
      </c>
      <c r="I223" s="30">
        <f>IF(H223=0,0,H223/G223)</f>
        <v>0.55891026888964068</v>
      </c>
    </row>
    <row r="224" spans="2:9" ht="13.5" hidden="1" thickTop="1">
      <c r="C224" s="19"/>
      <c r="D224" s="19"/>
      <c r="E224" s="19"/>
      <c r="F224" s="19"/>
      <c r="G224" s="19"/>
      <c r="H224" s="19"/>
      <c r="I224" s="19"/>
    </row>
    <row r="225" spans="2:9" hidden="1">
      <c r="C225" s="19"/>
      <c r="D225" s="19"/>
      <c r="E225" s="19"/>
      <c r="F225" s="19"/>
      <c r="G225" s="19"/>
      <c r="H225" s="19"/>
      <c r="I225" s="19"/>
    </row>
    <row r="226" spans="2:9" hidden="1">
      <c r="B226" s="3">
        <f>+DATE(YEAR(B209),MONTH(B209)+1,DAY(B209))</f>
        <v>43497</v>
      </c>
      <c r="C226" s="48" t="s">
        <v>13</v>
      </c>
      <c r="D226" s="48"/>
      <c r="E226" s="48"/>
      <c r="F226" s="19"/>
      <c r="G226" s="48" t="s">
        <v>14</v>
      </c>
      <c r="H226" s="48"/>
      <c r="I226" s="48"/>
    </row>
    <row r="227" spans="2:9" hidden="1">
      <c r="B227" s="4"/>
      <c r="C227" s="5" t="s">
        <v>0</v>
      </c>
      <c r="D227" s="6" t="s">
        <v>1</v>
      </c>
      <c r="E227" s="7" t="s">
        <v>2</v>
      </c>
      <c r="F227" s="19"/>
      <c r="G227" s="5" t="s">
        <v>0</v>
      </c>
      <c r="H227" s="6" t="s">
        <v>1</v>
      </c>
      <c r="I227" s="7" t="s">
        <v>2</v>
      </c>
    </row>
    <row r="228" spans="2:9" hidden="1">
      <c r="B228" s="4" t="s">
        <v>3</v>
      </c>
      <c r="C228" s="20">
        <f>+C223</f>
        <v>167741</v>
      </c>
      <c r="D228" s="21">
        <f>+D223</f>
        <v>8820828.6739609186</v>
      </c>
      <c r="E228" s="22">
        <f>IF(D228=0,0,D228/C228)</f>
        <v>52.586002670551139</v>
      </c>
      <c r="F228" s="19"/>
      <c r="G228" s="20">
        <f>+G223</f>
        <v>47694</v>
      </c>
      <c r="H228" s="21">
        <f>+H223</f>
        <v>26656.666364422523</v>
      </c>
      <c r="I228" s="22">
        <f>IF(H228=0,0,H228/G228)</f>
        <v>0.55891026888964068</v>
      </c>
    </row>
    <row r="229" spans="2:9" hidden="1">
      <c r="B229" s="4"/>
      <c r="C229" s="20"/>
      <c r="D229" s="21"/>
      <c r="E229" s="22"/>
      <c r="F229" s="19"/>
      <c r="G229" s="20"/>
      <c r="H229" s="21"/>
      <c r="I229" s="22"/>
    </row>
    <row r="230" spans="2:9" hidden="1">
      <c r="B230" s="4" t="s">
        <v>15</v>
      </c>
      <c r="C230" s="20">
        <v>-8</v>
      </c>
      <c r="D230" s="21">
        <v>-456.18</v>
      </c>
      <c r="E230" s="23">
        <f>IF(D230=0,0,D230/C230)</f>
        <v>57.022500000000001</v>
      </c>
      <c r="F230" s="19"/>
      <c r="G230" s="20">
        <v>-8</v>
      </c>
      <c r="H230" s="21">
        <v>-4.47</v>
      </c>
      <c r="I230" s="23">
        <f>IF(H230=0,0,H230/G230)</f>
        <v>0.55874999999999997</v>
      </c>
    </row>
    <row r="231" spans="2:9" hidden="1">
      <c r="B231" s="4"/>
      <c r="C231" s="20"/>
      <c r="D231" s="21"/>
      <c r="E231" s="22"/>
      <c r="F231" s="19"/>
      <c r="G231" s="20"/>
      <c r="H231" s="21"/>
      <c r="I231" s="22"/>
    </row>
    <row r="232" spans="2:9" hidden="1">
      <c r="B232" s="4" t="s">
        <v>16</v>
      </c>
      <c r="C232" s="24">
        <v>0</v>
      </c>
      <c r="D232" s="25">
        <v>0</v>
      </c>
      <c r="E232" s="26">
        <f>IF(D232=0,0,D232/C232)</f>
        <v>0</v>
      </c>
      <c r="F232" s="19"/>
      <c r="G232" s="24">
        <v>0</v>
      </c>
      <c r="H232" s="25">
        <v>0</v>
      </c>
      <c r="I232" s="26">
        <f>IF(H232=0,0,H232/G232)</f>
        <v>0</v>
      </c>
    </row>
    <row r="233" spans="2:9" hidden="1">
      <c r="B233" s="4"/>
      <c r="C233" s="20"/>
      <c r="D233" s="21"/>
      <c r="E233" s="22"/>
      <c r="F233" s="19"/>
      <c r="G233" s="20"/>
      <c r="H233" s="21"/>
      <c r="I233" s="22"/>
    </row>
    <row r="234" spans="2:9" hidden="1">
      <c r="B234" s="4" t="s">
        <v>4</v>
      </c>
      <c r="C234" s="27">
        <f>SUM(C228:C232)</f>
        <v>167733</v>
      </c>
      <c r="D234" s="28">
        <f>SUM(D228:D232)</f>
        <v>8820372.4939609189</v>
      </c>
      <c r="E234" s="23">
        <f>IF(D234=0,0,D234/C234)</f>
        <v>52.585791072483765</v>
      </c>
      <c r="F234" s="19"/>
      <c r="G234" s="27">
        <f>SUM(G228:G232)</f>
        <v>47686</v>
      </c>
      <c r="H234" s="28">
        <f>SUM(H228:H232)</f>
        <v>26652.196364422522</v>
      </c>
      <c r="I234" s="23">
        <f>IF(H234=0,0,H234/G234)</f>
        <v>0.55891029577701046</v>
      </c>
    </row>
    <row r="235" spans="2:9" hidden="1">
      <c r="B235" s="4"/>
      <c r="C235" s="20"/>
      <c r="D235" s="21"/>
      <c r="E235" s="22"/>
      <c r="F235" s="19"/>
      <c r="G235" s="20"/>
      <c r="H235" s="21"/>
      <c r="I235" s="22"/>
    </row>
    <row r="236" spans="2:9" hidden="1">
      <c r="B236" s="4" t="s">
        <v>5</v>
      </c>
      <c r="C236" s="20">
        <v>0</v>
      </c>
      <c r="D236" s="21">
        <f>+C236*E234</f>
        <v>0</v>
      </c>
      <c r="E236" s="23">
        <f>IF(D236=0,0,D236/C236)</f>
        <v>0</v>
      </c>
      <c r="F236" s="19"/>
      <c r="G236" s="20">
        <v>0</v>
      </c>
      <c r="H236" s="21">
        <f>+G236*I234</f>
        <v>0</v>
      </c>
      <c r="I236" s="23">
        <f>IF(H236=0,0,H236/G236)</f>
        <v>0</v>
      </c>
    </row>
    <row r="237" spans="2:9" hidden="1">
      <c r="B237" s="4"/>
      <c r="C237" s="20"/>
      <c r="D237" s="21"/>
      <c r="E237" s="22"/>
      <c r="F237" s="19"/>
      <c r="G237" s="20"/>
      <c r="H237" s="21"/>
      <c r="I237" s="22"/>
    </row>
    <row r="238" spans="2:9" hidden="1">
      <c r="B238" s="4" t="s">
        <v>7</v>
      </c>
      <c r="C238" s="24">
        <v>-291</v>
      </c>
      <c r="D238" s="25">
        <f>+C238*E234</f>
        <v>-15302.465202092775</v>
      </c>
      <c r="E238" s="26">
        <f>IF(D238=0,0,D238/C238)</f>
        <v>52.585791072483765</v>
      </c>
      <c r="F238" s="19"/>
      <c r="G238" s="24">
        <v>-291</v>
      </c>
      <c r="H238" s="25">
        <f>+G238*I234</f>
        <v>-162.64289607111004</v>
      </c>
      <c r="I238" s="26">
        <f>IF(H238=0,0,H238/G238)</f>
        <v>0.55891029577701046</v>
      </c>
    </row>
    <row r="239" spans="2:9" hidden="1">
      <c r="B239" s="4"/>
      <c r="C239" s="20"/>
      <c r="D239" s="21"/>
      <c r="E239" s="22"/>
      <c r="F239" s="19"/>
      <c r="G239" s="20"/>
      <c r="H239" s="21"/>
      <c r="I239" s="22"/>
    </row>
    <row r="240" spans="2:9" ht="13.5" hidden="1" thickBot="1">
      <c r="B240" s="4" t="s">
        <v>6</v>
      </c>
      <c r="C240" s="29">
        <f>SUM(C234:C238)</f>
        <v>167442</v>
      </c>
      <c r="D240" s="29">
        <f>SUM(D234:D238)</f>
        <v>8805070.0287588257</v>
      </c>
      <c r="E240" s="30">
        <f>IF(D240=0,0,D240/C240)</f>
        <v>52.585791072483758</v>
      </c>
      <c r="F240" s="19"/>
      <c r="G240" s="29">
        <f>SUM(G234:G238)</f>
        <v>47395</v>
      </c>
      <c r="H240" s="29">
        <f>SUM(H234:H238)</f>
        <v>26489.553468351412</v>
      </c>
      <c r="I240" s="30">
        <f>IF(H240=0,0,H240/G240)</f>
        <v>0.55891029577701046</v>
      </c>
    </row>
    <row r="241" spans="2:9" ht="13.5" hidden="1" thickTop="1">
      <c r="C241" s="19"/>
      <c r="D241" s="19"/>
      <c r="E241" s="19"/>
      <c r="F241" s="19"/>
      <c r="G241" s="19"/>
      <c r="H241" s="19"/>
      <c r="I241" s="19"/>
    </row>
    <row r="242" spans="2:9" hidden="1">
      <c r="C242" s="19"/>
      <c r="D242" s="19"/>
      <c r="E242" s="19"/>
      <c r="F242" s="19"/>
      <c r="G242" s="19"/>
      <c r="H242" s="19"/>
      <c r="I242" s="19"/>
    </row>
    <row r="243" spans="2:9" hidden="1">
      <c r="B243" s="3">
        <f>+DATE(YEAR(B226),MONTH(B226)+1,DAY(B226))</f>
        <v>43525</v>
      </c>
      <c r="C243" s="48" t="s">
        <v>13</v>
      </c>
      <c r="D243" s="48"/>
      <c r="E243" s="48"/>
      <c r="F243" s="19"/>
      <c r="G243" s="48" t="s">
        <v>14</v>
      </c>
      <c r="H243" s="48"/>
      <c r="I243" s="48"/>
    </row>
    <row r="244" spans="2:9" hidden="1">
      <c r="B244" s="4"/>
      <c r="C244" s="5" t="s">
        <v>0</v>
      </c>
      <c r="D244" s="6" t="s">
        <v>1</v>
      </c>
      <c r="E244" s="7" t="s">
        <v>2</v>
      </c>
      <c r="F244" s="19"/>
      <c r="G244" s="5" t="s">
        <v>0</v>
      </c>
      <c r="H244" s="6" t="s">
        <v>1</v>
      </c>
      <c r="I244" s="7" t="s">
        <v>2</v>
      </c>
    </row>
    <row r="245" spans="2:9" hidden="1">
      <c r="B245" s="4" t="s">
        <v>3</v>
      </c>
      <c r="C245" s="20">
        <f>+C240</f>
        <v>167442</v>
      </c>
      <c r="D245" s="21">
        <f>+D240</f>
        <v>8805070.0287588257</v>
      </c>
      <c r="E245" s="22">
        <f>IF(D245=0,0,D245/C245)</f>
        <v>52.585791072483758</v>
      </c>
      <c r="F245" s="19"/>
      <c r="G245" s="20">
        <f>+G240</f>
        <v>47395</v>
      </c>
      <c r="H245" s="21">
        <f>+H240</f>
        <v>26489.553468351412</v>
      </c>
      <c r="I245" s="22">
        <f>IF(H245=0,0,H245/G245)</f>
        <v>0.55891029577701046</v>
      </c>
    </row>
    <row r="246" spans="2:9" hidden="1">
      <c r="B246" s="4"/>
      <c r="C246" s="20"/>
      <c r="D246" s="21"/>
      <c r="E246" s="22"/>
      <c r="F246" s="19"/>
      <c r="G246" s="20"/>
      <c r="H246" s="21"/>
      <c r="I246" s="22"/>
    </row>
    <row r="247" spans="2:9" hidden="1">
      <c r="B247" s="4" t="s">
        <v>15</v>
      </c>
      <c r="C247" s="20">
        <v>57</v>
      </c>
      <c r="D247" s="21">
        <v>3250.31</v>
      </c>
      <c r="E247" s="23">
        <f>IF(D247=0,0,D247/C247)</f>
        <v>57.022982456140348</v>
      </c>
      <c r="F247" s="19"/>
      <c r="G247" s="20">
        <v>0</v>
      </c>
      <c r="H247" s="21">
        <v>0</v>
      </c>
      <c r="I247" s="23">
        <f>IF(H247=0,0,H247/G247)</f>
        <v>0</v>
      </c>
    </row>
    <row r="248" spans="2:9" hidden="1">
      <c r="B248" s="4"/>
      <c r="C248" s="20"/>
      <c r="D248" s="21"/>
      <c r="E248" s="22"/>
      <c r="F248" s="19"/>
      <c r="G248" s="20"/>
      <c r="H248" s="21"/>
      <c r="I248" s="22"/>
    </row>
    <row r="249" spans="2:9" hidden="1">
      <c r="B249" s="4" t="s">
        <v>16</v>
      </c>
      <c r="C249" s="24">
        <v>0</v>
      </c>
      <c r="D249" s="25">
        <v>0</v>
      </c>
      <c r="E249" s="26">
        <f>IF(D249=0,0,D249/C249)</f>
        <v>0</v>
      </c>
      <c r="F249" s="19"/>
      <c r="G249" s="24">
        <v>618</v>
      </c>
      <c r="H249" s="25">
        <v>0</v>
      </c>
      <c r="I249" s="26">
        <f>IF(H249=0,0,H249/G249)</f>
        <v>0</v>
      </c>
    </row>
    <row r="250" spans="2:9" hidden="1">
      <c r="B250" s="4"/>
      <c r="C250" s="20"/>
      <c r="D250" s="21"/>
      <c r="E250" s="22"/>
      <c r="F250" s="19"/>
      <c r="G250" s="20"/>
      <c r="H250" s="21"/>
      <c r="I250" s="22"/>
    </row>
    <row r="251" spans="2:9" hidden="1">
      <c r="B251" s="4" t="s">
        <v>4</v>
      </c>
      <c r="C251" s="27">
        <f>SUM(C245:C249)</f>
        <v>167499</v>
      </c>
      <c r="D251" s="28">
        <f>SUM(D245:D249)</f>
        <v>8808320.3387588263</v>
      </c>
      <c r="E251" s="23">
        <f>IF(D251=0,0,D251/C251)</f>
        <v>52.587301051103744</v>
      </c>
      <c r="F251" s="19"/>
      <c r="G251" s="27">
        <f>SUM(G245:G249)</f>
        <v>48013</v>
      </c>
      <c r="H251" s="28">
        <f>SUM(H245:H249)</f>
        <v>26489.553468351412</v>
      </c>
      <c r="I251" s="23">
        <f>IF(H251=0,0,H251/G251)</f>
        <v>0.55171627409975244</v>
      </c>
    </row>
    <row r="252" spans="2:9" hidden="1">
      <c r="B252" s="4"/>
      <c r="C252" s="20"/>
      <c r="D252" s="21"/>
      <c r="E252" s="22"/>
      <c r="F252" s="19"/>
      <c r="G252" s="20"/>
      <c r="H252" s="21"/>
      <c r="I252" s="22"/>
    </row>
    <row r="253" spans="2:9" hidden="1">
      <c r="B253" s="4" t="s">
        <v>5</v>
      </c>
      <c r="C253" s="20">
        <v>0</v>
      </c>
      <c r="D253" s="21">
        <f>+C253*E251</f>
        <v>0</v>
      </c>
      <c r="E253" s="23">
        <f>IF(D253=0,0,D253/C253)</f>
        <v>0</v>
      </c>
      <c r="F253" s="19"/>
      <c r="G253" s="20">
        <v>0</v>
      </c>
      <c r="H253" s="21">
        <f>+G253*I251</f>
        <v>0</v>
      </c>
      <c r="I253" s="23">
        <f>IF(H253=0,0,H253/G253)</f>
        <v>0</v>
      </c>
    </row>
    <row r="254" spans="2:9" hidden="1">
      <c r="B254" s="4"/>
      <c r="C254" s="20"/>
      <c r="D254" s="21"/>
      <c r="E254" s="22"/>
      <c r="F254" s="19"/>
      <c r="G254" s="20"/>
      <c r="H254" s="21"/>
      <c r="I254" s="22"/>
    </row>
    <row r="255" spans="2:9" hidden="1">
      <c r="B255" s="4" t="s">
        <v>7</v>
      </c>
      <c r="C255" s="24">
        <v>-213</v>
      </c>
      <c r="D255" s="25">
        <f>+C255*E251</f>
        <v>-11201.095123885098</v>
      </c>
      <c r="E255" s="26">
        <f>IF(D255=0,0,D255/C255)</f>
        <v>52.587301051103744</v>
      </c>
      <c r="F255" s="19"/>
      <c r="G255" s="24">
        <v>-213</v>
      </c>
      <c r="H255" s="25">
        <f>+G255*I251</f>
        <v>-117.51556638324728</v>
      </c>
      <c r="I255" s="26">
        <f>IF(H255=0,0,H255/G255)</f>
        <v>0.55171627409975244</v>
      </c>
    </row>
    <row r="256" spans="2:9" hidden="1">
      <c r="B256" s="4"/>
      <c r="C256" s="20"/>
      <c r="D256" s="21"/>
      <c r="E256" s="22"/>
      <c r="F256" s="19"/>
      <c r="G256" s="20"/>
      <c r="H256" s="21"/>
      <c r="I256" s="22"/>
    </row>
    <row r="257" spans="2:9" ht="13.5" hidden="1" thickBot="1">
      <c r="B257" s="4" t="s">
        <v>6</v>
      </c>
      <c r="C257" s="29">
        <f>SUM(C251:C255)</f>
        <v>167286</v>
      </c>
      <c r="D257" s="29">
        <f>SUM(D251:D255)</f>
        <v>8797119.2436349411</v>
      </c>
      <c r="E257" s="30">
        <f>IF(D257=0,0,D257/C257)</f>
        <v>52.587301051103744</v>
      </c>
      <c r="F257" s="19"/>
      <c r="G257" s="29">
        <f>SUM(G251:G255)</f>
        <v>47800</v>
      </c>
      <c r="H257" s="29">
        <f>SUM(H251:H255)</f>
        <v>26372.037901968164</v>
      </c>
      <c r="I257" s="30">
        <f>IF(H257=0,0,H257/G257)</f>
        <v>0.55171627409975244</v>
      </c>
    </row>
    <row r="258" spans="2:9" ht="13.5" hidden="1" thickTop="1">
      <c r="C258" s="19"/>
      <c r="D258" s="19"/>
      <c r="E258" s="19"/>
      <c r="F258" s="19"/>
      <c r="G258" s="19"/>
      <c r="H258" s="19"/>
      <c r="I258" s="19"/>
    </row>
    <row r="259" spans="2:9" hidden="1">
      <c r="C259" s="19"/>
      <c r="D259" s="19"/>
      <c r="E259" s="19"/>
      <c r="F259" s="19"/>
      <c r="G259" s="19"/>
      <c r="H259" s="19"/>
      <c r="I259" s="19"/>
    </row>
    <row r="260" spans="2:9" hidden="1">
      <c r="B260" s="3">
        <f>+DATE(YEAR(B243),MONTH(B243)+1,DAY(B243))</f>
        <v>43556</v>
      </c>
      <c r="C260" s="48" t="s">
        <v>13</v>
      </c>
      <c r="D260" s="48"/>
      <c r="E260" s="48"/>
      <c r="F260" s="19"/>
      <c r="G260" s="48" t="s">
        <v>14</v>
      </c>
      <c r="H260" s="48"/>
      <c r="I260" s="48"/>
    </row>
    <row r="261" spans="2:9" hidden="1">
      <c r="B261" s="4"/>
      <c r="C261" s="5" t="s">
        <v>0</v>
      </c>
      <c r="D261" s="6" t="s">
        <v>1</v>
      </c>
      <c r="E261" s="7" t="s">
        <v>2</v>
      </c>
      <c r="F261" s="19"/>
      <c r="G261" s="5" t="s">
        <v>0</v>
      </c>
      <c r="H261" s="6" t="s">
        <v>1</v>
      </c>
      <c r="I261" s="7" t="s">
        <v>2</v>
      </c>
    </row>
    <row r="262" spans="2:9" hidden="1">
      <c r="B262" s="4" t="s">
        <v>3</v>
      </c>
      <c r="C262" s="20">
        <f>+C257</f>
        <v>167286</v>
      </c>
      <c r="D262" s="21">
        <f>+D257</f>
        <v>8797119.2436349411</v>
      </c>
      <c r="E262" s="22">
        <f>IF(D262=0,0,D262/C262)</f>
        <v>52.587301051103744</v>
      </c>
      <c r="F262" s="19"/>
      <c r="G262" s="20">
        <f>+G257</f>
        <v>47800</v>
      </c>
      <c r="H262" s="21">
        <f>+H257</f>
        <v>26372.037901968164</v>
      </c>
      <c r="I262" s="22">
        <f>IF(H262=0,0,H262/G262)</f>
        <v>0.55171627409975244</v>
      </c>
    </row>
    <row r="263" spans="2:9" hidden="1">
      <c r="B263" s="4"/>
      <c r="C263" s="20"/>
      <c r="D263" s="21"/>
      <c r="E263" s="22"/>
      <c r="F263" s="19"/>
      <c r="G263" s="20"/>
      <c r="H263" s="21"/>
      <c r="I263" s="22"/>
    </row>
    <row r="264" spans="2:9" hidden="1">
      <c r="B264" s="4" t="s">
        <v>15</v>
      </c>
      <c r="C264" s="20">
        <v>0</v>
      </c>
      <c r="D264" s="21">
        <v>0</v>
      </c>
      <c r="E264" s="23">
        <f>IF(D264=0,0,D264/C264)</f>
        <v>0</v>
      </c>
      <c r="F264" s="19"/>
      <c r="G264" s="20">
        <v>0</v>
      </c>
      <c r="H264" s="21">
        <v>0</v>
      </c>
      <c r="I264" s="23">
        <f>IF(H264=0,0,H264/G264)</f>
        <v>0</v>
      </c>
    </row>
    <row r="265" spans="2:9" hidden="1">
      <c r="B265" s="4"/>
      <c r="C265" s="20"/>
      <c r="D265" s="21"/>
      <c r="E265" s="22"/>
      <c r="F265" s="19"/>
      <c r="G265" s="20"/>
      <c r="H265" s="21"/>
      <c r="I265" s="22"/>
    </row>
    <row r="266" spans="2:9" hidden="1">
      <c r="B266" s="4" t="s">
        <v>16</v>
      </c>
      <c r="C266" s="24">
        <v>0</v>
      </c>
      <c r="D266" s="25">
        <v>0</v>
      </c>
      <c r="E266" s="26">
        <f>IF(D266=0,0,D266/C266)</f>
        <v>0</v>
      </c>
      <c r="F266" s="19"/>
      <c r="G266" s="24">
        <v>0</v>
      </c>
      <c r="H266" s="25">
        <v>0</v>
      </c>
      <c r="I266" s="26">
        <f>IF(H266=0,0,H266/G266)</f>
        <v>0</v>
      </c>
    </row>
    <row r="267" spans="2:9" hidden="1">
      <c r="B267" s="4"/>
      <c r="C267" s="20"/>
      <c r="D267" s="21"/>
      <c r="E267" s="22"/>
      <c r="F267" s="19"/>
      <c r="G267" s="20"/>
      <c r="H267" s="21"/>
      <c r="I267" s="22"/>
    </row>
    <row r="268" spans="2:9" hidden="1">
      <c r="B268" s="4" t="s">
        <v>4</v>
      </c>
      <c r="C268" s="27">
        <f>SUM(C262:C266)</f>
        <v>167286</v>
      </c>
      <c r="D268" s="28">
        <f>SUM(D262:D266)</f>
        <v>8797119.2436349411</v>
      </c>
      <c r="E268" s="23">
        <f>IF(D268=0,0,D268/C268)</f>
        <v>52.587301051103744</v>
      </c>
      <c r="F268" s="19"/>
      <c r="G268" s="27">
        <f>SUM(G262:G266)</f>
        <v>47800</v>
      </c>
      <c r="H268" s="28">
        <f>SUM(H262:H266)</f>
        <v>26372.037901968164</v>
      </c>
      <c r="I268" s="23">
        <f>IF(H268=0,0,H268/G268)</f>
        <v>0.55171627409975244</v>
      </c>
    </row>
    <row r="269" spans="2:9" hidden="1">
      <c r="B269" s="4"/>
      <c r="C269" s="20"/>
      <c r="D269" s="21"/>
      <c r="E269" s="22"/>
      <c r="F269" s="19"/>
      <c r="G269" s="20"/>
      <c r="H269" s="21"/>
      <c r="I269" s="22"/>
    </row>
    <row r="270" spans="2:9" hidden="1">
      <c r="B270" s="4" t="s">
        <v>5</v>
      </c>
      <c r="C270" s="20">
        <v>0</v>
      </c>
      <c r="D270" s="21">
        <f>+C270*E268</f>
        <v>0</v>
      </c>
      <c r="E270" s="23">
        <f>IF(D270=0,0,D270/C270)</f>
        <v>0</v>
      </c>
      <c r="F270" s="19"/>
      <c r="G270" s="20">
        <v>0</v>
      </c>
      <c r="H270" s="21">
        <f>+G270*I268</f>
        <v>0</v>
      </c>
      <c r="I270" s="23">
        <f>IF(H270=0,0,H270/G270)</f>
        <v>0</v>
      </c>
    </row>
    <row r="271" spans="2:9" hidden="1">
      <c r="B271" s="4"/>
      <c r="C271" s="20"/>
      <c r="D271" s="21"/>
      <c r="E271" s="22"/>
      <c r="F271" s="19"/>
      <c r="G271" s="20"/>
      <c r="H271" s="21"/>
      <c r="I271" s="22"/>
    </row>
    <row r="272" spans="2:9" hidden="1">
      <c r="B272" s="4" t="s">
        <v>7</v>
      </c>
      <c r="C272" s="24">
        <v>-272</v>
      </c>
      <c r="D272" s="25">
        <f>+C272*E268</f>
        <v>-14303.745885900218</v>
      </c>
      <c r="E272" s="26">
        <f>IF(D272=0,0,D272/C272)</f>
        <v>52.587301051103744</v>
      </c>
      <c r="F272" s="19"/>
      <c r="G272" s="24">
        <v>-272</v>
      </c>
      <c r="H272" s="25">
        <f>+G272*I268</f>
        <v>-150.06682655513265</v>
      </c>
      <c r="I272" s="26">
        <f>IF(H272=0,0,H272/G272)</f>
        <v>0.55171627409975244</v>
      </c>
    </row>
    <row r="273" spans="2:9" hidden="1">
      <c r="B273" s="4"/>
      <c r="C273" s="20"/>
      <c r="D273" s="21"/>
      <c r="E273" s="22"/>
      <c r="F273" s="19"/>
      <c r="G273" s="20"/>
      <c r="H273" s="21"/>
      <c r="I273" s="22"/>
    </row>
    <row r="274" spans="2:9" ht="13.5" hidden="1" thickBot="1">
      <c r="B274" s="4" t="s">
        <v>6</v>
      </c>
      <c r="C274" s="29">
        <f>SUM(C268:C272)</f>
        <v>167014</v>
      </c>
      <c r="D274" s="29">
        <f>SUM(D268:D272)</f>
        <v>8782815.4977490418</v>
      </c>
      <c r="E274" s="30">
        <f>IF(D274=0,0,D274/C274)</f>
        <v>52.587301051103751</v>
      </c>
      <c r="F274" s="19"/>
      <c r="G274" s="29">
        <f>SUM(G268:G272)</f>
        <v>47528</v>
      </c>
      <c r="H274" s="29">
        <f>SUM(H268:H272)</f>
        <v>26221.971075413032</v>
      </c>
      <c r="I274" s="30">
        <f>IF(H274=0,0,H274/G274)</f>
        <v>0.55171627409975244</v>
      </c>
    </row>
    <row r="275" spans="2:9" ht="13.5" hidden="1" thickTop="1">
      <c r="C275" s="19"/>
      <c r="D275" s="19"/>
      <c r="E275" s="19"/>
      <c r="F275" s="19"/>
      <c r="G275" s="19"/>
      <c r="H275" s="19"/>
      <c r="I275" s="19"/>
    </row>
    <row r="276" spans="2:9" hidden="1">
      <c r="C276" s="19"/>
      <c r="D276" s="19"/>
      <c r="E276" s="19"/>
      <c r="F276" s="19"/>
      <c r="G276" s="19"/>
      <c r="H276" s="19"/>
      <c r="I276" s="19"/>
    </row>
    <row r="277" spans="2:9" hidden="1">
      <c r="B277" s="3">
        <f>+DATE(YEAR(B260),MONTH(B260)+1,DAY(B260))</f>
        <v>43586</v>
      </c>
      <c r="C277" s="48" t="s">
        <v>13</v>
      </c>
      <c r="D277" s="48"/>
      <c r="E277" s="48"/>
      <c r="F277" s="19"/>
      <c r="G277" s="48" t="s">
        <v>14</v>
      </c>
      <c r="H277" s="48"/>
      <c r="I277" s="48"/>
    </row>
    <row r="278" spans="2:9" hidden="1">
      <c r="B278" s="4"/>
      <c r="C278" s="5" t="s">
        <v>0</v>
      </c>
      <c r="D278" s="6" t="s">
        <v>1</v>
      </c>
      <c r="E278" s="7" t="s">
        <v>2</v>
      </c>
      <c r="F278" s="19"/>
      <c r="G278" s="5" t="s">
        <v>0</v>
      </c>
      <c r="H278" s="6" t="s">
        <v>1</v>
      </c>
      <c r="I278" s="7" t="s">
        <v>2</v>
      </c>
    </row>
    <row r="279" spans="2:9" hidden="1">
      <c r="B279" s="4" t="s">
        <v>3</v>
      </c>
      <c r="C279" s="20">
        <f>+C274</f>
        <v>167014</v>
      </c>
      <c r="D279" s="21">
        <f>+D274</f>
        <v>8782815.4977490418</v>
      </c>
      <c r="E279" s="22">
        <f>IF(D279=0,0,D279/C279)</f>
        <v>52.587301051103751</v>
      </c>
      <c r="F279" s="19"/>
      <c r="G279" s="20">
        <f>+G274</f>
        <v>47528</v>
      </c>
      <c r="H279" s="21">
        <f>+H274</f>
        <v>26221.971075413032</v>
      </c>
      <c r="I279" s="22">
        <f>IF(H279=0,0,H279/G279)</f>
        <v>0.55171627409975244</v>
      </c>
    </row>
    <row r="280" spans="2:9" hidden="1">
      <c r="B280" s="4"/>
      <c r="C280" s="20"/>
      <c r="D280" s="21"/>
      <c r="E280" s="22"/>
      <c r="F280" s="19"/>
      <c r="G280" s="20"/>
      <c r="H280" s="21"/>
      <c r="I280" s="22"/>
    </row>
    <row r="281" spans="2:9" hidden="1">
      <c r="B281" s="4" t="s">
        <v>15</v>
      </c>
      <c r="C281" s="20">
        <v>0</v>
      </c>
      <c r="D281" s="21">
        <v>0</v>
      </c>
      <c r="E281" s="23">
        <f>IF(D281=0,0,D281/C281)</f>
        <v>0</v>
      </c>
      <c r="F281" s="19"/>
      <c r="G281" s="20">
        <v>0</v>
      </c>
      <c r="H281" s="21">
        <v>0</v>
      </c>
      <c r="I281" s="23">
        <f>IF(H281=0,0,H281/G281)</f>
        <v>0</v>
      </c>
    </row>
    <row r="282" spans="2:9" hidden="1">
      <c r="B282" s="4"/>
      <c r="C282" s="20"/>
      <c r="D282" s="21"/>
      <c r="E282" s="22"/>
      <c r="F282" s="19"/>
      <c r="G282" s="20"/>
      <c r="H282" s="21"/>
      <c r="I282" s="22"/>
    </row>
    <row r="283" spans="2:9" hidden="1">
      <c r="B283" s="4" t="s">
        <v>16</v>
      </c>
      <c r="C283" s="24">
        <v>0</v>
      </c>
      <c r="D283" s="25">
        <v>0</v>
      </c>
      <c r="E283" s="26">
        <f>IF(D283=0,0,D283/C283)</f>
        <v>0</v>
      </c>
      <c r="F283" s="19"/>
      <c r="G283" s="24">
        <v>0</v>
      </c>
      <c r="H283" s="25">
        <v>0</v>
      </c>
      <c r="I283" s="26">
        <f>IF(H283=0,0,H283/G283)</f>
        <v>0</v>
      </c>
    </row>
    <row r="284" spans="2:9" hidden="1">
      <c r="B284" s="4"/>
      <c r="C284" s="20"/>
      <c r="D284" s="21"/>
      <c r="E284" s="22"/>
      <c r="F284" s="19"/>
      <c r="G284" s="20"/>
      <c r="H284" s="21"/>
      <c r="I284" s="22"/>
    </row>
    <row r="285" spans="2:9" hidden="1">
      <c r="B285" s="4" t="s">
        <v>4</v>
      </c>
      <c r="C285" s="27">
        <f>SUM(C279:C283)</f>
        <v>167014</v>
      </c>
      <c r="D285" s="28">
        <f>SUM(D279:D283)</f>
        <v>8782815.4977490418</v>
      </c>
      <c r="E285" s="23">
        <f>IF(D285=0,0,D285/C285)</f>
        <v>52.587301051103751</v>
      </c>
      <c r="F285" s="19"/>
      <c r="G285" s="27">
        <f>SUM(G279:G283)</f>
        <v>47528</v>
      </c>
      <c r="H285" s="28">
        <f>SUM(H279:H283)</f>
        <v>26221.971075413032</v>
      </c>
      <c r="I285" s="23">
        <f>IF(H285=0,0,H285/G285)</f>
        <v>0.55171627409975244</v>
      </c>
    </row>
    <row r="286" spans="2:9" hidden="1">
      <c r="B286" s="4"/>
      <c r="C286" s="20"/>
      <c r="D286" s="21"/>
      <c r="E286" s="22"/>
      <c r="F286" s="19"/>
      <c r="G286" s="20"/>
      <c r="H286" s="21"/>
      <c r="I286" s="22"/>
    </row>
    <row r="287" spans="2:9" hidden="1">
      <c r="B287" s="4" t="s">
        <v>5</v>
      </c>
      <c r="C287" s="20">
        <v>0</v>
      </c>
      <c r="D287" s="21">
        <f>+C287*E285</f>
        <v>0</v>
      </c>
      <c r="E287" s="23">
        <f>IF(D287=0,0,D287/C287)</f>
        <v>0</v>
      </c>
      <c r="F287" s="19"/>
      <c r="G287" s="20">
        <v>0</v>
      </c>
      <c r="H287" s="21">
        <f>+G287*I285</f>
        <v>0</v>
      </c>
      <c r="I287" s="23">
        <f>IF(H287=0,0,H287/G287)</f>
        <v>0</v>
      </c>
    </row>
    <row r="288" spans="2:9" hidden="1">
      <c r="B288" s="4"/>
      <c r="C288" s="20"/>
      <c r="D288" s="21"/>
      <c r="E288" s="22"/>
      <c r="F288" s="19"/>
      <c r="G288" s="20"/>
      <c r="H288" s="21"/>
      <c r="I288" s="22"/>
    </row>
    <row r="289" spans="2:9" hidden="1">
      <c r="B289" s="4" t="s">
        <v>7</v>
      </c>
      <c r="C289" s="24">
        <v>-266</v>
      </c>
      <c r="D289" s="25">
        <v>-13988.21</v>
      </c>
      <c r="E289" s="26">
        <f>IF(D289=0,0,D289/C289)</f>
        <v>52.587255639097741</v>
      </c>
      <c r="F289" s="19"/>
      <c r="G289" s="24">
        <v>-266</v>
      </c>
      <c r="H289" s="25">
        <v>-146.75</v>
      </c>
      <c r="I289" s="26">
        <f>IF(H289=0,0,H289/G289)</f>
        <v>0.55169172932330823</v>
      </c>
    </row>
    <row r="290" spans="2:9" hidden="1">
      <c r="B290" s="4"/>
      <c r="C290" s="20"/>
      <c r="D290" s="21"/>
      <c r="E290" s="22"/>
      <c r="F290" s="19"/>
      <c r="G290" s="20"/>
      <c r="H290" s="21"/>
      <c r="I290" s="22"/>
    </row>
    <row r="291" spans="2:9" ht="13.5" hidden="1" thickBot="1">
      <c r="B291" s="4" t="s">
        <v>6</v>
      </c>
      <c r="C291" s="29">
        <f>SUM(C285:C289)</f>
        <v>166748</v>
      </c>
      <c r="D291" s="29">
        <f>SUM(D285:D289)</f>
        <v>8768827.2877490409</v>
      </c>
      <c r="E291" s="30">
        <f>IF(D291=0,0,D291/C291)</f>
        <v>52.587301123545956</v>
      </c>
      <c r="F291" s="19"/>
      <c r="G291" s="29">
        <f>SUM(G285:G289)</f>
        <v>47262</v>
      </c>
      <c r="H291" s="29">
        <f>SUM(H285:H289)</f>
        <v>26075.221075413032</v>
      </c>
      <c r="I291" s="30">
        <f>IF(H291=0,0,H291/G291)</f>
        <v>0.55171641224266921</v>
      </c>
    </row>
    <row r="292" spans="2:9" ht="13.5" hidden="1" thickTop="1">
      <c r="C292" s="19"/>
      <c r="D292" s="19"/>
      <c r="E292" s="19"/>
      <c r="F292" s="19"/>
      <c r="G292" s="19"/>
      <c r="H292" s="19"/>
      <c r="I292" s="19"/>
    </row>
    <row r="293" spans="2:9" hidden="1">
      <c r="C293" s="19"/>
      <c r="D293" s="19"/>
      <c r="E293" s="19"/>
      <c r="F293" s="19"/>
      <c r="G293" s="19"/>
      <c r="H293" s="19"/>
      <c r="I293" s="19"/>
    </row>
    <row r="294" spans="2:9" hidden="1">
      <c r="B294" s="3">
        <f>+DATE(YEAR(B277),MONTH(B277)+1,DAY(B277))</f>
        <v>43617</v>
      </c>
      <c r="C294" s="48" t="s">
        <v>13</v>
      </c>
      <c r="D294" s="48"/>
      <c r="E294" s="48"/>
      <c r="F294" s="19"/>
      <c r="G294" s="48" t="s">
        <v>14</v>
      </c>
      <c r="H294" s="48"/>
      <c r="I294" s="48"/>
    </row>
    <row r="295" spans="2:9" hidden="1">
      <c r="B295" s="4"/>
      <c r="C295" s="5" t="s">
        <v>0</v>
      </c>
      <c r="D295" s="6" t="s">
        <v>1</v>
      </c>
      <c r="E295" s="7" t="s">
        <v>2</v>
      </c>
      <c r="F295" s="19"/>
      <c r="G295" s="5" t="s">
        <v>0</v>
      </c>
      <c r="H295" s="6" t="s">
        <v>1</v>
      </c>
      <c r="I295" s="7" t="s">
        <v>2</v>
      </c>
    </row>
    <row r="296" spans="2:9" hidden="1">
      <c r="B296" s="4" t="s">
        <v>3</v>
      </c>
      <c r="C296" s="20">
        <f>+C291</f>
        <v>166748</v>
      </c>
      <c r="D296" s="21">
        <f>+D291</f>
        <v>8768827.2877490409</v>
      </c>
      <c r="E296" s="22">
        <f>IF(D296=0,0,D296/C296)</f>
        <v>52.587301123545956</v>
      </c>
      <c r="F296" s="19"/>
      <c r="G296" s="20">
        <f>+G291</f>
        <v>47262</v>
      </c>
      <c r="H296" s="21">
        <f>+H291</f>
        <v>26075.221075413032</v>
      </c>
      <c r="I296" s="22">
        <f>IF(H296=0,0,H296/G296)</f>
        <v>0.55171641224266921</v>
      </c>
    </row>
    <row r="297" spans="2:9" hidden="1">
      <c r="B297" s="4"/>
      <c r="C297" s="20"/>
      <c r="D297" s="21"/>
      <c r="E297" s="22"/>
      <c r="F297" s="19"/>
      <c r="G297" s="20"/>
      <c r="H297" s="21"/>
      <c r="I297" s="22"/>
    </row>
    <row r="298" spans="2:9" hidden="1">
      <c r="B298" s="4" t="s">
        <v>15</v>
      </c>
      <c r="C298" s="20">
        <v>0</v>
      </c>
      <c r="D298" s="21">
        <v>0</v>
      </c>
      <c r="E298" s="23">
        <f>IF(D298=0,0,D298/C298)</f>
        <v>0</v>
      </c>
      <c r="F298" s="19"/>
      <c r="G298" s="20">
        <v>0</v>
      </c>
      <c r="H298" s="21">
        <v>0</v>
      </c>
      <c r="I298" s="23">
        <f>IF(H298=0,0,H298/G298)</f>
        <v>0</v>
      </c>
    </row>
    <row r="299" spans="2:9" hidden="1">
      <c r="B299" s="4"/>
      <c r="C299" s="20"/>
      <c r="D299" s="21"/>
      <c r="E299" s="22"/>
      <c r="F299" s="19"/>
      <c r="G299" s="20"/>
      <c r="H299" s="21"/>
      <c r="I299" s="22"/>
    </row>
    <row r="300" spans="2:9" hidden="1">
      <c r="B300" s="4" t="s">
        <v>16</v>
      </c>
      <c r="C300" s="24">
        <v>0</v>
      </c>
      <c r="D300" s="25">
        <v>0</v>
      </c>
      <c r="E300" s="26">
        <f>IF(D300=0,0,D300/C300)</f>
        <v>0</v>
      </c>
      <c r="F300" s="19"/>
      <c r="G300" s="24">
        <v>0</v>
      </c>
      <c r="H300" s="25">
        <v>0</v>
      </c>
      <c r="I300" s="26">
        <f>IF(H300=0,0,H300/G300)</f>
        <v>0</v>
      </c>
    </row>
    <row r="301" spans="2:9" hidden="1">
      <c r="B301" s="4"/>
      <c r="C301" s="20"/>
      <c r="D301" s="21"/>
      <c r="E301" s="22"/>
      <c r="F301" s="19"/>
      <c r="G301" s="20"/>
      <c r="H301" s="21"/>
      <c r="I301" s="22"/>
    </row>
    <row r="302" spans="2:9" hidden="1">
      <c r="B302" s="4" t="s">
        <v>4</v>
      </c>
      <c r="C302" s="27">
        <f>SUM(C296:C300)</f>
        <v>166748</v>
      </c>
      <c r="D302" s="28">
        <f>SUM(D296:D300)</f>
        <v>8768827.2877490409</v>
      </c>
      <c r="E302" s="23">
        <f>IF(D302=0,0,D302/C302)</f>
        <v>52.587301123545956</v>
      </c>
      <c r="F302" s="19"/>
      <c r="G302" s="27">
        <f>SUM(G296:G300)</f>
        <v>47262</v>
      </c>
      <c r="H302" s="28">
        <f>SUM(H296:H300)</f>
        <v>26075.221075413032</v>
      </c>
      <c r="I302" s="23">
        <f>IF(H302=0,0,H302/G302)</f>
        <v>0.55171641224266921</v>
      </c>
    </row>
    <row r="303" spans="2:9" hidden="1">
      <c r="B303" s="4"/>
      <c r="C303" s="20"/>
      <c r="D303" s="21"/>
      <c r="E303" s="22"/>
      <c r="F303" s="19"/>
      <c r="G303" s="20"/>
      <c r="H303" s="21"/>
      <c r="I303" s="22"/>
    </row>
    <row r="304" spans="2:9" hidden="1">
      <c r="B304" s="4" t="s">
        <v>5</v>
      </c>
      <c r="C304" s="20">
        <v>0</v>
      </c>
      <c r="D304" s="21">
        <f>+C304*E302</f>
        <v>0</v>
      </c>
      <c r="E304" s="23">
        <f>IF(D304=0,0,D304/C304)</f>
        <v>0</v>
      </c>
      <c r="F304" s="19"/>
      <c r="G304" s="20">
        <v>0</v>
      </c>
      <c r="H304" s="21">
        <f>+G304*I302</f>
        <v>0</v>
      </c>
      <c r="I304" s="23">
        <f>IF(H304=0,0,H304/G304)</f>
        <v>0</v>
      </c>
    </row>
    <row r="305" spans="2:9" hidden="1">
      <c r="B305" s="4"/>
      <c r="C305" s="20"/>
      <c r="D305" s="21"/>
      <c r="E305" s="22"/>
      <c r="F305" s="19"/>
      <c r="G305" s="20"/>
      <c r="H305" s="21"/>
      <c r="I305" s="22"/>
    </row>
    <row r="306" spans="2:9" hidden="1">
      <c r="B306" s="4" t="s">
        <v>7</v>
      </c>
      <c r="C306" s="24">
        <v>-181</v>
      </c>
      <c r="D306" s="25">
        <v>-9518.2999999999993</v>
      </c>
      <c r="E306" s="26">
        <f>IF(D306=0,0,D306/C306)</f>
        <v>52.587292817679554</v>
      </c>
      <c r="F306" s="19"/>
      <c r="G306" s="24">
        <v>-181</v>
      </c>
      <c r="H306" s="25">
        <v>-99.86</v>
      </c>
      <c r="I306" s="26">
        <f>IF(H306=0,0,H306/G306)</f>
        <v>0.55171270718232046</v>
      </c>
    </row>
    <row r="307" spans="2:9" hidden="1">
      <c r="B307" s="4"/>
      <c r="C307" s="20"/>
      <c r="D307" s="21"/>
      <c r="E307" s="22"/>
      <c r="F307" s="19"/>
      <c r="G307" s="20"/>
      <c r="H307" s="21"/>
      <c r="I307" s="22"/>
    </row>
    <row r="308" spans="2:9" ht="13.5" hidden="1" thickBot="1">
      <c r="B308" s="4" t="s">
        <v>6</v>
      </c>
      <c r="C308" s="29">
        <f>SUM(C302:C306)</f>
        <v>166567</v>
      </c>
      <c r="D308" s="29">
        <f>SUM(D302:D306)</f>
        <v>8759308.9877490401</v>
      </c>
      <c r="E308" s="30">
        <f>IF(D308=0,0,D308/C308)</f>
        <v>52.587301132571518</v>
      </c>
      <c r="F308" s="19"/>
      <c r="G308" s="29">
        <f>SUM(G302:G306)</f>
        <v>47081</v>
      </c>
      <c r="H308" s="29">
        <f>SUM(H302:H306)</f>
        <v>25975.361075413031</v>
      </c>
      <c r="I308" s="30">
        <f>IF(H308=0,0,H308/G308)</f>
        <v>0.55171642648654518</v>
      </c>
    </row>
    <row r="309" spans="2:9" ht="13.5" hidden="1" thickTop="1">
      <c r="C309" s="19"/>
      <c r="D309" s="19"/>
      <c r="E309" s="19"/>
      <c r="F309" s="19"/>
      <c r="G309" s="19"/>
      <c r="H309" s="19"/>
      <c r="I309" s="19"/>
    </row>
    <row r="310" spans="2:9" hidden="1">
      <c r="C310" s="19"/>
      <c r="D310" s="19"/>
      <c r="E310" s="19"/>
      <c r="F310" s="19"/>
      <c r="G310" s="19"/>
      <c r="H310" s="19"/>
      <c r="I310" s="19"/>
    </row>
    <row r="311" spans="2:9" hidden="1">
      <c r="B311" s="3">
        <f>+DATE(YEAR(B294),MONTH(B294)+1,DAY(B294))</f>
        <v>43647</v>
      </c>
      <c r="C311" s="48" t="s">
        <v>13</v>
      </c>
      <c r="D311" s="48"/>
      <c r="E311" s="48"/>
      <c r="F311" s="19"/>
      <c r="G311" s="48" t="s">
        <v>14</v>
      </c>
      <c r="H311" s="48"/>
      <c r="I311" s="48"/>
    </row>
    <row r="312" spans="2:9" hidden="1">
      <c r="B312" s="4"/>
      <c r="C312" s="5" t="s">
        <v>0</v>
      </c>
      <c r="D312" s="6" t="s">
        <v>1</v>
      </c>
      <c r="E312" s="7" t="s">
        <v>2</v>
      </c>
      <c r="F312" s="19"/>
      <c r="G312" s="5" t="s">
        <v>0</v>
      </c>
      <c r="H312" s="6" t="s">
        <v>1</v>
      </c>
      <c r="I312" s="7" t="s">
        <v>2</v>
      </c>
    </row>
    <row r="313" spans="2:9" hidden="1">
      <c r="B313" s="4" t="s">
        <v>3</v>
      </c>
      <c r="C313" s="20">
        <f>+C308</f>
        <v>166567</v>
      </c>
      <c r="D313" s="21">
        <f>+D308</f>
        <v>8759308.9877490401</v>
      </c>
      <c r="E313" s="22">
        <f>IF(D313=0,0,D313/C313)</f>
        <v>52.587301132571518</v>
      </c>
      <c r="F313" s="19"/>
      <c r="G313" s="20">
        <f>+G308</f>
        <v>47081</v>
      </c>
      <c r="H313" s="21">
        <f>+H308</f>
        <v>25975.361075413031</v>
      </c>
      <c r="I313" s="22">
        <f>IF(H313=0,0,H313/G313)</f>
        <v>0.55171642648654518</v>
      </c>
    </row>
    <row r="314" spans="2:9" hidden="1">
      <c r="B314" s="4"/>
      <c r="C314" s="20"/>
      <c r="D314" s="21"/>
      <c r="E314" s="22"/>
      <c r="F314" s="19"/>
      <c r="G314" s="20"/>
      <c r="H314" s="21"/>
      <c r="I314" s="22"/>
    </row>
    <row r="315" spans="2:9" hidden="1">
      <c r="B315" s="4" t="s">
        <v>15</v>
      </c>
      <c r="C315" s="20">
        <v>0</v>
      </c>
      <c r="D315" s="21">
        <v>0</v>
      </c>
      <c r="E315" s="23">
        <f>IF(D315=0,0,D315/C315)</f>
        <v>0</v>
      </c>
      <c r="F315" s="19"/>
      <c r="G315" s="20">
        <v>0</v>
      </c>
      <c r="H315" s="21">
        <v>0</v>
      </c>
      <c r="I315" s="23">
        <f>IF(H315=0,0,H315/G315)</f>
        <v>0</v>
      </c>
    </row>
    <row r="316" spans="2:9" hidden="1">
      <c r="B316" s="4"/>
      <c r="C316" s="20"/>
      <c r="D316" s="21"/>
      <c r="E316" s="22"/>
      <c r="F316" s="19"/>
      <c r="G316" s="20"/>
      <c r="H316" s="21"/>
      <c r="I316" s="22"/>
    </row>
    <row r="317" spans="2:9" hidden="1">
      <c r="B317" s="4" t="s">
        <v>16</v>
      </c>
      <c r="C317" s="24">
        <v>0</v>
      </c>
      <c r="D317" s="25">
        <v>0</v>
      </c>
      <c r="E317" s="26">
        <f>IF(D317=0,0,D317/C317)</f>
        <v>0</v>
      </c>
      <c r="F317" s="19"/>
      <c r="G317" s="24">
        <v>0</v>
      </c>
      <c r="H317" s="25">
        <v>0</v>
      </c>
      <c r="I317" s="26">
        <f>IF(H317=0,0,H317/G317)</f>
        <v>0</v>
      </c>
    </row>
    <row r="318" spans="2:9" hidden="1">
      <c r="B318" s="4"/>
      <c r="C318" s="20"/>
      <c r="D318" s="21"/>
      <c r="E318" s="22"/>
      <c r="F318" s="19"/>
      <c r="G318" s="20"/>
      <c r="H318" s="21"/>
      <c r="I318" s="22"/>
    </row>
    <row r="319" spans="2:9" hidden="1">
      <c r="B319" s="4" t="s">
        <v>4</v>
      </c>
      <c r="C319" s="27">
        <f>SUM(C313:C317)</f>
        <v>166567</v>
      </c>
      <c r="D319" s="28">
        <f>SUM(D313:D317)</f>
        <v>8759308.9877490401</v>
      </c>
      <c r="E319" s="23">
        <f>IF(D319=0,0,D319/C319)</f>
        <v>52.587301132571518</v>
      </c>
      <c r="F319" s="19"/>
      <c r="G319" s="27">
        <f>SUM(G313:G317)</f>
        <v>47081</v>
      </c>
      <c r="H319" s="28">
        <f>SUM(H313:H317)</f>
        <v>25975.361075413031</v>
      </c>
      <c r="I319" s="23">
        <f>IF(H319=0,0,H319/G319)</f>
        <v>0.55171642648654518</v>
      </c>
    </row>
    <row r="320" spans="2:9" hidden="1">
      <c r="B320" s="4"/>
      <c r="C320" s="20"/>
      <c r="D320" s="21"/>
      <c r="E320" s="22"/>
      <c r="F320" s="19"/>
      <c r="G320" s="20"/>
      <c r="H320" s="21"/>
      <c r="I320" s="22"/>
    </row>
    <row r="321" spans="2:9" hidden="1">
      <c r="B321" s="4" t="s">
        <v>5</v>
      </c>
      <c r="C321" s="20">
        <v>0</v>
      </c>
      <c r="D321" s="21">
        <f>+C321*E319</f>
        <v>0</v>
      </c>
      <c r="E321" s="23">
        <f>IF(D321=0,0,D321/C321)</f>
        <v>0</v>
      </c>
      <c r="F321" s="19"/>
      <c r="G321" s="20">
        <v>0</v>
      </c>
      <c r="H321" s="21">
        <f>+G321*I319</f>
        <v>0</v>
      </c>
      <c r="I321" s="23">
        <f>IF(H321=0,0,H321/G321)</f>
        <v>0</v>
      </c>
    </row>
    <row r="322" spans="2:9" hidden="1">
      <c r="B322" s="4"/>
      <c r="C322" s="20"/>
      <c r="D322" s="21"/>
      <c r="E322" s="22"/>
      <c r="F322" s="19"/>
      <c r="G322" s="20"/>
      <c r="H322" s="21"/>
      <c r="I322" s="22"/>
    </row>
    <row r="323" spans="2:9" hidden="1">
      <c r="B323" s="4" t="s">
        <v>7</v>
      </c>
      <c r="C323" s="24">
        <v>-534</v>
      </c>
      <c r="D323" s="25">
        <v>-28081.63</v>
      </c>
      <c r="E323" s="26">
        <f>IF(D323=0,0,D323/C323)</f>
        <v>52.587322097378276</v>
      </c>
      <c r="F323" s="19"/>
      <c r="G323" s="24">
        <v>-534</v>
      </c>
      <c r="H323" s="25">
        <v>-294.62</v>
      </c>
      <c r="I323" s="26">
        <f>IF(H323=0,0,H323/G323)</f>
        <v>0.55172284644194758</v>
      </c>
    </row>
    <row r="324" spans="2:9" hidden="1">
      <c r="B324" s="4"/>
      <c r="C324" s="20"/>
      <c r="D324" s="21"/>
      <c r="E324" s="22"/>
      <c r="F324" s="19"/>
      <c r="G324" s="20"/>
      <c r="H324" s="21"/>
      <c r="I324" s="22"/>
    </row>
    <row r="325" spans="2:9" ht="13.5" hidden="1" thickBot="1">
      <c r="B325" s="4" t="s">
        <v>6</v>
      </c>
      <c r="C325" s="29">
        <f>SUM(C319:C323)</f>
        <v>166033</v>
      </c>
      <c r="D325" s="29">
        <f>SUM(D319:D323)</f>
        <v>8731227.3577490393</v>
      </c>
      <c r="E325" s="30">
        <f>IF(D325=0,0,D325/C325)</f>
        <v>52.587301065143912</v>
      </c>
      <c r="F325" s="19"/>
      <c r="G325" s="29">
        <f>SUM(G319:G323)</f>
        <v>46547</v>
      </c>
      <c r="H325" s="29">
        <f>SUM(H319:H323)</f>
        <v>25680.741075413032</v>
      </c>
      <c r="I325" s="30">
        <f>IF(H325=0,0,H325/G325)</f>
        <v>0.55171635283504916</v>
      </c>
    </row>
    <row r="326" spans="2:9" ht="13.5" hidden="1" thickTop="1">
      <c r="C326" s="19"/>
      <c r="D326" s="19"/>
      <c r="E326" s="19"/>
      <c r="F326" s="19"/>
      <c r="G326" s="19"/>
      <c r="H326" s="19"/>
      <c r="I326" s="19"/>
    </row>
    <row r="327" spans="2:9" hidden="1">
      <c r="C327" s="19"/>
      <c r="D327" s="19"/>
      <c r="E327" s="19"/>
      <c r="F327" s="19"/>
      <c r="G327" s="19"/>
      <c r="H327" s="19"/>
      <c r="I327" s="19"/>
    </row>
    <row r="328" spans="2:9" hidden="1">
      <c r="B328" s="3">
        <f>+DATE(YEAR(B311),MONTH(B311)+1,DAY(B311))</f>
        <v>43678</v>
      </c>
      <c r="C328" s="48" t="s">
        <v>13</v>
      </c>
      <c r="D328" s="48"/>
      <c r="E328" s="48"/>
      <c r="F328" s="19"/>
      <c r="G328" s="48" t="s">
        <v>14</v>
      </c>
      <c r="H328" s="48"/>
      <c r="I328" s="48"/>
    </row>
    <row r="329" spans="2:9" hidden="1">
      <c r="B329" s="4"/>
      <c r="C329" s="5" t="s">
        <v>0</v>
      </c>
      <c r="D329" s="6" t="s">
        <v>1</v>
      </c>
      <c r="E329" s="7" t="s">
        <v>2</v>
      </c>
      <c r="F329" s="19"/>
      <c r="G329" s="5" t="s">
        <v>0</v>
      </c>
      <c r="H329" s="6" t="s">
        <v>1</v>
      </c>
      <c r="I329" s="7" t="s">
        <v>2</v>
      </c>
    </row>
    <row r="330" spans="2:9" hidden="1">
      <c r="B330" s="4" t="s">
        <v>3</v>
      </c>
      <c r="C330" s="20">
        <f>+C325</f>
        <v>166033</v>
      </c>
      <c r="D330" s="21">
        <f>+D325</f>
        <v>8731227.3577490393</v>
      </c>
      <c r="E330" s="22">
        <f>IF(D330=0,0,D330/C330)</f>
        <v>52.587301065143912</v>
      </c>
      <c r="F330" s="19"/>
      <c r="G330" s="20">
        <f>+G325</f>
        <v>46547</v>
      </c>
      <c r="H330" s="21">
        <f>+H325</f>
        <v>25680.741075413032</v>
      </c>
      <c r="I330" s="22">
        <f>IF(H330=0,0,H330/G330)</f>
        <v>0.55171635283504916</v>
      </c>
    </row>
    <row r="331" spans="2:9" hidden="1">
      <c r="B331" s="4"/>
      <c r="C331" s="20"/>
      <c r="D331" s="21"/>
      <c r="E331" s="22"/>
      <c r="F331" s="19"/>
      <c r="G331" s="20"/>
      <c r="H331" s="21"/>
      <c r="I331" s="22"/>
    </row>
    <row r="332" spans="2:9" hidden="1">
      <c r="B332" s="4" t="s">
        <v>15</v>
      </c>
      <c r="C332" s="20">
        <v>0</v>
      </c>
      <c r="D332" s="21">
        <v>0</v>
      </c>
      <c r="E332" s="23">
        <f>IF(D332=0,0,D332/C332)</f>
        <v>0</v>
      </c>
      <c r="F332" s="19"/>
      <c r="G332" s="20">
        <v>0</v>
      </c>
      <c r="H332" s="21">
        <v>0</v>
      </c>
      <c r="I332" s="23">
        <f>IF(H332=0,0,H332/G332)</f>
        <v>0</v>
      </c>
    </row>
    <row r="333" spans="2:9" hidden="1">
      <c r="B333" s="4"/>
      <c r="C333" s="20"/>
      <c r="D333" s="21"/>
      <c r="E333" s="22"/>
      <c r="F333" s="19"/>
      <c r="G333" s="20"/>
      <c r="H333" s="21"/>
      <c r="I333" s="22"/>
    </row>
    <row r="334" spans="2:9" hidden="1">
      <c r="B334" s="4" t="s">
        <v>16</v>
      </c>
      <c r="C334" s="24">
        <v>0</v>
      </c>
      <c r="D334" s="25">
        <v>0</v>
      </c>
      <c r="E334" s="26">
        <f>IF(D334=0,0,D334/C334)</f>
        <v>0</v>
      </c>
      <c r="F334" s="19"/>
      <c r="G334" s="24">
        <v>0</v>
      </c>
      <c r="H334" s="25">
        <v>0</v>
      </c>
      <c r="I334" s="26">
        <f>IF(H334=0,0,H334/G334)</f>
        <v>0</v>
      </c>
    </row>
    <row r="335" spans="2:9" hidden="1">
      <c r="B335" s="4"/>
      <c r="C335" s="20"/>
      <c r="D335" s="21"/>
      <c r="E335" s="22"/>
      <c r="F335" s="19"/>
      <c r="G335" s="20"/>
      <c r="H335" s="21"/>
      <c r="I335" s="22"/>
    </row>
    <row r="336" spans="2:9" hidden="1">
      <c r="B336" s="4" t="s">
        <v>4</v>
      </c>
      <c r="C336" s="27">
        <f>SUM(C330:C334)</f>
        <v>166033</v>
      </c>
      <c r="D336" s="28">
        <f>SUM(D330:D334)</f>
        <v>8731227.3577490393</v>
      </c>
      <c r="E336" s="23">
        <f>IF(D336=0,0,D336/C336)</f>
        <v>52.587301065143912</v>
      </c>
      <c r="F336" s="19"/>
      <c r="G336" s="27">
        <f>SUM(G330:G334)</f>
        <v>46547</v>
      </c>
      <c r="H336" s="28">
        <f>SUM(H330:H334)</f>
        <v>25680.741075413032</v>
      </c>
      <c r="I336" s="23">
        <f>IF(H336=0,0,H336/G336)</f>
        <v>0.55171635283504916</v>
      </c>
    </row>
    <row r="337" spans="2:9" hidden="1">
      <c r="B337" s="4"/>
      <c r="C337" s="20"/>
      <c r="D337" s="21"/>
      <c r="E337" s="22"/>
      <c r="F337" s="19"/>
      <c r="G337" s="20"/>
      <c r="H337" s="21"/>
      <c r="I337" s="22"/>
    </row>
    <row r="338" spans="2:9" hidden="1">
      <c r="B338" s="4" t="s">
        <v>5</v>
      </c>
      <c r="C338" s="20">
        <v>0</v>
      </c>
      <c r="D338" s="21">
        <f>+C338*E336</f>
        <v>0</v>
      </c>
      <c r="E338" s="23">
        <f>IF(D338=0,0,D338/C338)</f>
        <v>0</v>
      </c>
      <c r="F338" s="19"/>
      <c r="G338" s="20">
        <v>0</v>
      </c>
      <c r="H338" s="21">
        <f>+G338*I336</f>
        <v>0</v>
      </c>
      <c r="I338" s="23">
        <f>IF(H338=0,0,H338/G338)</f>
        <v>0</v>
      </c>
    </row>
    <row r="339" spans="2:9" hidden="1">
      <c r="B339" s="4"/>
      <c r="C339" s="20"/>
      <c r="D339" s="21"/>
      <c r="E339" s="22"/>
      <c r="F339" s="19"/>
      <c r="G339" s="20"/>
      <c r="H339" s="21"/>
      <c r="I339" s="22"/>
    </row>
    <row r="340" spans="2:9" hidden="1">
      <c r="B340" s="4" t="s">
        <v>7</v>
      </c>
      <c r="C340" s="24">
        <v>-292</v>
      </c>
      <c r="D340" s="25">
        <v>-15355.49</v>
      </c>
      <c r="E340" s="26">
        <f>IF(D340=0,0,D340/C340)</f>
        <v>52.587294520547943</v>
      </c>
      <c r="F340" s="19"/>
      <c r="G340" s="24">
        <v>-292</v>
      </c>
      <c r="H340" s="25">
        <v>-161.1</v>
      </c>
      <c r="I340" s="26">
        <f>IF(H340=0,0,H340/G340)</f>
        <v>0.55171232876712328</v>
      </c>
    </row>
    <row r="341" spans="2:9" hidden="1">
      <c r="B341" s="4"/>
      <c r="C341" s="20"/>
      <c r="D341" s="21"/>
      <c r="E341" s="22"/>
      <c r="F341" s="19"/>
      <c r="G341" s="20"/>
      <c r="H341" s="21"/>
      <c r="I341" s="22"/>
    </row>
    <row r="342" spans="2:9" ht="13.5" hidden="1" thickBot="1">
      <c r="B342" s="4" t="s">
        <v>6</v>
      </c>
      <c r="C342" s="29">
        <f>SUM(C336:C340)</f>
        <v>165741</v>
      </c>
      <c r="D342" s="29">
        <f>SUM(D336:D340)</f>
        <v>8715871.8677490391</v>
      </c>
      <c r="E342" s="30">
        <f>IF(D342=0,0,D342/C342)</f>
        <v>52.58730107667408</v>
      </c>
      <c r="F342" s="19"/>
      <c r="G342" s="29">
        <f>SUM(G336:G340)</f>
        <v>46255</v>
      </c>
      <c r="H342" s="29">
        <f>SUM(H336:H340)</f>
        <v>25519.641075413034</v>
      </c>
      <c r="I342" s="30">
        <f>IF(H342=0,0,H342/G342)</f>
        <v>0.5517163782383101</v>
      </c>
    </row>
    <row r="343" spans="2:9" ht="13.5" hidden="1" thickTop="1">
      <c r="C343" s="19"/>
      <c r="D343" s="19"/>
      <c r="E343" s="19"/>
      <c r="F343" s="19"/>
      <c r="G343" s="19"/>
      <c r="H343" s="19"/>
      <c r="I343" s="19"/>
    </row>
    <row r="344" spans="2:9" hidden="1">
      <c r="C344" s="19"/>
      <c r="D344" s="19"/>
      <c r="E344" s="19"/>
      <c r="F344" s="19"/>
      <c r="G344" s="19"/>
      <c r="H344" s="19"/>
      <c r="I344" s="19"/>
    </row>
    <row r="345" spans="2:9" hidden="1">
      <c r="B345" s="3">
        <f>+DATE(YEAR(B328),MONTH(B328)+1,DAY(B328))</f>
        <v>43709</v>
      </c>
      <c r="C345" s="48" t="s">
        <v>13</v>
      </c>
      <c r="D345" s="48"/>
      <c r="E345" s="48"/>
      <c r="F345" s="19"/>
      <c r="G345" s="48" t="s">
        <v>14</v>
      </c>
      <c r="H345" s="48"/>
      <c r="I345" s="48"/>
    </row>
    <row r="346" spans="2:9" hidden="1">
      <c r="B346" s="4"/>
      <c r="C346" s="5" t="s">
        <v>0</v>
      </c>
      <c r="D346" s="6" t="s">
        <v>1</v>
      </c>
      <c r="E346" s="7" t="s">
        <v>2</v>
      </c>
      <c r="F346" s="19"/>
      <c r="G346" s="5" t="s">
        <v>0</v>
      </c>
      <c r="H346" s="6" t="s">
        <v>1</v>
      </c>
      <c r="I346" s="7" t="s">
        <v>2</v>
      </c>
    </row>
    <row r="347" spans="2:9" hidden="1">
      <c r="B347" s="4" t="s">
        <v>3</v>
      </c>
      <c r="C347" s="20">
        <f>+C342</f>
        <v>165741</v>
      </c>
      <c r="D347" s="21">
        <f>+D342</f>
        <v>8715871.8677490391</v>
      </c>
      <c r="E347" s="22">
        <f>IF(D347=0,0,D347/C347)</f>
        <v>52.58730107667408</v>
      </c>
      <c r="F347" s="19"/>
      <c r="G347" s="20">
        <f>+G342</f>
        <v>46255</v>
      </c>
      <c r="H347" s="21">
        <f>+H342</f>
        <v>25519.641075413034</v>
      </c>
      <c r="I347" s="22">
        <f>IF(H347=0,0,H347/G347)</f>
        <v>0.5517163782383101</v>
      </c>
    </row>
    <row r="348" spans="2:9" hidden="1">
      <c r="B348" s="4"/>
      <c r="C348" s="20"/>
      <c r="D348" s="21"/>
      <c r="E348" s="22"/>
      <c r="F348" s="19"/>
      <c r="G348" s="20"/>
      <c r="H348" s="21"/>
      <c r="I348" s="22"/>
    </row>
    <row r="349" spans="2:9" hidden="1">
      <c r="B349" s="4" t="s">
        <v>15</v>
      </c>
      <c r="C349" s="20">
        <v>0</v>
      </c>
      <c r="D349" s="21">
        <v>0</v>
      </c>
      <c r="E349" s="23">
        <f>IF(D349=0,0,D349/C349)</f>
        <v>0</v>
      </c>
      <c r="F349" s="19"/>
      <c r="G349" s="20">
        <v>0</v>
      </c>
      <c r="H349" s="21">
        <v>0</v>
      </c>
      <c r="I349" s="23">
        <f>IF(H349=0,0,H349/G349)</f>
        <v>0</v>
      </c>
    </row>
    <row r="350" spans="2:9" hidden="1">
      <c r="B350" s="4"/>
      <c r="C350" s="20"/>
      <c r="D350" s="21"/>
      <c r="E350" s="22"/>
      <c r="F350" s="19"/>
      <c r="G350" s="20"/>
      <c r="H350" s="21"/>
      <c r="I350" s="22"/>
    </row>
    <row r="351" spans="2:9" hidden="1">
      <c r="B351" s="4" t="s">
        <v>16</v>
      </c>
      <c r="C351" s="24">
        <v>0</v>
      </c>
      <c r="D351" s="25">
        <v>0</v>
      </c>
      <c r="E351" s="26">
        <f>IF(D351=0,0,D351/C351)</f>
        <v>0</v>
      </c>
      <c r="F351" s="19"/>
      <c r="G351" s="24">
        <v>0</v>
      </c>
      <c r="H351" s="25">
        <v>0</v>
      </c>
      <c r="I351" s="26">
        <f>IF(H351=0,0,H351/G351)</f>
        <v>0</v>
      </c>
    </row>
    <row r="352" spans="2:9" hidden="1">
      <c r="B352" s="4"/>
      <c r="C352" s="20"/>
      <c r="D352" s="21"/>
      <c r="E352" s="22"/>
      <c r="F352" s="19"/>
      <c r="G352" s="20"/>
      <c r="H352" s="21"/>
      <c r="I352" s="22"/>
    </row>
    <row r="353" spans="2:9" hidden="1">
      <c r="B353" s="4" t="s">
        <v>4</v>
      </c>
      <c r="C353" s="27">
        <f>SUM(C347:C351)</f>
        <v>165741</v>
      </c>
      <c r="D353" s="28">
        <f>SUM(D347:D351)</f>
        <v>8715871.8677490391</v>
      </c>
      <c r="E353" s="23">
        <f>IF(D353=0,0,D353/C353)</f>
        <v>52.58730107667408</v>
      </c>
      <c r="F353" s="19"/>
      <c r="G353" s="27">
        <f>SUM(G347:G351)</f>
        <v>46255</v>
      </c>
      <c r="H353" s="28">
        <f>SUM(H347:H351)</f>
        <v>25519.641075413034</v>
      </c>
      <c r="I353" s="23">
        <f>IF(H353=0,0,H353/G353)</f>
        <v>0.5517163782383101</v>
      </c>
    </row>
    <row r="354" spans="2:9" hidden="1">
      <c r="B354" s="4"/>
      <c r="C354" s="20"/>
      <c r="D354" s="21"/>
      <c r="E354" s="22"/>
      <c r="F354" s="19"/>
      <c r="G354" s="20"/>
      <c r="H354" s="21"/>
      <c r="I354" s="22"/>
    </row>
    <row r="355" spans="2:9" hidden="1">
      <c r="B355" s="4" t="s">
        <v>5</v>
      </c>
      <c r="C355" s="20">
        <v>0</v>
      </c>
      <c r="D355" s="21">
        <f>+C355*E353</f>
        <v>0</v>
      </c>
      <c r="E355" s="23">
        <f>IF(D355=0,0,D355/C355)</f>
        <v>0</v>
      </c>
      <c r="F355" s="19"/>
      <c r="G355" s="20">
        <v>0</v>
      </c>
      <c r="H355" s="21">
        <f>+G355*I353</f>
        <v>0</v>
      </c>
      <c r="I355" s="23">
        <f>IF(H355=0,0,H355/G355)</f>
        <v>0</v>
      </c>
    </row>
    <row r="356" spans="2:9" hidden="1">
      <c r="B356" s="4"/>
      <c r="C356" s="20"/>
      <c r="D356" s="21"/>
      <c r="E356" s="22"/>
      <c r="F356" s="19"/>
      <c r="G356" s="20"/>
      <c r="H356" s="21"/>
      <c r="I356" s="22"/>
    </row>
    <row r="357" spans="2:9" hidden="1">
      <c r="B357" s="4" t="s">
        <v>7</v>
      </c>
      <c r="C357" s="24">
        <v>-351</v>
      </c>
      <c r="D357" s="25">
        <v>-18458.150000000001</v>
      </c>
      <c r="E357" s="26">
        <f>IF(D357=0,0,D357/C357)</f>
        <v>52.587321937321938</v>
      </c>
      <c r="F357" s="19"/>
      <c r="G357" s="24">
        <v>-351</v>
      </c>
      <c r="H357" s="25">
        <v>-193.66</v>
      </c>
      <c r="I357" s="26">
        <f>IF(H357=0,0,H357/G357)</f>
        <v>0.55173789173789178</v>
      </c>
    </row>
    <row r="358" spans="2:9" hidden="1">
      <c r="B358" s="4"/>
      <c r="C358" s="20"/>
      <c r="D358" s="21"/>
      <c r="E358" s="22"/>
      <c r="F358" s="19"/>
      <c r="G358" s="20"/>
      <c r="H358" s="21"/>
      <c r="I358" s="22"/>
    </row>
    <row r="359" spans="2:9" ht="13.5" hidden="1" thickBot="1">
      <c r="B359" s="4" t="s">
        <v>6</v>
      </c>
      <c r="C359" s="29">
        <f>SUM(C353:C357)</f>
        <v>165390</v>
      </c>
      <c r="D359" s="29">
        <f>SUM(D353:D357)</f>
        <v>8697413.7177490387</v>
      </c>
      <c r="E359" s="30">
        <f>IF(D359=0,0,D359/C359)</f>
        <v>52.587301032402436</v>
      </c>
      <c r="F359" s="19"/>
      <c r="G359" s="29">
        <f>SUM(G353:G357)</f>
        <v>45904</v>
      </c>
      <c r="H359" s="29">
        <f>SUM(H353:H357)</f>
        <v>25325.981075413034</v>
      </c>
      <c r="I359" s="30">
        <f>IF(H359=0,0,H359/G359)</f>
        <v>0.5517162137376489</v>
      </c>
    </row>
    <row r="360" spans="2:9" ht="13.5" hidden="1" thickTop="1">
      <c r="C360" s="19"/>
      <c r="D360" s="19"/>
      <c r="E360" s="19"/>
      <c r="F360" s="19"/>
      <c r="G360" s="19"/>
      <c r="H360" s="19"/>
      <c r="I360" s="19"/>
    </row>
    <row r="361" spans="2:9" hidden="1">
      <c r="C361" s="19"/>
      <c r="D361" s="19"/>
      <c r="E361" s="19"/>
      <c r="F361" s="19"/>
      <c r="G361" s="19"/>
      <c r="H361" s="19"/>
      <c r="I361" s="19"/>
    </row>
    <row r="362" spans="2:9" hidden="1">
      <c r="B362" s="3">
        <f>+DATE(YEAR(B345),MONTH(B345)+1,DAY(B345))</f>
        <v>43739</v>
      </c>
      <c r="C362" s="48" t="s">
        <v>13</v>
      </c>
      <c r="D362" s="48"/>
      <c r="E362" s="48"/>
      <c r="F362" s="19"/>
      <c r="G362" s="48" t="s">
        <v>14</v>
      </c>
      <c r="H362" s="48"/>
      <c r="I362" s="48"/>
    </row>
    <row r="363" spans="2:9" hidden="1">
      <c r="B363" s="4"/>
      <c r="C363" s="5" t="s">
        <v>0</v>
      </c>
      <c r="D363" s="6" t="s">
        <v>1</v>
      </c>
      <c r="E363" s="7" t="s">
        <v>2</v>
      </c>
      <c r="F363" s="19"/>
      <c r="G363" s="5" t="s">
        <v>0</v>
      </c>
      <c r="H363" s="6" t="s">
        <v>1</v>
      </c>
      <c r="I363" s="7" t="s">
        <v>2</v>
      </c>
    </row>
    <row r="364" spans="2:9" hidden="1">
      <c r="B364" s="4" t="s">
        <v>3</v>
      </c>
      <c r="C364" s="20">
        <f>+C359</f>
        <v>165390</v>
      </c>
      <c r="D364" s="21">
        <f>+D359</f>
        <v>8697413.7177490387</v>
      </c>
      <c r="E364" s="22">
        <f>IF(D364=0,0,D364/C364)</f>
        <v>52.587301032402436</v>
      </c>
      <c r="F364" s="19"/>
      <c r="G364" s="20">
        <f>+G359</f>
        <v>45904</v>
      </c>
      <c r="H364" s="21">
        <f>+H359</f>
        <v>25325.981075413034</v>
      </c>
      <c r="I364" s="22">
        <f>IF(H364=0,0,H364/G364)</f>
        <v>0.5517162137376489</v>
      </c>
    </row>
    <row r="365" spans="2:9" hidden="1">
      <c r="B365" s="4"/>
      <c r="C365" s="20"/>
      <c r="D365" s="21"/>
      <c r="E365" s="22"/>
      <c r="F365" s="19"/>
      <c r="G365" s="20"/>
      <c r="H365" s="21"/>
      <c r="I365" s="22"/>
    </row>
    <row r="366" spans="2:9" hidden="1">
      <c r="B366" s="4" t="s">
        <v>15</v>
      </c>
      <c r="C366" s="20">
        <v>0</v>
      </c>
      <c r="D366" s="21">
        <v>0</v>
      </c>
      <c r="E366" s="23">
        <f>IF(D366=0,0,D366/C366)</f>
        <v>0</v>
      </c>
      <c r="F366" s="19"/>
      <c r="G366" s="20">
        <v>0</v>
      </c>
      <c r="H366" s="21">
        <v>0</v>
      </c>
      <c r="I366" s="23">
        <f>IF(H366=0,0,H366/G366)</f>
        <v>0</v>
      </c>
    </row>
    <row r="367" spans="2:9" hidden="1">
      <c r="B367" s="4"/>
      <c r="C367" s="20"/>
      <c r="D367" s="21"/>
      <c r="E367" s="22"/>
      <c r="F367" s="19"/>
      <c r="G367" s="20"/>
      <c r="H367" s="21"/>
      <c r="I367" s="22"/>
    </row>
    <row r="368" spans="2:9" hidden="1">
      <c r="B368" s="4" t="s">
        <v>16</v>
      </c>
      <c r="C368" s="24">
        <v>0</v>
      </c>
      <c r="D368" s="25">
        <v>0</v>
      </c>
      <c r="E368" s="26">
        <f>IF(D368=0,0,D368/C368)</f>
        <v>0</v>
      </c>
      <c r="F368" s="19"/>
      <c r="G368" s="24">
        <v>0</v>
      </c>
      <c r="H368" s="25">
        <v>0</v>
      </c>
      <c r="I368" s="26">
        <f>IF(H368=0,0,H368/G368)</f>
        <v>0</v>
      </c>
    </row>
    <row r="369" spans="2:9" hidden="1">
      <c r="B369" s="4"/>
      <c r="C369" s="20"/>
      <c r="D369" s="21"/>
      <c r="E369" s="22"/>
      <c r="F369" s="19"/>
      <c r="G369" s="20"/>
      <c r="H369" s="21"/>
      <c r="I369" s="22"/>
    </row>
    <row r="370" spans="2:9" hidden="1">
      <c r="B370" s="4" t="s">
        <v>4</v>
      </c>
      <c r="C370" s="27">
        <f>SUM(C364:C368)</f>
        <v>165390</v>
      </c>
      <c r="D370" s="28">
        <f>SUM(D364:D368)</f>
        <v>8697413.7177490387</v>
      </c>
      <c r="E370" s="23">
        <f>IF(D370=0,0,D370/C370)</f>
        <v>52.587301032402436</v>
      </c>
      <c r="F370" s="19"/>
      <c r="G370" s="27">
        <f>SUM(G364:G368)</f>
        <v>45904</v>
      </c>
      <c r="H370" s="28">
        <f>SUM(H364:H368)</f>
        <v>25325.981075413034</v>
      </c>
      <c r="I370" s="23">
        <f>IF(H370=0,0,H370/G370)</f>
        <v>0.5517162137376489</v>
      </c>
    </row>
    <row r="371" spans="2:9" hidden="1">
      <c r="B371" s="4"/>
      <c r="C371" s="20"/>
      <c r="D371" s="21"/>
      <c r="E371" s="22"/>
      <c r="F371" s="19"/>
      <c r="G371" s="20"/>
      <c r="H371" s="21"/>
      <c r="I371" s="22"/>
    </row>
    <row r="372" spans="2:9" hidden="1">
      <c r="B372" s="4" t="s">
        <v>5</v>
      </c>
      <c r="C372" s="20">
        <v>0</v>
      </c>
      <c r="D372" s="21">
        <f>+C372*E370</f>
        <v>0</v>
      </c>
      <c r="E372" s="23">
        <f>IF(D372=0,0,D372/C372)</f>
        <v>0</v>
      </c>
      <c r="F372" s="19"/>
      <c r="G372" s="20">
        <v>0</v>
      </c>
      <c r="H372" s="21">
        <f>+G372*I370</f>
        <v>0</v>
      </c>
      <c r="I372" s="23">
        <f>IF(H372=0,0,H372/G372)</f>
        <v>0</v>
      </c>
    </row>
    <row r="373" spans="2:9" hidden="1">
      <c r="B373" s="4"/>
      <c r="C373" s="20"/>
      <c r="D373" s="21"/>
      <c r="E373" s="22"/>
      <c r="F373" s="19"/>
      <c r="G373" s="20"/>
      <c r="H373" s="21"/>
      <c r="I373" s="22"/>
    </row>
    <row r="374" spans="2:9" hidden="1">
      <c r="B374" s="4" t="s">
        <v>7</v>
      </c>
      <c r="C374" s="24">
        <v>-241</v>
      </c>
      <c r="D374" s="25">
        <v>-12673.54</v>
      </c>
      <c r="E374" s="26">
        <f>IF(D374=0,0,D374/C374)</f>
        <v>52.587302904564318</v>
      </c>
      <c r="F374" s="19"/>
      <c r="G374" s="24">
        <v>-241</v>
      </c>
      <c r="H374" s="25">
        <v>-132.96</v>
      </c>
      <c r="I374" s="26">
        <f>IF(H374=0,0,H374/G374)</f>
        <v>0.55170124481327809</v>
      </c>
    </row>
    <row r="375" spans="2:9" hidden="1">
      <c r="B375" s="4"/>
      <c r="C375" s="20"/>
      <c r="D375" s="21"/>
      <c r="E375" s="22"/>
      <c r="F375" s="19"/>
      <c r="G375" s="20"/>
      <c r="H375" s="21"/>
      <c r="I375" s="22"/>
    </row>
    <row r="376" spans="2:9" ht="13.5" hidden="1" thickBot="1">
      <c r="B376" s="4" t="s">
        <v>6</v>
      </c>
      <c r="C376" s="29">
        <f>SUM(C370:C374)</f>
        <v>165149</v>
      </c>
      <c r="D376" s="29">
        <f>SUM(D370:D374)</f>
        <v>8684740.1777490396</v>
      </c>
      <c r="E376" s="30">
        <f>IF(D376=0,0,D376/C376)</f>
        <v>52.587301029670414</v>
      </c>
      <c r="F376" s="19"/>
      <c r="G376" s="29">
        <f>SUM(G370:G374)</f>
        <v>45663</v>
      </c>
      <c r="H376" s="29">
        <f>SUM(H370:H374)</f>
        <v>25193.021075413035</v>
      </c>
      <c r="I376" s="30">
        <f>IF(H376=0,0,H376/G376)</f>
        <v>0.55171629274057843</v>
      </c>
    </row>
    <row r="377" spans="2:9" ht="13.5" hidden="1" thickTop="1"/>
    <row r="378" spans="2:9" hidden="1"/>
    <row r="379" spans="2:9" hidden="1">
      <c r="B379" s="3">
        <f>+DATE(YEAR(B362),MONTH(B362)+1,DAY(B362))</f>
        <v>43770</v>
      </c>
      <c r="C379" s="48" t="s">
        <v>13</v>
      </c>
      <c r="D379" s="48"/>
      <c r="E379" s="48"/>
      <c r="F379" s="19"/>
      <c r="G379" s="48" t="s">
        <v>14</v>
      </c>
      <c r="H379" s="48"/>
      <c r="I379" s="48"/>
    </row>
    <row r="380" spans="2:9" hidden="1">
      <c r="B380" s="4"/>
      <c r="C380" s="5" t="s">
        <v>0</v>
      </c>
      <c r="D380" s="6" t="s">
        <v>1</v>
      </c>
      <c r="E380" s="7" t="s">
        <v>2</v>
      </c>
      <c r="F380" s="19"/>
      <c r="G380" s="5" t="s">
        <v>0</v>
      </c>
      <c r="H380" s="6" t="s">
        <v>1</v>
      </c>
      <c r="I380" s="7" t="s">
        <v>2</v>
      </c>
    </row>
    <row r="381" spans="2:9" hidden="1">
      <c r="B381" s="4" t="s">
        <v>3</v>
      </c>
      <c r="C381" s="20">
        <f>+C376</f>
        <v>165149</v>
      </c>
      <c r="D381" s="21">
        <f>+D376</f>
        <v>8684740.1777490396</v>
      </c>
      <c r="E381" s="22">
        <f>IF(D381=0,0,D381/C381)</f>
        <v>52.587301029670414</v>
      </c>
      <c r="F381" s="19"/>
      <c r="G381" s="20">
        <f>+G376</f>
        <v>45663</v>
      </c>
      <c r="H381" s="21">
        <f>+H376</f>
        <v>25193.021075413035</v>
      </c>
      <c r="I381" s="22">
        <f>IF(H381=0,0,H381/G381)</f>
        <v>0.55171629274057843</v>
      </c>
    </row>
    <row r="382" spans="2:9" hidden="1">
      <c r="B382" s="4"/>
      <c r="C382" s="20"/>
      <c r="D382" s="21"/>
      <c r="E382" s="22"/>
      <c r="F382" s="19"/>
      <c r="G382" s="20"/>
      <c r="H382" s="21"/>
      <c r="I382" s="22"/>
    </row>
    <row r="383" spans="2:9" hidden="1">
      <c r="B383" s="4" t="s">
        <v>15</v>
      </c>
      <c r="C383" s="20">
        <v>0</v>
      </c>
      <c r="D383" s="21">
        <v>0</v>
      </c>
      <c r="E383" s="23">
        <f>IF(D383=0,0,D383/C383)</f>
        <v>0</v>
      </c>
      <c r="F383" s="19"/>
      <c r="G383" s="20">
        <v>0</v>
      </c>
      <c r="H383" s="21">
        <v>0</v>
      </c>
      <c r="I383" s="23">
        <f>IF(H383=0,0,H383/G383)</f>
        <v>0</v>
      </c>
    </row>
    <row r="384" spans="2:9" hidden="1">
      <c r="B384" s="4"/>
      <c r="C384" s="20"/>
      <c r="D384" s="21"/>
      <c r="E384" s="22"/>
      <c r="F384" s="19"/>
      <c r="G384" s="20"/>
      <c r="H384" s="21"/>
      <c r="I384" s="22"/>
    </row>
    <row r="385" spans="2:9" hidden="1">
      <c r="B385" s="4" t="s">
        <v>16</v>
      </c>
      <c r="C385" s="24">
        <v>0</v>
      </c>
      <c r="D385" s="25">
        <v>0</v>
      </c>
      <c r="E385" s="26">
        <f>IF(D385=0,0,D385/C385)</f>
        <v>0</v>
      </c>
      <c r="F385" s="19"/>
      <c r="G385" s="24">
        <v>0</v>
      </c>
      <c r="H385" s="25">
        <v>0</v>
      </c>
      <c r="I385" s="26">
        <f>IF(H385=0,0,H385/G385)</f>
        <v>0</v>
      </c>
    </row>
    <row r="386" spans="2:9" hidden="1">
      <c r="B386" s="4"/>
      <c r="C386" s="20"/>
      <c r="D386" s="21"/>
      <c r="E386" s="22"/>
      <c r="F386" s="19"/>
      <c r="G386" s="20"/>
      <c r="H386" s="21"/>
      <c r="I386" s="22"/>
    </row>
    <row r="387" spans="2:9" hidden="1">
      <c r="B387" s="4" t="s">
        <v>4</v>
      </c>
      <c r="C387" s="27">
        <f>SUM(C381:C385)</f>
        <v>165149</v>
      </c>
      <c r="D387" s="28">
        <f>SUM(D381:D385)</f>
        <v>8684740.1777490396</v>
      </c>
      <c r="E387" s="23">
        <f>IF(D387=0,0,D387/C387)</f>
        <v>52.587301029670414</v>
      </c>
      <c r="F387" s="19"/>
      <c r="G387" s="27">
        <f>SUM(G381:G385)</f>
        <v>45663</v>
      </c>
      <c r="H387" s="28">
        <f>SUM(H381:H385)</f>
        <v>25193.021075413035</v>
      </c>
      <c r="I387" s="23">
        <f>IF(H387=0,0,H387/G387)</f>
        <v>0.55171629274057843</v>
      </c>
    </row>
    <row r="388" spans="2:9" hidden="1">
      <c r="B388" s="4"/>
      <c r="C388" s="20"/>
      <c r="D388" s="21"/>
      <c r="E388" s="22"/>
      <c r="F388" s="19"/>
      <c r="G388" s="20"/>
      <c r="H388" s="21"/>
      <c r="I388" s="22"/>
    </row>
    <row r="389" spans="2:9" hidden="1">
      <c r="B389" s="4" t="s">
        <v>5</v>
      </c>
      <c r="C389" s="20">
        <v>0</v>
      </c>
      <c r="D389" s="21">
        <f>+C389*E387</f>
        <v>0</v>
      </c>
      <c r="E389" s="23">
        <f>IF(D389=0,0,D389/C389)</f>
        <v>0</v>
      </c>
      <c r="F389" s="19"/>
      <c r="G389" s="20">
        <v>0</v>
      </c>
      <c r="H389" s="21">
        <f>+G389*I387</f>
        <v>0</v>
      </c>
      <c r="I389" s="23">
        <f>IF(H389=0,0,H389/G389)</f>
        <v>0</v>
      </c>
    </row>
    <row r="390" spans="2:9" hidden="1">
      <c r="B390" s="4"/>
      <c r="C390" s="20"/>
      <c r="D390" s="21"/>
      <c r="E390" s="22"/>
      <c r="F390" s="19"/>
      <c r="G390" s="20"/>
      <c r="H390" s="21"/>
      <c r="I390" s="22"/>
    </row>
    <row r="391" spans="2:9" hidden="1">
      <c r="B391" s="4" t="s">
        <v>7</v>
      </c>
      <c r="C391" s="24">
        <v>-240</v>
      </c>
      <c r="D391" s="25">
        <v>-12620.96</v>
      </c>
      <c r="E391" s="26">
        <f>IF(D391=0,0,D391/C391)</f>
        <v>52.587333333333326</v>
      </c>
      <c r="F391" s="19"/>
      <c r="G391" s="24">
        <v>-240</v>
      </c>
      <c r="H391" s="25">
        <v>-132.41</v>
      </c>
      <c r="I391" s="26">
        <f>IF(H391=0,0,H391/G391)</f>
        <v>0.55170833333333336</v>
      </c>
    </row>
    <row r="392" spans="2:9" hidden="1">
      <c r="B392" s="4"/>
      <c r="C392" s="20"/>
      <c r="D392" s="21"/>
      <c r="E392" s="22"/>
      <c r="F392" s="19"/>
      <c r="G392" s="20"/>
      <c r="H392" s="21"/>
      <c r="I392" s="22"/>
    </row>
    <row r="393" spans="2:9" ht="13.5" hidden="1" thickBot="1">
      <c r="B393" s="4" t="s">
        <v>6</v>
      </c>
      <c r="C393" s="29">
        <f>SUM(C387:C391)</f>
        <v>164909</v>
      </c>
      <c r="D393" s="29">
        <f>SUM(D387:D391)</f>
        <v>8672119.2177490387</v>
      </c>
      <c r="E393" s="30">
        <f>IF(D393=0,0,D393/C393)</f>
        <v>52.587300982657339</v>
      </c>
      <c r="F393" s="19"/>
      <c r="G393" s="29">
        <f>SUM(G387:G391)</f>
        <v>45423</v>
      </c>
      <c r="H393" s="29">
        <f>SUM(H387:H391)</f>
        <v>25060.611075413035</v>
      </c>
      <c r="I393" s="30">
        <f>IF(H393=0,0,H393/G393)</f>
        <v>0.5517163347954348</v>
      </c>
    </row>
    <row r="394" spans="2:9" ht="13.5" hidden="1" thickTop="1"/>
    <row r="395" spans="2:9" hidden="1"/>
    <row r="396" spans="2:9" hidden="1">
      <c r="B396" s="3">
        <f>+DATE(YEAR(B379),MONTH(B379)+1,DAY(B379))</f>
        <v>43800</v>
      </c>
      <c r="C396" s="48" t="s">
        <v>13</v>
      </c>
      <c r="D396" s="48"/>
      <c r="E396" s="48"/>
      <c r="F396" s="19"/>
      <c r="G396" s="48" t="s">
        <v>14</v>
      </c>
      <c r="H396" s="48"/>
      <c r="I396" s="48"/>
    </row>
    <row r="397" spans="2:9" hidden="1">
      <c r="B397" s="4"/>
      <c r="C397" s="5" t="s">
        <v>0</v>
      </c>
      <c r="D397" s="6" t="s">
        <v>1</v>
      </c>
      <c r="E397" s="7" t="s">
        <v>2</v>
      </c>
      <c r="F397" s="19"/>
      <c r="G397" s="5" t="s">
        <v>0</v>
      </c>
      <c r="H397" s="6" t="s">
        <v>1</v>
      </c>
      <c r="I397" s="7" t="s">
        <v>2</v>
      </c>
    </row>
    <row r="398" spans="2:9" hidden="1">
      <c r="B398" s="4" t="s">
        <v>3</v>
      </c>
      <c r="C398" s="20">
        <f>+C393</f>
        <v>164909</v>
      </c>
      <c r="D398" s="21">
        <f>+D393</f>
        <v>8672119.2177490387</v>
      </c>
      <c r="E398" s="22">
        <f>IF(D398=0,0,D398/C398)</f>
        <v>52.587300982657339</v>
      </c>
      <c r="F398" s="19"/>
      <c r="G398" s="20">
        <f>+G393</f>
        <v>45423</v>
      </c>
      <c r="H398" s="21">
        <f>+H393</f>
        <v>25060.611075413035</v>
      </c>
      <c r="I398" s="22">
        <f>IF(H398=0,0,H398/G398)</f>
        <v>0.5517163347954348</v>
      </c>
    </row>
    <row r="399" spans="2:9" hidden="1">
      <c r="B399" s="4"/>
      <c r="C399" s="20"/>
      <c r="D399" s="21"/>
      <c r="E399" s="22"/>
      <c r="F399" s="19"/>
      <c r="G399" s="20"/>
      <c r="H399" s="21"/>
      <c r="I399" s="22"/>
    </row>
    <row r="400" spans="2:9" hidden="1">
      <c r="B400" s="4" t="s">
        <v>15</v>
      </c>
      <c r="C400" s="20">
        <v>0</v>
      </c>
      <c r="D400" s="21">
        <v>0</v>
      </c>
      <c r="E400" s="23">
        <f>IF(D400=0,0,D400/C400)</f>
        <v>0</v>
      </c>
      <c r="F400" s="19"/>
      <c r="G400" s="20">
        <v>0</v>
      </c>
      <c r="H400" s="21">
        <v>0</v>
      </c>
      <c r="I400" s="23">
        <f>IF(H400=0,0,H400/G400)</f>
        <v>0</v>
      </c>
    </row>
    <row r="401" spans="2:9" hidden="1">
      <c r="B401" s="4"/>
      <c r="C401" s="20"/>
      <c r="D401" s="21"/>
      <c r="E401" s="22"/>
      <c r="F401" s="19"/>
      <c r="G401" s="20"/>
      <c r="H401" s="21"/>
      <c r="I401" s="22"/>
    </row>
    <row r="402" spans="2:9" hidden="1">
      <c r="B402" s="4" t="s">
        <v>16</v>
      </c>
      <c r="C402" s="24">
        <v>0</v>
      </c>
      <c r="D402" s="25">
        <v>0</v>
      </c>
      <c r="E402" s="26">
        <f>IF(D402=0,0,D402/C402)</f>
        <v>0</v>
      </c>
      <c r="F402" s="19"/>
      <c r="G402" s="24">
        <v>0</v>
      </c>
      <c r="H402" s="25">
        <v>0</v>
      </c>
      <c r="I402" s="26">
        <f>IF(H402=0,0,H402/G402)</f>
        <v>0</v>
      </c>
    </row>
    <row r="403" spans="2:9" hidden="1">
      <c r="B403" s="4"/>
      <c r="C403" s="20"/>
      <c r="D403" s="21"/>
      <c r="E403" s="22"/>
      <c r="F403" s="19"/>
      <c r="G403" s="20"/>
      <c r="H403" s="21"/>
      <c r="I403" s="22"/>
    </row>
    <row r="404" spans="2:9" hidden="1">
      <c r="B404" s="4" t="s">
        <v>4</v>
      </c>
      <c r="C404" s="27">
        <f>SUM(C398:C402)</f>
        <v>164909</v>
      </c>
      <c r="D404" s="28">
        <f>SUM(D398:D402)</f>
        <v>8672119.2177490387</v>
      </c>
      <c r="E404" s="23">
        <f>IF(D404=0,0,D404/C404)</f>
        <v>52.587300982657339</v>
      </c>
      <c r="F404" s="19"/>
      <c r="G404" s="27">
        <f>SUM(G398:G402)</f>
        <v>45423</v>
      </c>
      <c r="H404" s="28">
        <f>SUM(H398:H402)</f>
        <v>25060.611075413035</v>
      </c>
      <c r="I404" s="23">
        <f>IF(H404=0,0,H404/G404)</f>
        <v>0.5517163347954348</v>
      </c>
    </row>
    <row r="405" spans="2:9" hidden="1">
      <c r="B405" s="4"/>
      <c r="C405" s="20"/>
      <c r="D405" s="21"/>
      <c r="E405" s="22"/>
      <c r="F405" s="19"/>
      <c r="G405" s="20"/>
      <c r="H405" s="21"/>
      <c r="I405" s="22"/>
    </row>
    <row r="406" spans="2:9" hidden="1">
      <c r="B406" s="4" t="s">
        <v>5</v>
      </c>
      <c r="C406" s="20">
        <v>0</v>
      </c>
      <c r="D406" s="21">
        <f>+C406*E404</f>
        <v>0</v>
      </c>
      <c r="E406" s="23">
        <f>IF(D406=0,0,D406/C406)</f>
        <v>0</v>
      </c>
      <c r="F406" s="19"/>
      <c r="G406" s="20">
        <v>0</v>
      </c>
      <c r="H406" s="21">
        <f>+G406*I404</f>
        <v>0</v>
      </c>
      <c r="I406" s="23">
        <f>IF(H406=0,0,H406/G406)</f>
        <v>0</v>
      </c>
    </row>
    <row r="407" spans="2:9" hidden="1">
      <c r="B407" s="4"/>
      <c r="C407" s="20"/>
      <c r="D407" s="21"/>
      <c r="E407" s="22"/>
      <c r="F407" s="19"/>
      <c r="G407" s="20"/>
      <c r="H407" s="21"/>
      <c r="I407" s="22"/>
    </row>
    <row r="408" spans="2:9" hidden="1">
      <c r="B408" s="4" t="s">
        <v>7</v>
      </c>
      <c r="C408" s="24">
        <v>-37</v>
      </c>
      <c r="D408" s="25">
        <v>-1945.73</v>
      </c>
      <c r="E408" s="26">
        <f>IF(D408=0,0,D408/C408)</f>
        <v>52.587297297297297</v>
      </c>
      <c r="F408" s="19"/>
      <c r="G408" s="24">
        <v>-37</v>
      </c>
      <c r="H408" s="25">
        <v>-20.420000000000002</v>
      </c>
      <c r="I408" s="26">
        <f>IF(H408=0,0,H408/G408)</f>
        <v>0.55189189189189192</v>
      </c>
    </row>
    <row r="409" spans="2:9" hidden="1">
      <c r="B409" s="4"/>
      <c r="C409" s="20"/>
      <c r="D409" s="21"/>
      <c r="E409" s="22"/>
      <c r="F409" s="19"/>
      <c r="G409" s="20"/>
      <c r="H409" s="21"/>
      <c r="I409" s="22"/>
    </row>
    <row r="410" spans="2:9" ht="13.5" hidden="1" thickBot="1">
      <c r="B410" s="4" t="s">
        <v>6</v>
      </c>
      <c r="C410" s="29">
        <f>SUM(C404:C408)</f>
        <v>164872</v>
      </c>
      <c r="D410" s="29">
        <f>SUM(D404:D408)</f>
        <v>8670173.4877490383</v>
      </c>
      <c r="E410" s="30">
        <f>IF(D410=0,0,D410/C410)</f>
        <v>52.58730098348439</v>
      </c>
      <c r="F410" s="19"/>
      <c r="G410" s="29">
        <f>SUM(G404:G408)</f>
        <v>45386</v>
      </c>
      <c r="H410" s="29">
        <f>SUM(H404:H408)</f>
        <v>25040.191075413037</v>
      </c>
      <c r="I410" s="30">
        <f>IF(H410=0,0,H410/G410)</f>
        <v>0.55171619167613439</v>
      </c>
    </row>
    <row r="411" spans="2:9" ht="13.5" hidden="1" thickTop="1"/>
    <row r="412" spans="2:9" hidden="1"/>
    <row r="413" spans="2:9" hidden="1">
      <c r="B413" s="3">
        <f>+DATE(YEAR(B396),MONTH(B396)+1,DAY(B396))</f>
        <v>43831</v>
      </c>
      <c r="C413" s="48" t="s">
        <v>17</v>
      </c>
      <c r="D413" s="48"/>
      <c r="E413" s="48"/>
      <c r="F413" s="19"/>
      <c r="G413" s="48" t="s">
        <v>18</v>
      </c>
      <c r="H413" s="48"/>
      <c r="I413" s="48"/>
    </row>
    <row r="414" spans="2:9" hidden="1">
      <c r="B414" s="4"/>
      <c r="C414" s="5" t="s">
        <v>0</v>
      </c>
      <c r="D414" s="6" t="s">
        <v>1</v>
      </c>
      <c r="E414" s="7" t="s">
        <v>2</v>
      </c>
      <c r="F414" s="19"/>
      <c r="G414" s="5" t="s">
        <v>0</v>
      </c>
      <c r="H414" s="6" t="s">
        <v>1</v>
      </c>
      <c r="I414" s="7" t="s">
        <v>2</v>
      </c>
    </row>
    <row r="415" spans="2:9" hidden="1">
      <c r="B415" s="4" t="s">
        <v>3</v>
      </c>
      <c r="C415" s="20">
        <v>218951</v>
      </c>
      <c r="D415" s="21">
        <f>+D410</f>
        <v>8670173.4877490383</v>
      </c>
      <c r="E415" s="22">
        <f>IF(D415=0,0,D415/C415)</f>
        <v>39.598693258989627</v>
      </c>
      <c r="F415" s="19"/>
      <c r="G415" s="20">
        <f>+G410</f>
        <v>45386</v>
      </c>
      <c r="H415" s="21">
        <f>+H410</f>
        <v>25040.191075413037</v>
      </c>
      <c r="I415" s="22">
        <f>IF(H415=0,0,H415/G415)</f>
        <v>0.55171619167613439</v>
      </c>
    </row>
    <row r="416" spans="2:9" hidden="1">
      <c r="B416" s="4"/>
      <c r="C416" s="20"/>
      <c r="D416" s="21"/>
      <c r="E416" s="22"/>
      <c r="F416" s="19"/>
      <c r="G416" s="20"/>
      <c r="H416" s="21"/>
      <c r="I416" s="22"/>
    </row>
    <row r="417" spans="2:9" hidden="1">
      <c r="B417" s="4" t="s">
        <v>15</v>
      </c>
      <c r="C417" s="20">
        <v>14</v>
      </c>
      <c r="D417" s="21">
        <v>736.23</v>
      </c>
      <c r="E417" s="23">
        <f>IF(D417=0,0,D417/C417)</f>
        <v>52.587857142857146</v>
      </c>
      <c r="F417" s="19"/>
      <c r="G417" s="20">
        <v>14</v>
      </c>
      <c r="H417" s="21">
        <v>7.72</v>
      </c>
      <c r="I417" s="23">
        <f>IF(H417=0,0,H417/G417)</f>
        <v>0.55142857142857138</v>
      </c>
    </row>
    <row r="418" spans="2:9" hidden="1">
      <c r="B418" s="4"/>
      <c r="C418" s="20"/>
      <c r="D418" s="21"/>
      <c r="E418" s="22"/>
      <c r="F418" s="19"/>
      <c r="G418" s="20"/>
      <c r="H418" s="21"/>
      <c r="I418" s="22"/>
    </row>
    <row r="419" spans="2:9" hidden="1">
      <c r="B419" s="4" t="s">
        <v>16</v>
      </c>
      <c r="C419" s="24">
        <v>0</v>
      </c>
      <c r="D419" s="25">
        <v>0</v>
      </c>
      <c r="E419" s="26">
        <f>IF(D419=0,0,D419/C419)</f>
        <v>0</v>
      </c>
      <c r="F419" s="19"/>
      <c r="G419" s="24">
        <v>27936</v>
      </c>
      <c r="H419" s="25">
        <v>0</v>
      </c>
      <c r="I419" s="26">
        <f>IF(H419=0,0,H419/G419)</f>
        <v>0</v>
      </c>
    </row>
    <row r="420" spans="2:9" hidden="1">
      <c r="B420" s="4"/>
      <c r="C420" s="20"/>
      <c r="D420" s="21"/>
      <c r="E420" s="22"/>
      <c r="F420" s="19"/>
      <c r="G420" s="20"/>
      <c r="H420" s="21"/>
      <c r="I420" s="22"/>
    </row>
    <row r="421" spans="2:9" hidden="1">
      <c r="B421" s="4" t="s">
        <v>4</v>
      </c>
      <c r="C421" s="27">
        <f>SUM(C415:C419)</f>
        <v>218965</v>
      </c>
      <c r="D421" s="28">
        <f>SUM(D415:D419)</f>
        <v>8670909.7177490387</v>
      </c>
      <c r="E421" s="23">
        <f>IF(D421=0,0,D421/C421)</f>
        <v>39.599523749224936</v>
      </c>
      <c r="F421" s="19"/>
      <c r="G421" s="27">
        <f>SUM(G415:G419)</f>
        <v>73336</v>
      </c>
      <c r="H421" s="28">
        <f>SUM(H415:H419)</f>
        <v>25047.911075413038</v>
      </c>
      <c r="I421" s="23">
        <f>IF(H421=0,0,H421/G421)</f>
        <v>0.34155000375549577</v>
      </c>
    </row>
    <row r="422" spans="2:9" hidden="1">
      <c r="B422" s="4"/>
      <c r="C422" s="20"/>
      <c r="D422" s="21"/>
      <c r="E422" s="22"/>
      <c r="F422" s="19"/>
      <c r="G422" s="20"/>
      <c r="H422" s="21"/>
      <c r="I422" s="22"/>
    </row>
    <row r="423" spans="2:9" hidden="1">
      <c r="B423" s="4" t="s">
        <v>5</v>
      </c>
      <c r="C423" s="20">
        <v>0</v>
      </c>
      <c r="D423" s="21">
        <f>+C423*E421</f>
        <v>0</v>
      </c>
      <c r="E423" s="23">
        <f>IF(D423=0,0,D423/C423)</f>
        <v>0</v>
      </c>
      <c r="F423" s="19"/>
      <c r="G423" s="20">
        <v>0</v>
      </c>
      <c r="H423" s="21">
        <f>+G423*I421</f>
        <v>0</v>
      </c>
      <c r="I423" s="23">
        <f>IF(H423=0,0,H423/G423)</f>
        <v>0</v>
      </c>
    </row>
    <row r="424" spans="2:9" hidden="1">
      <c r="B424" s="4"/>
      <c r="C424" s="20"/>
      <c r="D424" s="21"/>
      <c r="E424" s="23"/>
      <c r="F424" s="19"/>
      <c r="G424" s="20"/>
      <c r="H424" s="21"/>
      <c r="I424" s="23"/>
    </row>
    <row r="425" spans="2:9" hidden="1">
      <c r="B425" s="4" t="s">
        <v>7</v>
      </c>
      <c r="C425" s="24">
        <v>-44</v>
      </c>
      <c r="D425" s="25">
        <v>-1742.38</v>
      </c>
      <c r="E425" s="26">
        <f>IF(D425=0,0,D425/C425)</f>
        <v>39.599545454545456</v>
      </c>
      <c r="F425" s="19"/>
      <c r="G425" s="24">
        <v>-44</v>
      </c>
      <c r="H425" s="25">
        <v>-15.02</v>
      </c>
      <c r="I425" s="26">
        <f>IF(H425=0,0,H425/G425)</f>
        <v>0.34136363636363637</v>
      </c>
    </row>
    <row r="426" spans="2:9" hidden="1">
      <c r="B426" s="4"/>
      <c r="C426" s="20"/>
      <c r="D426" s="21"/>
      <c r="E426" s="22"/>
      <c r="F426" s="19"/>
      <c r="G426" s="20"/>
      <c r="H426" s="21"/>
      <c r="I426" s="22"/>
    </row>
    <row r="427" spans="2:9" ht="13.5" hidden="1" thickBot="1">
      <c r="B427" s="4" t="s">
        <v>6</v>
      </c>
      <c r="C427" s="29">
        <f>SUM(C421:C425)</f>
        <v>218921</v>
      </c>
      <c r="D427" s="29">
        <f>SUM(D421:D425)</f>
        <v>8669167.3377490379</v>
      </c>
      <c r="E427" s="30">
        <f>IF(D427=0,0,D427/C427)</f>
        <v>39.599523744862474</v>
      </c>
      <c r="F427" s="19"/>
      <c r="G427" s="29">
        <f>SUM(G421:G425)</f>
        <v>73292</v>
      </c>
      <c r="H427" s="29">
        <f>SUM(H421:H425)</f>
        <v>25032.891075413037</v>
      </c>
      <c r="I427" s="30">
        <f>IF(H427=0,0,H427/G427)</f>
        <v>0.34155011563899251</v>
      </c>
    </row>
    <row r="428" spans="2:9" ht="13.5" hidden="1" thickTop="1"/>
    <row r="429" spans="2:9" hidden="1"/>
    <row r="430" spans="2:9" hidden="1">
      <c r="B430" s="3">
        <f>+DATE(YEAR(B413),MONTH(B413)+1,DAY(B413))</f>
        <v>43862</v>
      </c>
      <c r="C430" s="48" t="s">
        <v>17</v>
      </c>
      <c r="D430" s="48"/>
      <c r="E430" s="48"/>
      <c r="F430" s="19"/>
      <c r="G430" s="48" t="s">
        <v>18</v>
      </c>
      <c r="H430" s="48"/>
      <c r="I430" s="48"/>
    </row>
    <row r="431" spans="2:9" hidden="1">
      <c r="B431" s="4"/>
      <c r="C431" s="5" t="s">
        <v>0</v>
      </c>
      <c r="D431" s="6" t="s">
        <v>1</v>
      </c>
      <c r="E431" s="7" t="s">
        <v>2</v>
      </c>
      <c r="F431" s="19"/>
      <c r="G431" s="5" t="s">
        <v>0</v>
      </c>
      <c r="H431" s="6" t="s">
        <v>1</v>
      </c>
      <c r="I431" s="7" t="s">
        <v>2</v>
      </c>
    </row>
    <row r="432" spans="2:9" hidden="1">
      <c r="B432" s="4" t="s">
        <v>3</v>
      </c>
      <c r="C432" s="20">
        <f>+C427</f>
        <v>218921</v>
      </c>
      <c r="D432" s="21">
        <f>+D427</f>
        <v>8669167.3377490379</v>
      </c>
      <c r="E432" s="22">
        <f>IF(D432=0,0,D432/C432)</f>
        <v>39.599523744862474</v>
      </c>
      <c r="F432" s="19"/>
      <c r="G432" s="20">
        <f>+G427</f>
        <v>73292</v>
      </c>
      <c r="H432" s="21">
        <f>+H427</f>
        <v>25032.891075413037</v>
      </c>
      <c r="I432" s="22">
        <f>IF(H432=0,0,H432/G432)</f>
        <v>0.34155011563899251</v>
      </c>
    </row>
    <row r="433" spans="2:9" hidden="1">
      <c r="B433" s="4"/>
      <c r="C433" s="20"/>
      <c r="D433" s="21"/>
      <c r="E433" s="22"/>
      <c r="F433" s="19"/>
      <c r="G433" s="20"/>
      <c r="H433" s="21"/>
      <c r="I433" s="22"/>
    </row>
    <row r="434" spans="2:9" hidden="1">
      <c r="B434" s="4" t="s">
        <v>15</v>
      </c>
      <c r="C434" s="20">
        <v>7</v>
      </c>
      <c r="D434" s="21">
        <v>368.12</v>
      </c>
      <c r="E434" s="23">
        <f>IF(D434=0,0,D434/C434)</f>
        <v>52.588571428571427</v>
      </c>
      <c r="F434" s="19"/>
      <c r="G434" s="20">
        <v>9</v>
      </c>
      <c r="H434" s="21">
        <v>4.97</v>
      </c>
      <c r="I434" s="23">
        <f>IF(H434=0,0,H434/G434)</f>
        <v>0.55222222222222217</v>
      </c>
    </row>
    <row r="435" spans="2:9" hidden="1">
      <c r="B435" s="4"/>
      <c r="C435" s="20"/>
      <c r="D435" s="21"/>
      <c r="E435" s="22"/>
      <c r="F435" s="19"/>
      <c r="G435" s="20"/>
      <c r="H435" s="21"/>
      <c r="I435" s="22"/>
    </row>
    <row r="436" spans="2:9" hidden="1">
      <c r="B436" s="4" t="s">
        <v>16</v>
      </c>
      <c r="C436" s="24">
        <v>0</v>
      </c>
      <c r="D436" s="25">
        <v>0</v>
      </c>
      <c r="E436" s="26">
        <f>IF(D436=0,0,D436/C436)</f>
        <v>0</v>
      </c>
      <c r="F436" s="19"/>
      <c r="G436" s="24">
        <v>0</v>
      </c>
      <c r="H436" s="25">
        <v>0</v>
      </c>
      <c r="I436" s="26">
        <f>IF(H436=0,0,H436/G436)</f>
        <v>0</v>
      </c>
    </row>
    <row r="437" spans="2:9" hidden="1">
      <c r="B437" s="4"/>
      <c r="C437" s="20"/>
      <c r="D437" s="21"/>
      <c r="E437" s="22"/>
      <c r="F437" s="19"/>
      <c r="G437" s="20"/>
      <c r="H437" s="21"/>
      <c r="I437" s="22"/>
    </row>
    <row r="438" spans="2:9" hidden="1">
      <c r="B438" s="4" t="s">
        <v>4</v>
      </c>
      <c r="C438" s="27">
        <f>SUM(C432:C436)</f>
        <v>218928</v>
      </c>
      <c r="D438" s="28">
        <f>SUM(D432:D436)</f>
        <v>8669535.4577490371</v>
      </c>
      <c r="E438" s="23">
        <f>IF(D438=0,0,D438/C438)</f>
        <v>39.599939056443382</v>
      </c>
      <c r="F438" s="19"/>
      <c r="G438" s="27">
        <f>SUM(G432:G436)</f>
        <v>73301</v>
      </c>
      <c r="H438" s="28">
        <f>SUM(H432:H436)</f>
        <v>25037.861075413039</v>
      </c>
      <c r="I438" s="23">
        <f>IF(H438=0,0,H438/G438)</f>
        <v>0.34157598225690017</v>
      </c>
    </row>
    <row r="439" spans="2:9" hidden="1">
      <c r="B439" s="4"/>
      <c r="C439" s="20"/>
      <c r="D439" s="21"/>
      <c r="E439" s="22"/>
      <c r="F439" s="19"/>
      <c r="G439" s="20"/>
      <c r="H439" s="21"/>
      <c r="I439" s="22"/>
    </row>
    <row r="440" spans="2:9" hidden="1">
      <c r="B440" s="4" t="s">
        <v>5</v>
      </c>
      <c r="C440" s="20">
        <v>0</v>
      </c>
      <c r="D440" s="21">
        <f>+C440*E438</f>
        <v>0</v>
      </c>
      <c r="E440" s="23">
        <f>IF(D440=0,0,D440/C440)</f>
        <v>0</v>
      </c>
      <c r="F440" s="19"/>
      <c r="G440" s="20">
        <v>0</v>
      </c>
      <c r="H440" s="21">
        <f>+G440*I438</f>
        <v>0</v>
      </c>
      <c r="I440" s="23">
        <f>IF(H440=0,0,H440/G440)</f>
        <v>0</v>
      </c>
    </row>
    <row r="441" spans="2:9" hidden="1">
      <c r="B441" s="4"/>
      <c r="C441" s="20"/>
      <c r="D441" s="21"/>
      <c r="E441" s="23"/>
      <c r="F441" s="19"/>
      <c r="G441" s="20"/>
      <c r="H441" s="21"/>
      <c r="I441" s="23"/>
    </row>
    <row r="442" spans="2:9" hidden="1">
      <c r="B442" s="4" t="s">
        <v>19</v>
      </c>
      <c r="C442" s="20">
        <v>-40997</v>
      </c>
      <c r="D442" s="21">
        <v>-1623461.67</v>
      </c>
      <c r="E442" s="23">
        <f>IF(D442=0,0,D442/C442)</f>
        <v>39.599523623679779</v>
      </c>
      <c r="F442" s="19"/>
      <c r="G442" s="20">
        <v>0</v>
      </c>
      <c r="H442" s="21">
        <f>+G442*I440</f>
        <v>0</v>
      </c>
      <c r="I442" s="23">
        <f>IF(H442=0,0,H442/G442)</f>
        <v>0</v>
      </c>
    </row>
    <row r="443" spans="2:9" hidden="1">
      <c r="B443" s="4"/>
      <c r="C443" s="20"/>
      <c r="D443" s="21"/>
      <c r="E443" s="22"/>
      <c r="F443" s="19"/>
      <c r="G443" s="20"/>
      <c r="H443" s="21"/>
      <c r="I443" s="22"/>
    </row>
    <row r="444" spans="2:9" hidden="1">
      <c r="B444" s="4" t="s">
        <v>7</v>
      </c>
      <c r="C444" s="24">
        <v>-73</v>
      </c>
      <c r="D444" s="25">
        <v>-2890.8</v>
      </c>
      <c r="E444" s="26">
        <f>IF(D444=0,0,D444/C444)</f>
        <v>39.6</v>
      </c>
      <c r="F444" s="19"/>
      <c r="G444" s="24">
        <v>-73</v>
      </c>
      <c r="H444" s="25">
        <v>-24.94</v>
      </c>
      <c r="I444" s="26">
        <f>IF(H444=0,0,H444/G444)</f>
        <v>0.34164383561643835</v>
      </c>
    </row>
    <row r="445" spans="2:9" hidden="1">
      <c r="B445" s="4"/>
      <c r="C445" s="20"/>
      <c r="D445" s="21"/>
      <c r="E445" s="22"/>
      <c r="F445" s="19"/>
      <c r="G445" s="20"/>
      <c r="H445" s="21"/>
      <c r="I445" s="22"/>
    </row>
    <row r="446" spans="2:9" ht="13.5" hidden="1" thickBot="1">
      <c r="B446" s="4" t="s">
        <v>6</v>
      </c>
      <c r="C446" s="29">
        <f>SUM(C438:C444)</f>
        <v>177858</v>
      </c>
      <c r="D446" s="29">
        <f>SUM(D438:D444)</f>
        <v>7043182.9877490373</v>
      </c>
      <c r="E446" s="30">
        <f>IF(D446=0,0,D446/C446)</f>
        <v>39.600034790389174</v>
      </c>
      <c r="F446" s="19"/>
      <c r="G446" s="29">
        <f>SUM(G438:G444)</f>
        <v>73228</v>
      </c>
      <c r="H446" s="29">
        <f>SUM(H438:H444)</f>
        <v>25012.92107541304</v>
      </c>
      <c r="I446" s="30">
        <f>IF(H446=0,0,H446/G446)</f>
        <v>0.34157591461480635</v>
      </c>
    </row>
    <row r="447" spans="2:9" ht="13.5" hidden="1" thickTop="1"/>
    <row r="448" spans="2:9" hidden="1"/>
    <row r="449" spans="2:9" hidden="1">
      <c r="B449" s="3">
        <f>+DATE(YEAR(B430),MONTH(B430)+1,DAY(B430))</f>
        <v>43891</v>
      </c>
      <c r="C449" s="48" t="s">
        <v>17</v>
      </c>
      <c r="D449" s="48"/>
      <c r="E449" s="48"/>
      <c r="F449" s="19"/>
      <c r="G449" s="48" t="s">
        <v>18</v>
      </c>
      <c r="H449" s="48"/>
      <c r="I449" s="48"/>
    </row>
    <row r="450" spans="2:9" hidden="1">
      <c r="B450" s="4"/>
      <c r="C450" s="5" t="s">
        <v>0</v>
      </c>
      <c r="D450" s="6" t="s">
        <v>1</v>
      </c>
      <c r="E450" s="7" t="s">
        <v>2</v>
      </c>
      <c r="F450" s="19"/>
      <c r="G450" s="5" t="s">
        <v>0</v>
      </c>
      <c r="H450" s="6" t="s">
        <v>1</v>
      </c>
      <c r="I450" s="7" t="s">
        <v>2</v>
      </c>
    </row>
    <row r="451" spans="2:9" hidden="1">
      <c r="B451" s="4" t="s">
        <v>3</v>
      </c>
      <c r="C451" s="20">
        <f>+C446</f>
        <v>177858</v>
      </c>
      <c r="D451" s="21">
        <v>8666644.6899999995</v>
      </c>
      <c r="E451" s="22">
        <f>IF(D451=0,0,D451/C451)</f>
        <v>48.727887921825271</v>
      </c>
      <c r="F451" s="19"/>
      <c r="G451" s="20">
        <f>+G446</f>
        <v>73228</v>
      </c>
      <c r="H451" s="21">
        <f>+H446</f>
        <v>25012.92107541304</v>
      </c>
      <c r="I451" s="22">
        <f>IF(H451=0,0,H451/G451)</f>
        <v>0.34157591461480635</v>
      </c>
    </row>
    <row r="452" spans="2:9" hidden="1">
      <c r="B452" s="4"/>
      <c r="C452" s="20"/>
      <c r="D452" s="21"/>
      <c r="E452" s="22"/>
      <c r="F452" s="19"/>
      <c r="G452" s="20"/>
      <c r="H452" s="21"/>
      <c r="I452" s="22"/>
    </row>
    <row r="453" spans="2:9" hidden="1">
      <c r="B453" s="4" t="s">
        <v>15</v>
      </c>
      <c r="C453" s="20">
        <v>-5</v>
      </c>
      <c r="D453" s="21">
        <v>-262.94</v>
      </c>
      <c r="E453" s="23">
        <f>IF(D453=0,0,D453/C453)</f>
        <v>52.588000000000001</v>
      </c>
      <c r="F453" s="19"/>
      <c r="G453" s="20">
        <v>-7</v>
      </c>
      <c r="H453" s="21">
        <v>-3.86</v>
      </c>
      <c r="I453" s="23">
        <f>IF(H453=0,0,H453/G453)</f>
        <v>0.55142857142857138</v>
      </c>
    </row>
    <row r="454" spans="2:9" hidden="1">
      <c r="B454" s="4"/>
      <c r="C454" s="20"/>
      <c r="D454" s="21"/>
      <c r="E454" s="22"/>
      <c r="F454" s="19"/>
      <c r="G454" s="20"/>
      <c r="H454" s="21"/>
      <c r="I454" s="22"/>
    </row>
    <row r="455" spans="2:9" hidden="1">
      <c r="B455" s="4" t="s">
        <v>16</v>
      </c>
      <c r="C455" s="24">
        <v>0</v>
      </c>
      <c r="D455" s="25">
        <v>0</v>
      </c>
      <c r="E455" s="26">
        <f>IF(D455=0,0,D455/C455)</f>
        <v>0</v>
      </c>
      <c r="F455" s="19"/>
      <c r="G455" s="24">
        <v>0</v>
      </c>
      <c r="H455" s="25">
        <v>0</v>
      </c>
      <c r="I455" s="26">
        <f>IF(H455=0,0,H455/G455)</f>
        <v>0</v>
      </c>
    </row>
    <row r="456" spans="2:9" hidden="1">
      <c r="B456" s="4"/>
      <c r="C456" s="20"/>
      <c r="D456" s="21"/>
      <c r="E456" s="22"/>
      <c r="F456" s="19"/>
      <c r="G456" s="20"/>
      <c r="H456" s="21"/>
      <c r="I456" s="22"/>
    </row>
    <row r="457" spans="2:9" hidden="1">
      <c r="B457" s="4" t="s">
        <v>4</v>
      </c>
      <c r="C457" s="27">
        <f>SUM(C451:C455)</f>
        <v>177853</v>
      </c>
      <c r="D457" s="28">
        <f>SUM(D451:D455)</f>
        <v>8666381.75</v>
      </c>
      <c r="E457" s="23">
        <f>IF(D457=0,0,D457/C457)</f>
        <v>48.727779402090491</v>
      </c>
      <c r="F457" s="19"/>
      <c r="G457" s="27">
        <f>SUM(G451:G455)</f>
        <v>73221</v>
      </c>
      <c r="H457" s="28">
        <f>SUM(H451:H455)</f>
        <v>25009.061075413039</v>
      </c>
      <c r="I457" s="23">
        <f>IF(H457=0,0,H457/G457)</f>
        <v>0.34155585249331527</v>
      </c>
    </row>
    <row r="458" spans="2:9" hidden="1">
      <c r="B458" s="4"/>
      <c r="C458" s="20"/>
      <c r="D458" s="21"/>
      <c r="E458" s="22"/>
      <c r="F458" s="19"/>
      <c r="G458" s="20"/>
      <c r="H458" s="21"/>
      <c r="I458" s="22"/>
    </row>
    <row r="459" spans="2:9" hidden="1">
      <c r="B459" s="4" t="s">
        <v>5</v>
      </c>
      <c r="C459" s="20">
        <v>0</v>
      </c>
      <c r="D459" s="21">
        <f>+C459*E457</f>
        <v>0</v>
      </c>
      <c r="E459" s="23">
        <f>IF(D459=0,0,D459/C459)</f>
        <v>0</v>
      </c>
      <c r="F459" s="19"/>
      <c r="G459" s="20">
        <v>0</v>
      </c>
      <c r="H459" s="21">
        <f>+G459*I457</f>
        <v>0</v>
      </c>
      <c r="I459" s="23">
        <f>IF(H459=0,0,H459/G459)</f>
        <v>0</v>
      </c>
    </row>
    <row r="460" spans="2:9" hidden="1">
      <c r="B460" s="4"/>
      <c r="C460" s="20"/>
      <c r="D460" s="21"/>
      <c r="E460" s="22"/>
      <c r="F460" s="19"/>
      <c r="G460" s="20"/>
      <c r="H460" s="21"/>
      <c r="I460" s="22"/>
    </row>
    <row r="461" spans="2:9" hidden="1">
      <c r="B461" s="4" t="s">
        <v>7</v>
      </c>
      <c r="C461" s="24">
        <v>-106</v>
      </c>
      <c r="D461" s="25">
        <v>-5165.1400000000003</v>
      </c>
      <c r="E461" s="26">
        <f>IF(D461=0,0,D461/C461)</f>
        <v>48.727735849056607</v>
      </c>
      <c r="F461" s="19"/>
      <c r="G461" s="24">
        <v>-106</v>
      </c>
      <c r="H461" s="25">
        <v>-36.200000000000003</v>
      </c>
      <c r="I461" s="26">
        <f>IF(H461=0,0,H461/G461)</f>
        <v>0.34150943396226419</v>
      </c>
    </row>
    <row r="462" spans="2:9" hidden="1">
      <c r="B462" s="4"/>
      <c r="C462" s="20"/>
      <c r="D462" s="21"/>
      <c r="E462" s="22"/>
      <c r="F462" s="19"/>
      <c r="G462" s="20"/>
      <c r="H462" s="21"/>
      <c r="I462" s="22"/>
    </row>
    <row r="463" spans="2:9" ht="13.5" hidden="1" thickBot="1">
      <c r="B463" s="4" t="s">
        <v>6</v>
      </c>
      <c r="C463" s="29">
        <f>SUM(C457:C461)</f>
        <v>177747</v>
      </c>
      <c r="D463" s="29">
        <f>SUM(D457:D461)</f>
        <v>8661216.6099999994</v>
      </c>
      <c r="E463" s="30">
        <f>IF(D463=0,0,D463/C463)</f>
        <v>48.727779428063478</v>
      </c>
      <c r="F463" s="19"/>
      <c r="G463" s="29">
        <f>SUM(G457:G461)</f>
        <v>73115</v>
      </c>
      <c r="H463" s="29">
        <f>SUM(H457:H461)</f>
        <v>24972.861075413039</v>
      </c>
      <c r="I463" s="30">
        <f>IF(H463=0,0,H463/G463)</f>
        <v>0.34155591978955124</v>
      </c>
    </row>
    <row r="464" spans="2:9" ht="13.5" hidden="1" thickTop="1"/>
    <row r="465" spans="2:9" hidden="1"/>
    <row r="466" spans="2:9" hidden="1">
      <c r="B466" s="3">
        <f>+DATE(YEAR(B449),MONTH(B449)+1,DAY(B449))</f>
        <v>43922</v>
      </c>
      <c r="C466" s="48" t="s">
        <v>17</v>
      </c>
      <c r="D466" s="48"/>
      <c r="E466" s="48"/>
      <c r="F466" s="19"/>
      <c r="G466" s="48" t="s">
        <v>18</v>
      </c>
      <c r="H466" s="48"/>
      <c r="I466" s="48"/>
    </row>
    <row r="467" spans="2:9" hidden="1">
      <c r="B467" s="4"/>
      <c r="C467" s="5" t="s">
        <v>0</v>
      </c>
      <c r="D467" s="6" t="s">
        <v>1</v>
      </c>
      <c r="E467" s="7" t="s">
        <v>2</v>
      </c>
      <c r="F467" s="19"/>
      <c r="G467" s="5" t="s">
        <v>0</v>
      </c>
      <c r="H467" s="6" t="s">
        <v>1</v>
      </c>
      <c r="I467" s="7" t="s">
        <v>2</v>
      </c>
    </row>
    <row r="468" spans="2:9" hidden="1">
      <c r="B468" s="4" t="s">
        <v>3</v>
      </c>
      <c r="C468" s="20">
        <f>+C463</f>
        <v>177747</v>
      </c>
      <c r="D468" s="21">
        <f>+D463</f>
        <v>8661216.6099999994</v>
      </c>
      <c r="E468" s="22">
        <f>IF(D468=0,0,D468/C468)</f>
        <v>48.727779428063478</v>
      </c>
      <c r="F468" s="19"/>
      <c r="G468" s="20">
        <f>+G463</f>
        <v>73115</v>
      </c>
      <c r="H468" s="21">
        <f>+H463</f>
        <v>24972.861075413039</v>
      </c>
      <c r="I468" s="22">
        <f>IF(H468=0,0,H468/G468)</f>
        <v>0.34155591978955124</v>
      </c>
    </row>
    <row r="469" spans="2:9" hidden="1">
      <c r="B469" s="4"/>
      <c r="C469" s="20"/>
      <c r="D469" s="21"/>
      <c r="E469" s="22"/>
      <c r="F469" s="19"/>
      <c r="G469" s="20"/>
      <c r="H469" s="21"/>
      <c r="I469" s="22"/>
    </row>
    <row r="470" spans="2:9" hidden="1">
      <c r="B470" s="4" t="s">
        <v>15</v>
      </c>
      <c r="C470" s="20">
        <v>0</v>
      </c>
      <c r="D470" s="21">
        <v>0</v>
      </c>
      <c r="E470" s="23">
        <f>IF(D470=0,0,D470/C470)</f>
        <v>0</v>
      </c>
      <c r="F470" s="19"/>
      <c r="G470" s="20">
        <v>0</v>
      </c>
      <c r="H470" s="21">
        <v>0</v>
      </c>
      <c r="I470" s="23">
        <f>IF(H470=0,0,H470/G470)</f>
        <v>0</v>
      </c>
    </row>
    <row r="471" spans="2:9" hidden="1">
      <c r="B471" s="4"/>
      <c r="C471" s="20"/>
      <c r="D471" s="21"/>
      <c r="E471" s="22"/>
      <c r="F471" s="19"/>
      <c r="G471" s="20"/>
      <c r="H471" s="21"/>
      <c r="I471" s="22"/>
    </row>
    <row r="472" spans="2:9" hidden="1">
      <c r="B472" s="4" t="s">
        <v>16</v>
      </c>
      <c r="C472" s="24">
        <v>0</v>
      </c>
      <c r="D472" s="25">
        <v>0</v>
      </c>
      <c r="E472" s="26">
        <f>IF(D472=0,0,D472/C472)</f>
        <v>0</v>
      </c>
      <c r="F472" s="19"/>
      <c r="G472" s="24">
        <v>0</v>
      </c>
      <c r="H472" s="25">
        <v>0</v>
      </c>
      <c r="I472" s="26">
        <f>IF(H472=0,0,H472/G472)</f>
        <v>0</v>
      </c>
    </row>
    <row r="473" spans="2:9" hidden="1">
      <c r="B473" s="4"/>
      <c r="C473" s="20"/>
      <c r="D473" s="21"/>
      <c r="E473" s="22"/>
      <c r="F473" s="19"/>
      <c r="G473" s="20"/>
      <c r="H473" s="21"/>
      <c r="I473" s="22"/>
    </row>
    <row r="474" spans="2:9" hidden="1">
      <c r="B474" s="4" t="s">
        <v>4</v>
      </c>
      <c r="C474" s="27">
        <f>SUM(C468:C472)</f>
        <v>177747</v>
      </c>
      <c r="D474" s="28">
        <f>SUM(D468:D472)</f>
        <v>8661216.6099999994</v>
      </c>
      <c r="E474" s="23">
        <f>IF(D474=0,0,D474/C474)</f>
        <v>48.727779428063478</v>
      </c>
      <c r="F474" s="19"/>
      <c r="G474" s="27">
        <f>SUM(G468:G472)</f>
        <v>73115</v>
      </c>
      <c r="H474" s="28">
        <f>SUM(H468:H472)</f>
        <v>24972.861075413039</v>
      </c>
      <c r="I474" s="23">
        <f>IF(H474=0,0,H474/G474)</f>
        <v>0.34155591978955124</v>
      </c>
    </row>
    <row r="475" spans="2:9" hidden="1">
      <c r="B475" s="4"/>
      <c r="C475" s="20"/>
      <c r="D475" s="21"/>
      <c r="E475" s="22"/>
      <c r="F475" s="19"/>
      <c r="G475" s="20"/>
      <c r="H475" s="21"/>
      <c r="I475" s="22"/>
    </row>
    <row r="476" spans="2:9" hidden="1">
      <c r="B476" s="4" t="s">
        <v>5</v>
      </c>
      <c r="C476" s="20">
        <v>0</v>
      </c>
      <c r="D476" s="21">
        <f>+C476*E474</f>
        <v>0</v>
      </c>
      <c r="E476" s="23">
        <f>IF(D476=0,0,D476/C476)</f>
        <v>0</v>
      </c>
      <c r="F476" s="19"/>
      <c r="G476" s="20">
        <v>0</v>
      </c>
      <c r="H476" s="21">
        <f>+G476*I474</f>
        <v>0</v>
      </c>
      <c r="I476" s="23">
        <f>IF(H476=0,0,H476/G476)</f>
        <v>0</v>
      </c>
    </row>
    <row r="477" spans="2:9" hidden="1">
      <c r="B477" s="4"/>
      <c r="C477" s="20"/>
      <c r="D477" s="21"/>
      <c r="E477" s="22"/>
      <c r="F477" s="19"/>
      <c r="G477" s="20"/>
      <c r="H477" s="21"/>
      <c r="I477" s="22"/>
    </row>
    <row r="478" spans="2:9" hidden="1">
      <c r="B478" s="4" t="s">
        <v>7</v>
      </c>
      <c r="C478" s="24">
        <v>-134</v>
      </c>
      <c r="D478" s="25">
        <v>-6529.52</v>
      </c>
      <c r="E478" s="26">
        <f>IF(D478=0,0,D478/C478)</f>
        <v>48.727761194029853</v>
      </c>
      <c r="F478" s="19"/>
      <c r="G478" s="24">
        <v>-134</v>
      </c>
      <c r="H478" s="25">
        <v>-45.76</v>
      </c>
      <c r="I478" s="26">
        <f>IF(H478=0,0,H478/G478)</f>
        <v>0.34149253731343282</v>
      </c>
    </row>
    <row r="479" spans="2:9" hidden="1">
      <c r="B479" s="4"/>
      <c r="C479" s="20"/>
      <c r="D479" s="21"/>
      <c r="E479" s="22"/>
      <c r="F479" s="19"/>
      <c r="G479" s="20"/>
      <c r="H479" s="21"/>
      <c r="I479" s="22"/>
    </row>
    <row r="480" spans="2:9" ht="13.5" hidden="1" thickBot="1">
      <c r="B480" s="4" t="s">
        <v>6</v>
      </c>
      <c r="C480" s="29">
        <f>SUM(C474:C478)</f>
        <v>177613</v>
      </c>
      <c r="D480" s="29">
        <f>SUM(D474:D478)</f>
        <v>8654687.0899999999</v>
      </c>
      <c r="E480" s="30">
        <f>IF(D480=0,0,D480/C480)</f>
        <v>48.72777944182014</v>
      </c>
      <c r="F480" s="19"/>
      <c r="G480" s="29">
        <f>SUM(G474:G478)</f>
        <v>72981</v>
      </c>
      <c r="H480" s="29">
        <f>SUM(H474:H478)</f>
        <v>24927.10107541304</v>
      </c>
      <c r="I480" s="30">
        <f>IF(H480=0,0,H480/G480)</f>
        <v>0.34155603616575603</v>
      </c>
    </row>
    <row r="481" spans="2:9" ht="13.5" hidden="1" thickTop="1"/>
    <row r="482" spans="2:9" hidden="1"/>
    <row r="483" spans="2:9" hidden="1">
      <c r="B483" s="3">
        <f>+DATE(YEAR(B466),MONTH(B466)+1,DAY(B466))</f>
        <v>43952</v>
      </c>
      <c r="C483" s="48" t="s">
        <v>17</v>
      </c>
      <c r="D483" s="48"/>
      <c r="E483" s="48"/>
      <c r="F483" s="19"/>
      <c r="G483" s="48" t="s">
        <v>18</v>
      </c>
      <c r="H483" s="48"/>
      <c r="I483" s="48"/>
    </row>
    <row r="484" spans="2:9" hidden="1">
      <c r="B484" s="4"/>
      <c r="C484" s="5" t="s">
        <v>0</v>
      </c>
      <c r="D484" s="6" t="s">
        <v>1</v>
      </c>
      <c r="E484" s="7" t="s">
        <v>2</v>
      </c>
      <c r="F484" s="19"/>
      <c r="G484" s="5" t="s">
        <v>0</v>
      </c>
      <c r="H484" s="6" t="s">
        <v>1</v>
      </c>
      <c r="I484" s="7" t="s">
        <v>2</v>
      </c>
    </row>
    <row r="485" spans="2:9" hidden="1">
      <c r="B485" s="4" t="s">
        <v>3</v>
      </c>
      <c r="C485" s="20">
        <f>+C480</f>
        <v>177613</v>
      </c>
      <c r="D485" s="21">
        <f>+D480</f>
        <v>8654687.0899999999</v>
      </c>
      <c r="E485" s="22">
        <f>IF(D485=0,0,D485/C485)</f>
        <v>48.72777944182014</v>
      </c>
      <c r="F485" s="19"/>
      <c r="G485" s="20">
        <f>+G480</f>
        <v>72981</v>
      </c>
      <c r="H485" s="21">
        <f>+H480</f>
        <v>24927.10107541304</v>
      </c>
      <c r="I485" s="22">
        <f>IF(H485=0,0,H485/G485)</f>
        <v>0.34155603616575603</v>
      </c>
    </row>
    <row r="486" spans="2:9" hidden="1">
      <c r="B486" s="4"/>
      <c r="C486" s="20"/>
      <c r="D486" s="21"/>
      <c r="E486" s="22"/>
      <c r="F486" s="19"/>
      <c r="G486" s="20"/>
      <c r="H486" s="21"/>
      <c r="I486" s="22"/>
    </row>
    <row r="487" spans="2:9" hidden="1">
      <c r="B487" s="4" t="s">
        <v>15</v>
      </c>
      <c r="C487" s="20">
        <v>0</v>
      </c>
      <c r="D487" s="21">
        <v>0</v>
      </c>
      <c r="E487" s="23">
        <f>IF(D487=0,0,D487/C487)</f>
        <v>0</v>
      </c>
      <c r="F487" s="19"/>
      <c r="G487" s="20">
        <v>0</v>
      </c>
      <c r="H487" s="21">
        <v>0</v>
      </c>
      <c r="I487" s="23">
        <f>IF(H487=0,0,H487/G487)</f>
        <v>0</v>
      </c>
    </row>
    <row r="488" spans="2:9" hidden="1">
      <c r="B488" s="4"/>
      <c r="C488" s="20"/>
      <c r="D488" s="21"/>
      <c r="E488" s="22"/>
      <c r="F488" s="19"/>
      <c r="G488" s="20"/>
      <c r="H488" s="21"/>
      <c r="I488" s="22"/>
    </row>
    <row r="489" spans="2:9" hidden="1">
      <c r="B489" s="4" t="s">
        <v>16</v>
      </c>
      <c r="C489" s="24">
        <v>0</v>
      </c>
      <c r="D489" s="25">
        <v>0</v>
      </c>
      <c r="E489" s="26">
        <f>IF(D489=0,0,D489/C489)</f>
        <v>0</v>
      </c>
      <c r="F489" s="19"/>
      <c r="G489" s="24">
        <v>0</v>
      </c>
      <c r="H489" s="25">
        <v>0</v>
      </c>
      <c r="I489" s="26">
        <f>IF(H489=0,0,H489/G489)</f>
        <v>0</v>
      </c>
    </row>
    <row r="490" spans="2:9" hidden="1">
      <c r="B490" s="4"/>
      <c r="C490" s="20"/>
      <c r="D490" s="21"/>
      <c r="E490" s="22"/>
      <c r="F490" s="19"/>
      <c r="G490" s="20"/>
      <c r="H490" s="21"/>
      <c r="I490" s="22"/>
    </row>
    <row r="491" spans="2:9" hidden="1">
      <c r="B491" s="4" t="s">
        <v>4</v>
      </c>
      <c r="C491" s="27">
        <f>SUM(C485:C489)</f>
        <v>177613</v>
      </c>
      <c r="D491" s="28">
        <f>SUM(D485:D489)</f>
        <v>8654687.0899999999</v>
      </c>
      <c r="E491" s="23">
        <f>IF(D491=0,0,D491/C491)</f>
        <v>48.72777944182014</v>
      </c>
      <c r="F491" s="19"/>
      <c r="G491" s="27">
        <f>SUM(G485:G489)</f>
        <v>72981</v>
      </c>
      <c r="H491" s="28">
        <f>SUM(H485:H489)</f>
        <v>24927.10107541304</v>
      </c>
      <c r="I491" s="23">
        <f>IF(H491=0,0,H491/G491)</f>
        <v>0.34155603616575603</v>
      </c>
    </row>
    <row r="492" spans="2:9" hidden="1">
      <c r="B492" s="4"/>
      <c r="C492" s="20"/>
      <c r="D492" s="21"/>
      <c r="E492" s="22"/>
      <c r="F492" s="19"/>
      <c r="G492" s="20"/>
      <c r="H492" s="21"/>
      <c r="I492" s="22"/>
    </row>
    <row r="493" spans="2:9" hidden="1">
      <c r="B493" s="4" t="s">
        <v>20</v>
      </c>
      <c r="C493" s="20">
        <v>0</v>
      </c>
      <c r="D493" s="21">
        <v>0</v>
      </c>
      <c r="E493" s="23">
        <f>IF(D493=0,0,D493/C493)</f>
        <v>0</v>
      </c>
      <c r="F493" s="19"/>
      <c r="G493" s="27">
        <v>-10000</v>
      </c>
      <c r="H493" s="28">
        <v>-3415.58</v>
      </c>
      <c r="I493" s="23">
        <f>IF(H493=0,0,H493/G493)</f>
        <v>0.34155799999999997</v>
      </c>
    </row>
    <row r="494" spans="2:9" hidden="1">
      <c r="B494" s="4"/>
      <c r="C494" s="20"/>
      <c r="D494" s="21"/>
      <c r="E494" s="22"/>
      <c r="F494" s="19"/>
      <c r="G494" s="20"/>
      <c r="H494" s="21"/>
      <c r="I494" s="22"/>
    </row>
    <row r="495" spans="2:9" hidden="1">
      <c r="B495" s="4" t="s">
        <v>5</v>
      </c>
      <c r="C495" s="20">
        <v>0</v>
      </c>
      <c r="D495" s="21">
        <f>+C495*E491</f>
        <v>0</v>
      </c>
      <c r="E495" s="23">
        <f>IF(D495=0,0,D495/C495)</f>
        <v>0</v>
      </c>
      <c r="F495" s="19"/>
      <c r="G495" s="20">
        <v>0</v>
      </c>
      <c r="H495" s="21">
        <f>+G495*I491</f>
        <v>0</v>
      </c>
      <c r="I495" s="23">
        <f>IF(H495=0,0,H495/G495)</f>
        <v>0</v>
      </c>
    </row>
    <row r="496" spans="2:9" hidden="1">
      <c r="B496" s="4"/>
      <c r="C496" s="20"/>
      <c r="D496" s="21"/>
      <c r="E496" s="22"/>
      <c r="F496" s="19"/>
      <c r="G496" s="20"/>
      <c r="H496" s="21"/>
      <c r="I496" s="22"/>
    </row>
    <row r="497" spans="2:9" hidden="1">
      <c r="B497" s="4" t="s">
        <v>7</v>
      </c>
      <c r="C497" s="24">
        <v>-123</v>
      </c>
      <c r="D497" s="25">
        <v>-5993.51</v>
      </c>
      <c r="E497" s="26">
        <f>IF(D497=0,0,D497/C497)</f>
        <v>48.727723577235771</v>
      </c>
      <c r="F497" s="19"/>
      <c r="G497" s="24">
        <v>-123</v>
      </c>
      <c r="H497" s="25">
        <v>-42.01</v>
      </c>
      <c r="I497" s="26">
        <f>IF(H497=0,0,H497/G497)</f>
        <v>0.34154471544715448</v>
      </c>
    </row>
    <row r="498" spans="2:9" hidden="1">
      <c r="B498" s="4"/>
      <c r="C498" s="20"/>
      <c r="D498" s="21"/>
      <c r="E498" s="22"/>
      <c r="F498" s="19"/>
      <c r="G498" s="20"/>
      <c r="H498" s="21"/>
      <c r="I498" s="22"/>
    </row>
    <row r="499" spans="2:9" ht="13.5" hidden="1" thickBot="1">
      <c r="B499" s="4" t="s">
        <v>6</v>
      </c>
      <c r="C499" s="29">
        <f>SUM(C491:C497)</f>
        <v>177490</v>
      </c>
      <c r="D499" s="29">
        <f>SUM(D491:D497)</f>
        <v>8648693.5800000001</v>
      </c>
      <c r="E499" s="30">
        <f>IF(D499=0,0,D499/C499)</f>
        <v>48.727779480534117</v>
      </c>
      <c r="F499" s="19"/>
      <c r="G499" s="29">
        <f>SUM(G491:G497)</f>
        <v>62858</v>
      </c>
      <c r="H499" s="29">
        <f>SUM(H491:H497)</f>
        <v>21469.51107541304</v>
      </c>
      <c r="I499" s="30">
        <f>IF(H499=0,0,H499/G499)</f>
        <v>0.34155574589412707</v>
      </c>
    </row>
    <row r="500" spans="2:9" ht="13.5" hidden="1" thickTop="1"/>
    <row r="501" spans="2:9" hidden="1"/>
    <row r="502" spans="2:9" hidden="1">
      <c r="B502" s="3">
        <f>+DATE(YEAR(B483),MONTH(B483)+1,DAY(B483))</f>
        <v>43983</v>
      </c>
      <c r="C502" s="48" t="s">
        <v>17</v>
      </c>
      <c r="D502" s="48"/>
      <c r="E502" s="48"/>
      <c r="F502" s="19"/>
      <c r="G502" s="48" t="s">
        <v>18</v>
      </c>
      <c r="H502" s="48"/>
      <c r="I502" s="48"/>
    </row>
    <row r="503" spans="2:9" hidden="1">
      <c r="B503" s="4"/>
      <c r="C503" s="5" t="s">
        <v>0</v>
      </c>
      <c r="D503" s="6" t="s">
        <v>1</v>
      </c>
      <c r="E503" s="7" t="s">
        <v>2</v>
      </c>
      <c r="F503" s="19"/>
      <c r="G503" s="5" t="s">
        <v>0</v>
      </c>
      <c r="H503" s="6" t="s">
        <v>1</v>
      </c>
      <c r="I503" s="7" t="s">
        <v>2</v>
      </c>
    </row>
    <row r="504" spans="2:9" hidden="1">
      <c r="B504" s="4" t="s">
        <v>3</v>
      </c>
      <c r="C504" s="20">
        <f>+C499</f>
        <v>177490</v>
      </c>
      <c r="D504" s="21">
        <f>+D499</f>
        <v>8648693.5800000001</v>
      </c>
      <c r="E504" s="22">
        <f>IF(D504=0,0,D504/C504)</f>
        <v>48.727779480534117</v>
      </c>
      <c r="F504" s="19"/>
      <c r="G504" s="20">
        <f>+G499</f>
        <v>62858</v>
      </c>
      <c r="H504" s="21">
        <f>+H499</f>
        <v>21469.51107541304</v>
      </c>
      <c r="I504" s="22">
        <f>IF(H504=0,0,H504/G504)</f>
        <v>0.34155574589412707</v>
      </c>
    </row>
    <row r="505" spans="2:9" hidden="1">
      <c r="B505" s="4"/>
      <c r="C505" s="20"/>
      <c r="D505" s="21"/>
      <c r="E505" s="22"/>
      <c r="F505" s="19"/>
      <c r="G505" s="20"/>
      <c r="H505" s="21"/>
      <c r="I505" s="22"/>
    </row>
    <row r="506" spans="2:9" hidden="1">
      <c r="B506" s="4" t="s">
        <v>15</v>
      </c>
      <c r="C506" s="20">
        <v>0</v>
      </c>
      <c r="D506" s="21">
        <v>0</v>
      </c>
      <c r="E506" s="23">
        <f>IF(D506=0,0,D506/C506)</f>
        <v>0</v>
      </c>
      <c r="F506" s="19"/>
      <c r="G506" s="20">
        <v>0</v>
      </c>
      <c r="H506" s="21">
        <v>0</v>
      </c>
      <c r="I506" s="23">
        <f>IF(H506=0,0,H506/G506)</f>
        <v>0</v>
      </c>
    </row>
    <row r="507" spans="2:9" hidden="1">
      <c r="B507" s="4"/>
      <c r="C507" s="20"/>
      <c r="D507" s="21"/>
      <c r="E507" s="22"/>
      <c r="F507" s="19"/>
      <c r="G507" s="20"/>
      <c r="H507" s="21"/>
      <c r="I507" s="22"/>
    </row>
    <row r="508" spans="2:9" hidden="1">
      <c r="B508" s="4" t="s">
        <v>16</v>
      </c>
      <c r="C508" s="24">
        <v>0</v>
      </c>
      <c r="D508" s="25">
        <v>0</v>
      </c>
      <c r="E508" s="26">
        <f>IF(D508=0,0,D508/C508)</f>
        <v>0</v>
      </c>
      <c r="F508" s="19"/>
      <c r="G508" s="24">
        <v>0</v>
      </c>
      <c r="H508" s="25">
        <v>0</v>
      </c>
      <c r="I508" s="26">
        <f>IF(H508=0,0,H508/G508)</f>
        <v>0</v>
      </c>
    </row>
    <row r="509" spans="2:9" hidden="1">
      <c r="B509" s="4"/>
      <c r="C509" s="20"/>
      <c r="D509" s="21"/>
      <c r="E509" s="22"/>
      <c r="F509" s="19"/>
      <c r="G509" s="20"/>
      <c r="H509" s="21"/>
      <c r="I509" s="22"/>
    </row>
    <row r="510" spans="2:9" hidden="1">
      <c r="B510" s="4" t="s">
        <v>4</v>
      </c>
      <c r="C510" s="27">
        <f>SUM(C504:C508)</f>
        <v>177490</v>
      </c>
      <c r="D510" s="28">
        <f>SUM(D504:D508)</f>
        <v>8648693.5800000001</v>
      </c>
      <c r="E510" s="23">
        <f>IF(D510=0,0,D510/C510)</f>
        <v>48.727779480534117</v>
      </c>
      <c r="F510" s="19"/>
      <c r="G510" s="27">
        <f>SUM(G504:G508)</f>
        <v>62858</v>
      </c>
      <c r="H510" s="28">
        <f>SUM(H504:H508)</f>
        <v>21469.51107541304</v>
      </c>
      <c r="I510" s="23">
        <f>IF(H510=0,0,H510/G510)</f>
        <v>0.34155574589412707</v>
      </c>
    </row>
    <row r="511" spans="2:9" hidden="1">
      <c r="B511" s="4"/>
      <c r="C511" s="20"/>
      <c r="D511" s="21"/>
      <c r="E511" s="22"/>
      <c r="F511" s="19"/>
      <c r="G511" s="20"/>
      <c r="H511" s="21"/>
      <c r="I511" s="22"/>
    </row>
    <row r="512" spans="2:9" hidden="1">
      <c r="B512" s="4" t="s">
        <v>5</v>
      </c>
      <c r="C512" s="20">
        <v>0</v>
      </c>
      <c r="D512" s="21">
        <f>+C512*E510</f>
        <v>0</v>
      </c>
      <c r="E512" s="23">
        <f>IF(D512=0,0,D512/C512)</f>
        <v>0</v>
      </c>
      <c r="F512" s="19"/>
      <c r="G512" s="20">
        <v>0</v>
      </c>
      <c r="H512" s="21">
        <f>+G512*I510</f>
        <v>0</v>
      </c>
      <c r="I512" s="23">
        <f>IF(H512=0,0,H512/G512)</f>
        <v>0</v>
      </c>
    </row>
    <row r="513" spans="2:9" hidden="1">
      <c r="B513" s="4"/>
      <c r="C513" s="20"/>
      <c r="D513" s="21"/>
      <c r="E513" s="22"/>
      <c r="F513" s="19"/>
      <c r="G513" s="20"/>
      <c r="H513" s="21"/>
      <c r="I513" s="22"/>
    </row>
    <row r="514" spans="2:9" hidden="1">
      <c r="B514" s="4" t="s">
        <v>7</v>
      </c>
      <c r="C514" s="24">
        <v>-193</v>
      </c>
      <c r="D514" s="25">
        <v>-9404.4599999999991</v>
      </c>
      <c r="E514" s="26">
        <f>IF(D514=0,0,D514/C514)</f>
        <v>48.727772020725382</v>
      </c>
      <c r="F514" s="19"/>
      <c r="G514" s="24">
        <v>-193</v>
      </c>
      <c r="H514" s="25">
        <v>-65.91</v>
      </c>
      <c r="I514" s="26">
        <f>IF(H514=0,0,H514/G514)</f>
        <v>0.34150259067357513</v>
      </c>
    </row>
    <row r="515" spans="2:9" hidden="1">
      <c r="B515" s="4"/>
      <c r="C515" s="20"/>
      <c r="D515" s="21"/>
      <c r="E515" s="22"/>
      <c r="F515" s="19"/>
      <c r="G515" s="20"/>
      <c r="H515" s="21"/>
      <c r="I515" s="22"/>
    </row>
    <row r="516" spans="2:9" ht="13.5" hidden="1" thickBot="1">
      <c r="B516" s="4" t="s">
        <v>6</v>
      </c>
      <c r="C516" s="29">
        <f>SUM(C510:C514)</f>
        <v>177297</v>
      </c>
      <c r="D516" s="29">
        <f>SUM(D510:D514)</f>
        <v>8639289.1199999992</v>
      </c>
      <c r="E516" s="30">
        <f>IF(D516=0,0,D516/C516)</f>
        <v>48.727779488654626</v>
      </c>
      <c r="F516" s="19"/>
      <c r="G516" s="29">
        <f>SUM(G510:G514)</f>
        <v>62665</v>
      </c>
      <c r="H516" s="29">
        <f>SUM(H510:H514)</f>
        <v>21403.60107541304</v>
      </c>
      <c r="I516" s="30">
        <f>IF(H516=0,0,H516/G516)</f>
        <v>0.34155590960525078</v>
      </c>
    </row>
    <row r="517" spans="2:9" ht="13.5" hidden="1" thickTop="1"/>
    <row r="518" spans="2:9" hidden="1"/>
    <row r="519" spans="2:9" hidden="1">
      <c r="B519" s="3">
        <f>+DATE(YEAR(B502),MONTH(B502)+1,DAY(B502))</f>
        <v>44013</v>
      </c>
      <c r="C519" s="48" t="s">
        <v>17</v>
      </c>
      <c r="D519" s="48"/>
      <c r="E519" s="48"/>
      <c r="F519" s="19"/>
      <c r="G519" s="48" t="s">
        <v>18</v>
      </c>
      <c r="H519" s="48"/>
      <c r="I519" s="48"/>
    </row>
    <row r="520" spans="2:9" hidden="1">
      <c r="B520" s="4"/>
      <c r="C520" s="5" t="s">
        <v>0</v>
      </c>
      <c r="D520" s="6" t="s">
        <v>1</v>
      </c>
      <c r="E520" s="7" t="s">
        <v>2</v>
      </c>
      <c r="F520" s="19"/>
      <c r="G520" s="5" t="s">
        <v>0</v>
      </c>
      <c r="H520" s="6" t="s">
        <v>1</v>
      </c>
      <c r="I520" s="7" t="s">
        <v>2</v>
      </c>
    </row>
    <row r="521" spans="2:9" hidden="1">
      <c r="B521" s="4" t="s">
        <v>3</v>
      </c>
      <c r="C521" s="20">
        <f>+C516</f>
        <v>177297</v>
      </c>
      <c r="D521" s="21">
        <f>+D516</f>
        <v>8639289.1199999992</v>
      </c>
      <c r="E521" s="22">
        <f>IF(D521=0,0,D521/C521)</f>
        <v>48.727779488654626</v>
      </c>
      <c r="F521" s="19"/>
      <c r="G521" s="20">
        <f>+G516</f>
        <v>62665</v>
      </c>
      <c r="H521" s="21">
        <f>+H516</f>
        <v>21403.60107541304</v>
      </c>
      <c r="I521" s="22">
        <f>IF(H521=0,0,H521/G521)</f>
        <v>0.34155590960525078</v>
      </c>
    </row>
    <row r="522" spans="2:9" hidden="1">
      <c r="B522" s="4"/>
      <c r="C522" s="20"/>
      <c r="D522" s="21"/>
      <c r="E522" s="22"/>
      <c r="F522" s="19"/>
      <c r="G522" s="20"/>
      <c r="H522" s="21"/>
      <c r="I522" s="22"/>
    </row>
    <row r="523" spans="2:9" hidden="1">
      <c r="B523" s="4" t="s">
        <v>15</v>
      </c>
      <c r="C523" s="20">
        <v>0</v>
      </c>
      <c r="D523" s="21">
        <v>0</v>
      </c>
      <c r="E523" s="23">
        <f>IF(D523=0,0,D523/C523)</f>
        <v>0</v>
      </c>
      <c r="F523" s="19"/>
      <c r="G523" s="20">
        <v>0</v>
      </c>
      <c r="H523" s="21">
        <v>0</v>
      </c>
      <c r="I523" s="23">
        <f>IF(H523=0,0,H523/G523)</f>
        <v>0</v>
      </c>
    </row>
    <row r="524" spans="2:9" hidden="1">
      <c r="B524" s="4"/>
      <c r="C524" s="20"/>
      <c r="D524" s="21"/>
      <c r="E524" s="22"/>
      <c r="F524" s="19"/>
      <c r="G524" s="20"/>
      <c r="H524" s="21"/>
      <c r="I524" s="22"/>
    </row>
    <row r="525" spans="2:9" hidden="1">
      <c r="B525" s="4" t="s">
        <v>16</v>
      </c>
      <c r="C525" s="24">
        <v>0</v>
      </c>
      <c r="D525" s="25">
        <v>0</v>
      </c>
      <c r="E525" s="26">
        <f>IF(D525=0,0,D525/C525)</f>
        <v>0</v>
      </c>
      <c r="F525" s="19"/>
      <c r="G525" s="24">
        <v>0</v>
      </c>
      <c r="H525" s="25">
        <v>0</v>
      </c>
      <c r="I525" s="26">
        <f>IF(H525=0,0,H525/G525)</f>
        <v>0</v>
      </c>
    </row>
    <row r="526" spans="2:9" hidden="1">
      <c r="B526" s="4"/>
      <c r="C526" s="20"/>
      <c r="D526" s="21"/>
      <c r="E526" s="22"/>
      <c r="F526" s="19"/>
      <c r="G526" s="20"/>
      <c r="H526" s="21"/>
      <c r="I526" s="22"/>
    </row>
    <row r="527" spans="2:9" hidden="1">
      <c r="B527" s="4" t="s">
        <v>4</v>
      </c>
      <c r="C527" s="27">
        <f>SUM(C521:C525)</f>
        <v>177297</v>
      </c>
      <c r="D527" s="28">
        <f>SUM(D521:D525)</f>
        <v>8639289.1199999992</v>
      </c>
      <c r="E527" s="23">
        <f>IF(D527=0,0,D527/C527)</f>
        <v>48.727779488654626</v>
      </c>
      <c r="F527" s="19"/>
      <c r="G527" s="27">
        <f>SUM(G521:G525)</f>
        <v>62665</v>
      </c>
      <c r="H527" s="28">
        <f>SUM(H521:H525)</f>
        <v>21403.60107541304</v>
      </c>
      <c r="I527" s="23">
        <f>IF(H527=0,0,H527/G527)</f>
        <v>0.34155590960525078</v>
      </c>
    </row>
    <row r="528" spans="2:9" hidden="1">
      <c r="B528" s="4"/>
      <c r="C528" s="20"/>
      <c r="D528" s="21"/>
      <c r="E528" s="22"/>
      <c r="F528" s="19"/>
      <c r="G528" s="20"/>
      <c r="H528" s="21"/>
      <c r="I528" s="22"/>
    </row>
    <row r="529" spans="2:9" hidden="1">
      <c r="B529" s="4" t="s">
        <v>5</v>
      </c>
      <c r="C529" s="20">
        <v>0</v>
      </c>
      <c r="D529" s="21">
        <f>+C529*E527</f>
        <v>0</v>
      </c>
      <c r="E529" s="23">
        <f>IF(D529=0,0,D529/C529)</f>
        <v>0</v>
      </c>
      <c r="F529" s="19"/>
      <c r="G529" s="20">
        <v>0</v>
      </c>
      <c r="H529" s="21">
        <f>+G529*I527</f>
        <v>0</v>
      </c>
      <c r="I529" s="23">
        <f>IF(H529=0,0,H529/G529)</f>
        <v>0</v>
      </c>
    </row>
    <row r="530" spans="2:9" hidden="1">
      <c r="B530" s="4"/>
      <c r="C530" s="20"/>
      <c r="D530" s="21"/>
      <c r="E530" s="22"/>
      <c r="F530" s="19"/>
      <c r="G530" s="20"/>
      <c r="H530" s="21"/>
      <c r="I530" s="22"/>
    </row>
    <row r="531" spans="2:9" hidden="1">
      <c r="B531" s="4" t="s">
        <v>7</v>
      </c>
      <c r="C531" s="24">
        <v>-263</v>
      </c>
      <c r="D531" s="25">
        <v>-12815.41</v>
      </c>
      <c r="E531" s="26">
        <f>IF(D531=0,0,D531/C531)</f>
        <v>48.727794676806084</v>
      </c>
      <c r="F531" s="19"/>
      <c r="G531" s="24">
        <v>-263</v>
      </c>
      <c r="H531" s="25">
        <v>-89.83</v>
      </c>
      <c r="I531" s="26">
        <f>IF(H531=0,0,H531/G531)</f>
        <v>0.34155893536121673</v>
      </c>
    </row>
    <row r="532" spans="2:9" hidden="1">
      <c r="B532" s="4"/>
      <c r="C532" s="20"/>
      <c r="D532" s="21"/>
      <c r="E532" s="22"/>
      <c r="F532" s="19"/>
      <c r="G532" s="20"/>
      <c r="H532" s="21"/>
      <c r="I532" s="22"/>
    </row>
    <row r="533" spans="2:9" ht="13.5" hidden="1" thickBot="1">
      <c r="B533" s="4" t="s">
        <v>6</v>
      </c>
      <c r="C533" s="29">
        <f>SUM(C527:C531)</f>
        <v>177034</v>
      </c>
      <c r="D533" s="29">
        <f>SUM(D527:D531)</f>
        <v>8626473.709999999</v>
      </c>
      <c r="E533" s="30">
        <f>IF(D533=0,0,D533/C533)</f>
        <v>48.727779466091256</v>
      </c>
      <c r="F533" s="19"/>
      <c r="G533" s="29">
        <f>SUM(G527:G531)</f>
        <v>62402</v>
      </c>
      <c r="H533" s="29">
        <f>SUM(H527:H531)</f>
        <v>21313.771075413038</v>
      </c>
      <c r="I533" s="30">
        <f>IF(H533=0,0,H533/G533)</f>
        <v>0.34155589685287391</v>
      </c>
    </row>
    <row r="534" spans="2:9" ht="13.5" hidden="1" thickTop="1"/>
    <row r="535" spans="2:9" hidden="1"/>
    <row r="536" spans="2:9" hidden="1">
      <c r="B536" s="3">
        <f>+DATE(YEAR(B519),MONTH(B519)+1,DAY(B519))</f>
        <v>44044</v>
      </c>
      <c r="C536" s="48" t="s">
        <v>17</v>
      </c>
      <c r="D536" s="48"/>
      <c r="E536" s="48"/>
      <c r="F536" s="19"/>
      <c r="G536" s="48" t="s">
        <v>18</v>
      </c>
      <c r="H536" s="48"/>
      <c r="I536" s="48"/>
    </row>
    <row r="537" spans="2:9" hidden="1">
      <c r="B537" s="4"/>
      <c r="C537" s="5" t="s">
        <v>0</v>
      </c>
      <c r="D537" s="6" t="s">
        <v>1</v>
      </c>
      <c r="E537" s="7" t="s">
        <v>2</v>
      </c>
      <c r="F537" s="19"/>
      <c r="G537" s="5" t="s">
        <v>0</v>
      </c>
      <c r="H537" s="6" t="s">
        <v>1</v>
      </c>
      <c r="I537" s="7" t="s">
        <v>2</v>
      </c>
    </row>
    <row r="538" spans="2:9" hidden="1">
      <c r="B538" s="4" t="s">
        <v>3</v>
      </c>
      <c r="C538" s="20">
        <f>+C533</f>
        <v>177034</v>
      </c>
      <c r="D538" s="21">
        <f>+D533</f>
        <v>8626473.709999999</v>
      </c>
      <c r="E538" s="22">
        <f>IF(D538=0,0,D538/C538)</f>
        <v>48.727779466091256</v>
      </c>
      <c r="F538" s="19"/>
      <c r="G538" s="20">
        <f>+G533</f>
        <v>62402</v>
      </c>
      <c r="H538" s="21">
        <f>+H533</f>
        <v>21313.771075413038</v>
      </c>
      <c r="I538" s="22">
        <f>IF(H538=0,0,H538/G538)</f>
        <v>0.34155589685287391</v>
      </c>
    </row>
    <row r="539" spans="2:9" hidden="1">
      <c r="B539" s="4"/>
      <c r="C539" s="20"/>
      <c r="D539" s="21"/>
      <c r="E539" s="22"/>
      <c r="F539" s="19"/>
      <c r="G539" s="20"/>
      <c r="H539" s="21"/>
      <c r="I539" s="22"/>
    </row>
    <row r="540" spans="2:9" hidden="1">
      <c r="B540" s="4" t="s">
        <v>15</v>
      </c>
      <c r="C540" s="20">
        <v>0</v>
      </c>
      <c r="D540" s="21">
        <v>0</v>
      </c>
      <c r="E540" s="23">
        <f>IF(D540=0,0,D540/C540)</f>
        <v>0</v>
      </c>
      <c r="F540" s="19"/>
      <c r="G540" s="20">
        <v>0</v>
      </c>
      <c r="H540" s="21">
        <v>0</v>
      </c>
      <c r="I540" s="23">
        <f>IF(H540=0,0,H540/G540)</f>
        <v>0</v>
      </c>
    </row>
    <row r="541" spans="2:9" hidden="1">
      <c r="B541" s="4"/>
      <c r="C541" s="20"/>
      <c r="D541" s="21"/>
      <c r="E541" s="22"/>
      <c r="F541" s="19"/>
      <c r="G541" s="20"/>
      <c r="H541" s="21"/>
      <c r="I541" s="22"/>
    </row>
    <row r="542" spans="2:9" hidden="1">
      <c r="B542" s="4" t="s">
        <v>16</v>
      </c>
      <c r="C542" s="24">
        <v>0</v>
      </c>
      <c r="D542" s="25">
        <v>0</v>
      </c>
      <c r="E542" s="26">
        <f>IF(D542=0,0,D542/C542)</f>
        <v>0</v>
      </c>
      <c r="F542" s="19"/>
      <c r="G542" s="24">
        <v>0</v>
      </c>
      <c r="H542" s="25">
        <v>0</v>
      </c>
      <c r="I542" s="26">
        <f>IF(H542=0,0,H542/G542)</f>
        <v>0</v>
      </c>
    </row>
    <row r="543" spans="2:9" hidden="1">
      <c r="B543" s="4"/>
      <c r="C543" s="20"/>
      <c r="D543" s="21"/>
      <c r="E543" s="22"/>
      <c r="F543" s="19"/>
      <c r="G543" s="20"/>
      <c r="H543" s="21"/>
      <c r="I543" s="22"/>
    </row>
    <row r="544" spans="2:9" hidden="1">
      <c r="B544" s="4" t="s">
        <v>4</v>
      </c>
      <c r="C544" s="27">
        <f>SUM(C538:C542)</f>
        <v>177034</v>
      </c>
      <c r="D544" s="28">
        <f>SUM(D538:D542)</f>
        <v>8626473.709999999</v>
      </c>
      <c r="E544" s="23">
        <f>IF(D544=0,0,D544/C544)</f>
        <v>48.727779466091256</v>
      </c>
      <c r="F544" s="19"/>
      <c r="G544" s="27">
        <f>SUM(G538:G542)</f>
        <v>62402</v>
      </c>
      <c r="H544" s="28">
        <f>SUM(H538:H542)</f>
        <v>21313.771075413038</v>
      </c>
      <c r="I544" s="23">
        <f>IF(H544=0,0,H544/G544)</f>
        <v>0.34155589685287391</v>
      </c>
    </row>
    <row r="545" spans="2:9" hidden="1">
      <c r="B545" s="4"/>
      <c r="C545" s="20"/>
      <c r="D545" s="21"/>
      <c r="E545" s="22"/>
      <c r="F545" s="19"/>
      <c r="G545" s="20"/>
      <c r="H545" s="21"/>
      <c r="I545" s="22"/>
    </row>
    <row r="546" spans="2:9" hidden="1">
      <c r="B546" s="4" t="s">
        <v>5</v>
      </c>
      <c r="C546" s="20">
        <v>0</v>
      </c>
      <c r="D546" s="21">
        <f>+C546*E544</f>
        <v>0</v>
      </c>
      <c r="E546" s="23">
        <f>IF(D546=0,0,D546/C546)</f>
        <v>0</v>
      </c>
      <c r="F546" s="19"/>
      <c r="G546" s="20">
        <v>0</v>
      </c>
      <c r="H546" s="21">
        <f>+G546*I544</f>
        <v>0</v>
      </c>
      <c r="I546" s="23">
        <f>IF(H546=0,0,H546/G546)</f>
        <v>0</v>
      </c>
    </row>
    <row r="547" spans="2:9" hidden="1">
      <c r="B547" s="4"/>
      <c r="C547" s="20"/>
      <c r="D547" s="21"/>
      <c r="E547" s="22"/>
      <c r="F547" s="19"/>
      <c r="G547" s="20"/>
      <c r="H547" s="21"/>
      <c r="I547" s="22"/>
    </row>
    <row r="548" spans="2:9" hidden="1">
      <c r="B548" s="4" t="s">
        <v>7</v>
      </c>
      <c r="C548" s="24">
        <v>-237</v>
      </c>
      <c r="D548" s="25">
        <v>-11548.48</v>
      </c>
      <c r="E548" s="26">
        <f>IF(D548=0,0,D548/C548)</f>
        <v>48.727763713080165</v>
      </c>
      <c r="F548" s="19"/>
      <c r="G548" s="24">
        <v>-237</v>
      </c>
      <c r="H548" s="25">
        <v>-80.95</v>
      </c>
      <c r="I548" s="26">
        <f>IF(H548=0,0,H548/G548)</f>
        <v>0.34156118143459918</v>
      </c>
    </row>
    <row r="549" spans="2:9" hidden="1">
      <c r="B549" s="4"/>
      <c r="C549" s="20"/>
      <c r="D549" s="21"/>
      <c r="E549" s="22"/>
      <c r="F549" s="19"/>
      <c r="G549" s="20"/>
      <c r="H549" s="21"/>
      <c r="I549" s="22"/>
    </row>
    <row r="550" spans="2:9" ht="13.5" hidden="1" thickBot="1">
      <c r="B550" s="4" t="s">
        <v>6</v>
      </c>
      <c r="C550" s="29">
        <f>SUM(C544:C548)</f>
        <v>176797</v>
      </c>
      <c r="D550" s="29">
        <f>SUM(D544:D548)</f>
        <v>8614925.2299999986</v>
      </c>
      <c r="E550" s="30">
        <f>IF(D550=0,0,D550/C550)</f>
        <v>48.727779487208487</v>
      </c>
      <c r="F550" s="19"/>
      <c r="G550" s="29">
        <f>SUM(G544:G548)</f>
        <v>62165</v>
      </c>
      <c r="H550" s="29">
        <f>SUM(H544:H548)</f>
        <v>21232.821075413038</v>
      </c>
      <c r="I550" s="30">
        <f>IF(H550=0,0,H550/G550)</f>
        <v>0.34155587670575144</v>
      </c>
    </row>
    <row r="551" spans="2:9" ht="13.5" hidden="1" thickTop="1"/>
    <row r="552" spans="2:9" hidden="1"/>
    <row r="553" spans="2:9" hidden="1">
      <c r="B553" s="3">
        <f>+DATE(YEAR(B536),MONTH(B536)+1,DAY(B536))</f>
        <v>44075</v>
      </c>
      <c r="C553" s="48" t="s">
        <v>17</v>
      </c>
      <c r="D553" s="48"/>
      <c r="E553" s="48"/>
      <c r="F553" s="19"/>
      <c r="G553" s="48" t="s">
        <v>18</v>
      </c>
      <c r="H553" s="48"/>
      <c r="I553" s="48"/>
    </row>
    <row r="554" spans="2:9" hidden="1">
      <c r="B554" s="4"/>
      <c r="C554" s="5" t="s">
        <v>0</v>
      </c>
      <c r="D554" s="6" t="s">
        <v>1</v>
      </c>
      <c r="E554" s="7" t="s">
        <v>2</v>
      </c>
      <c r="F554" s="19"/>
      <c r="G554" s="5" t="s">
        <v>0</v>
      </c>
      <c r="H554" s="6" t="s">
        <v>1</v>
      </c>
      <c r="I554" s="7" t="s">
        <v>2</v>
      </c>
    </row>
    <row r="555" spans="2:9" hidden="1">
      <c r="B555" s="4" t="s">
        <v>3</v>
      </c>
      <c r="C555" s="20">
        <f>+C550</f>
        <v>176797</v>
      </c>
      <c r="D555" s="21">
        <f>+D550</f>
        <v>8614925.2299999986</v>
      </c>
      <c r="E555" s="22">
        <f>IF(D555=0,0,D555/C555)</f>
        <v>48.727779487208487</v>
      </c>
      <c r="F555" s="19"/>
      <c r="G555" s="20">
        <f>+G550</f>
        <v>62165</v>
      </c>
      <c r="H555" s="21">
        <f>+H550</f>
        <v>21232.821075413038</v>
      </c>
      <c r="I555" s="22">
        <f>IF(H555=0,0,H555/G555)</f>
        <v>0.34155587670575144</v>
      </c>
    </row>
    <row r="556" spans="2:9" hidden="1">
      <c r="B556" s="4"/>
      <c r="C556" s="20"/>
      <c r="D556" s="21"/>
      <c r="E556" s="22"/>
      <c r="F556" s="19"/>
      <c r="G556" s="20"/>
      <c r="H556" s="21"/>
      <c r="I556" s="22"/>
    </row>
    <row r="557" spans="2:9" hidden="1">
      <c r="B557" s="4" t="s">
        <v>15</v>
      </c>
      <c r="C557" s="20">
        <v>0</v>
      </c>
      <c r="D557" s="21">
        <v>0</v>
      </c>
      <c r="E557" s="23">
        <f>IF(D557=0,0,D557/C557)</f>
        <v>0</v>
      </c>
      <c r="F557" s="19"/>
      <c r="G557" s="20">
        <v>0</v>
      </c>
      <c r="H557" s="21">
        <v>0</v>
      </c>
      <c r="I557" s="23">
        <f>IF(H557=0,0,H557/G557)</f>
        <v>0</v>
      </c>
    </row>
    <row r="558" spans="2:9" hidden="1">
      <c r="B558" s="4"/>
      <c r="C558" s="20"/>
      <c r="D558" s="21"/>
      <c r="E558" s="22"/>
      <c r="F558" s="19"/>
      <c r="G558" s="20"/>
      <c r="H558" s="21"/>
      <c r="I558" s="22"/>
    </row>
    <row r="559" spans="2:9" hidden="1">
      <c r="B559" s="4" t="s">
        <v>16</v>
      </c>
      <c r="C559" s="24">
        <v>0</v>
      </c>
      <c r="D559" s="25">
        <v>0</v>
      </c>
      <c r="E559" s="26">
        <f>IF(D559=0,0,D559/C559)</f>
        <v>0</v>
      </c>
      <c r="F559" s="19"/>
      <c r="G559" s="24">
        <v>0</v>
      </c>
      <c r="H559" s="25">
        <v>0</v>
      </c>
      <c r="I559" s="26">
        <f>IF(H559=0,0,H559/G559)</f>
        <v>0</v>
      </c>
    </row>
    <row r="560" spans="2:9" hidden="1">
      <c r="B560" s="4"/>
      <c r="C560" s="20"/>
      <c r="D560" s="21"/>
      <c r="E560" s="22"/>
      <c r="F560" s="19"/>
      <c r="G560" s="20"/>
      <c r="H560" s="21"/>
      <c r="I560" s="22"/>
    </row>
    <row r="561" spans="2:9" hidden="1">
      <c r="B561" s="4" t="s">
        <v>4</v>
      </c>
      <c r="C561" s="27">
        <f>SUM(C555:C559)</f>
        <v>176797</v>
      </c>
      <c r="D561" s="28">
        <f>SUM(D555:D559)</f>
        <v>8614925.2299999986</v>
      </c>
      <c r="E561" s="23">
        <f>IF(D561=0,0,D561/C561)</f>
        <v>48.727779487208487</v>
      </c>
      <c r="F561" s="19"/>
      <c r="G561" s="27">
        <f>SUM(G555:G559)</f>
        <v>62165</v>
      </c>
      <c r="H561" s="28">
        <f>SUM(H555:H559)</f>
        <v>21232.821075413038</v>
      </c>
      <c r="I561" s="23">
        <f>IF(H561=0,0,H561/G561)</f>
        <v>0.34155587670575144</v>
      </c>
    </row>
    <row r="562" spans="2:9" hidden="1">
      <c r="B562" s="4"/>
      <c r="C562" s="20"/>
      <c r="D562" s="21"/>
      <c r="E562" s="22"/>
      <c r="F562" s="19"/>
      <c r="G562" s="20"/>
      <c r="H562" s="21"/>
      <c r="I562" s="22"/>
    </row>
    <row r="563" spans="2:9" hidden="1">
      <c r="B563" s="4" t="s">
        <v>5</v>
      </c>
      <c r="C563" s="20">
        <v>0</v>
      </c>
      <c r="D563" s="21">
        <f>+C563*E561</f>
        <v>0</v>
      </c>
      <c r="E563" s="23">
        <f>IF(D563=0,0,D563/C563)</f>
        <v>0</v>
      </c>
      <c r="F563" s="19"/>
      <c r="G563" s="20">
        <v>0</v>
      </c>
      <c r="H563" s="21">
        <f>+G563*I561</f>
        <v>0</v>
      </c>
      <c r="I563" s="23">
        <f>IF(H563=0,0,H563/G563)</f>
        <v>0</v>
      </c>
    </row>
    <row r="564" spans="2:9" hidden="1">
      <c r="B564" s="4"/>
      <c r="C564" s="20"/>
      <c r="D564" s="21"/>
      <c r="E564" s="22"/>
      <c r="F564" s="19"/>
      <c r="G564" s="20"/>
      <c r="H564" s="21"/>
      <c r="I564" s="22"/>
    </row>
    <row r="565" spans="2:9" hidden="1">
      <c r="B565" s="4" t="s">
        <v>7</v>
      </c>
      <c r="C565" s="24">
        <v>-128</v>
      </c>
      <c r="D565" s="25">
        <v>-6237.15</v>
      </c>
      <c r="E565" s="26">
        <f>IF(D565=0,0,D565/C565)</f>
        <v>48.727734374999997</v>
      </c>
      <c r="F565" s="19"/>
      <c r="G565" s="24">
        <v>-128</v>
      </c>
      <c r="H565" s="25">
        <v>-43.72</v>
      </c>
      <c r="I565" s="26">
        <f>IF(H565=0,0,H565/G565)</f>
        <v>0.34156249999999999</v>
      </c>
    </row>
    <row r="566" spans="2:9" hidden="1">
      <c r="B566" s="4"/>
      <c r="C566" s="20"/>
      <c r="D566" s="21"/>
      <c r="E566" s="22"/>
      <c r="F566" s="19"/>
      <c r="G566" s="20"/>
      <c r="H566" s="21"/>
      <c r="I566" s="22"/>
    </row>
    <row r="567" spans="2:9" ht="13.5" hidden="1" thickBot="1">
      <c r="B567" s="4" t="s">
        <v>6</v>
      </c>
      <c r="C567" s="29">
        <f>SUM(C561:C565)</f>
        <v>176669</v>
      </c>
      <c r="D567" s="29">
        <f>SUM(D561:D565)</f>
        <v>8608688.0799999982</v>
      </c>
      <c r="E567" s="30">
        <f>IF(D567=0,0,D567/C567)</f>
        <v>48.727779519893126</v>
      </c>
      <c r="F567" s="19"/>
      <c r="G567" s="29">
        <f>SUM(G561:G565)</f>
        <v>62037</v>
      </c>
      <c r="H567" s="29">
        <f>SUM(H561:H565)</f>
        <v>21189.101075413037</v>
      </c>
      <c r="I567" s="30">
        <f>IF(H567=0,0,H567/G567)</f>
        <v>0.34155586304000896</v>
      </c>
    </row>
    <row r="568" spans="2:9" ht="13.5" hidden="1" thickTop="1"/>
    <row r="569" spans="2:9" hidden="1"/>
    <row r="570" spans="2:9" hidden="1">
      <c r="B570" s="3">
        <f>+DATE(YEAR(B553),MONTH(B553)+1,DAY(B553))</f>
        <v>44105</v>
      </c>
      <c r="C570" s="48" t="s">
        <v>17</v>
      </c>
      <c r="D570" s="48"/>
      <c r="E570" s="48"/>
      <c r="F570" s="19"/>
      <c r="G570" s="48" t="s">
        <v>18</v>
      </c>
      <c r="H570" s="48"/>
      <c r="I570" s="48"/>
    </row>
    <row r="571" spans="2:9" hidden="1">
      <c r="B571" s="4"/>
      <c r="C571" s="5" t="s">
        <v>0</v>
      </c>
      <c r="D571" s="6" t="s">
        <v>1</v>
      </c>
      <c r="E571" s="7" t="s">
        <v>2</v>
      </c>
      <c r="F571" s="19"/>
      <c r="G571" s="5" t="s">
        <v>0</v>
      </c>
      <c r="H571" s="6" t="s">
        <v>1</v>
      </c>
      <c r="I571" s="7" t="s">
        <v>2</v>
      </c>
    </row>
    <row r="572" spans="2:9" hidden="1">
      <c r="B572" s="4" t="s">
        <v>3</v>
      </c>
      <c r="C572" s="20">
        <f>+C567</f>
        <v>176669</v>
      </c>
      <c r="D572" s="21">
        <f>+D567</f>
        <v>8608688.0799999982</v>
      </c>
      <c r="E572" s="22">
        <f>IF(D572=0,0,D572/C572)</f>
        <v>48.727779519893126</v>
      </c>
      <c r="F572" s="19"/>
      <c r="G572" s="20">
        <f>+G567</f>
        <v>62037</v>
      </c>
      <c r="H572" s="21">
        <f>+H567</f>
        <v>21189.101075413037</v>
      </c>
      <c r="I572" s="22">
        <f>IF(H572=0,0,H572/G572)</f>
        <v>0.34155586304000896</v>
      </c>
    </row>
    <row r="573" spans="2:9" hidden="1">
      <c r="B573" s="4"/>
      <c r="C573" s="20"/>
      <c r="D573" s="21"/>
      <c r="E573" s="22"/>
      <c r="F573" s="19"/>
      <c r="G573" s="20"/>
      <c r="H573" s="21"/>
      <c r="I573" s="22"/>
    </row>
    <row r="574" spans="2:9" hidden="1">
      <c r="B574" s="4" t="s">
        <v>15</v>
      </c>
      <c r="C574" s="20">
        <v>0</v>
      </c>
      <c r="D574" s="21">
        <v>0</v>
      </c>
      <c r="E574" s="23">
        <f>IF(D574=0,0,D574/C574)</f>
        <v>0</v>
      </c>
      <c r="F574" s="19"/>
      <c r="G574" s="20">
        <v>0</v>
      </c>
      <c r="H574" s="21">
        <v>0</v>
      </c>
      <c r="I574" s="23">
        <f>IF(H574=0,0,H574/G574)</f>
        <v>0</v>
      </c>
    </row>
    <row r="575" spans="2:9" hidden="1">
      <c r="B575" s="4"/>
      <c r="C575" s="20"/>
      <c r="D575" s="21"/>
      <c r="E575" s="22"/>
      <c r="F575" s="19"/>
      <c r="G575" s="20"/>
      <c r="H575" s="21"/>
      <c r="I575" s="22"/>
    </row>
    <row r="576" spans="2:9" hidden="1">
      <c r="B576" s="4" t="s">
        <v>16</v>
      </c>
      <c r="C576" s="24">
        <v>0</v>
      </c>
      <c r="D576" s="25">
        <v>0</v>
      </c>
      <c r="E576" s="26">
        <f>IF(D576=0,0,D576/C576)</f>
        <v>0</v>
      </c>
      <c r="F576" s="19"/>
      <c r="G576" s="24">
        <v>587</v>
      </c>
      <c r="H576" s="25">
        <v>0</v>
      </c>
      <c r="I576" s="26">
        <f>IF(H576=0,0,H576/G576)</f>
        <v>0</v>
      </c>
    </row>
    <row r="577" spans="2:9" hidden="1">
      <c r="B577" s="4"/>
      <c r="C577" s="20"/>
      <c r="D577" s="21"/>
      <c r="E577" s="22"/>
      <c r="F577" s="19"/>
      <c r="G577" s="20"/>
      <c r="H577" s="21"/>
      <c r="I577" s="22"/>
    </row>
    <row r="578" spans="2:9" hidden="1">
      <c r="B578" s="4" t="s">
        <v>4</v>
      </c>
      <c r="C578" s="27">
        <f>SUM(C572:C576)</f>
        <v>176669</v>
      </c>
      <c r="D578" s="28">
        <f>SUM(D572:D576)</f>
        <v>8608688.0799999982</v>
      </c>
      <c r="E578" s="23">
        <f>IF(D578=0,0,D578/C578)</f>
        <v>48.727779519893126</v>
      </c>
      <c r="F578" s="19"/>
      <c r="G578" s="27">
        <f>SUM(G572:G576)</f>
        <v>62624</v>
      </c>
      <c r="H578" s="28">
        <f>SUM(H572:H576)</f>
        <v>21189.101075413037</v>
      </c>
      <c r="I578" s="23">
        <f>IF(H578=0,0,H578/G578)</f>
        <v>0.33835432223130169</v>
      </c>
    </row>
    <row r="579" spans="2:9" hidden="1">
      <c r="B579" s="4"/>
      <c r="C579" s="20"/>
      <c r="D579" s="21"/>
      <c r="E579" s="22"/>
      <c r="F579" s="19"/>
      <c r="G579" s="20"/>
      <c r="H579" s="21"/>
      <c r="I579" s="22"/>
    </row>
    <row r="580" spans="2:9" hidden="1">
      <c r="B580" s="4" t="s">
        <v>5</v>
      </c>
      <c r="C580" s="20">
        <v>0</v>
      </c>
      <c r="D580" s="21">
        <f>+C580*E578</f>
        <v>0</v>
      </c>
      <c r="E580" s="23">
        <f>IF(D580=0,0,D580/C580)</f>
        <v>0</v>
      </c>
      <c r="F580" s="19"/>
      <c r="G580" s="20">
        <v>0</v>
      </c>
      <c r="H580" s="21">
        <f>+G580*I578</f>
        <v>0</v>
      </c>
      <c r="I580" s="23">
        <f>IF(H580=0,0,H580/G580)</f>
        <v>0</v>
      </c>
    </row>
    <row r="581" spans="2:9" hidden="1">
      <c r="B581" s="4"/>
      <c r="C581" s="20"/>
      <c r="D581" s="21"/>
      <c r="E581" s="22"/>
      <c r="F581" s="19"/>
      <c r="G581" s="20"/>
      <c r="H581" s="21"/>
      <c r="I581" s="22"/>
    </row>
    <row r="582" spans="2:9" hidden="1">
      <c r="B582" s="4" t="s">
        <v>7</v>
      </c>
      <c r="C582" s="24">
        <v>-47</v>
      </c>
      <c r="D582" s="25">
        <v>-2290.1999999999998</v>
      </c>
      <c r="E582" s="26">
        <f>IF(D582=0,0,D582/C582)</f>
        <v>48.727659574468085</v>
      </c>
      <c r="F582" s="19"/>
      <c r="G582" s="24">
        <v>-47</v>
      </c>
      <c r="H582" s="25">
        <v>-15.91</v>
      </c>
      <c r="I582" s="26">
        <f>IF(H582=0,0,H582/G582)</f>
        <v>0.33851063829787237</v>
      </c>
    </row>
    <row r="583" spans="2:9" hidden="1">
      <c r="B583" s="4"/>
      <c r="C583" s="20"/>
      <c r="D583" s="21"/>
      <c r="E583" s="22"/>
      <c r="F583" s="19"/>
      <c r="G583" s="20"/>
      <c r="H583" s="21"/>
      <c r="I583" s="22"/>
    </row>
    <row r="584" spans="2:9" ht="13.5" hidden="1" thickBot="1">
      <c r="B584" s="4" t="s">
        <v>6</v>
      </c>
      <c r="C584" s="29">
        <f>SUM(C578:C582)</f>
        <v>176622</v>
      </c>
      <c r="D584" s="29">
        <f>SUM(D578:D582)</f>
        <v>8606397.879999999</v>
      </c>
      <c r="E584" s="30">
        <f>IF(D584=0,0,D584/C584)</f>
        <v>48.72777955181121</v>
      </c>
      <c r="F584" s="19"/>
      <c r="G584" s="29">
        <f>SUM(G578:G582)</f>
        <v>62577</v>
      </c>
      <c r="H584" s="29">
        <f>SUM(H578:H582)</f>
        <v>21173.191075413037</v>
      </c>
      <c r="I584" s="30">
        <f>IF(H584=0,0,H584/G584)</f>
        <v>0.33835420482626261</v>
      </c>
    </row>
    <row r="585" spans="2:9" ht="13.5" hidden="1" thickTop="1"/>
    <row r="586" spans="2:9" hidden="1"/>
    <row r="587" spans="2:9" hidden="1">
      <c r="B587" s="3">
        <f>+DATE(YEAR(B570),MONTH(B570)+1,DAY(B570))</f>
        <v>44136</v>
      </c>
      <c r="C587" s="48" t="s">
        <v>17</v>
      </c>
      <c r="D587" s="48"/>
      <c r="E587" s="48"/>
      <c r="F587" s="19"/>
      <c r="G587" s="48" t="s">
        <v>18</v>
      </c>
      <c r="H587" s="48"/>
      <c r="I587" s="48"/>
    </row>
    <row r="588" spans="2:9" hidden="1">
      <c r="B588" s="4"/>
      <c r="C588" s="5" t="s">
        <v>0</v>
      </c>
      <c r="D588" s="6" t="s">
        <v>1</v>
      </c>
      <c r="E588" s="7" t="s">
        <v>2</v>
      </c>
      <c r="F588" s="19"/>
      <c r="G588" s="5" t="s">
        <v>0</v>
      </c>
      <c r="H588" s="6" t="s">
        <v>1</v>
      </c>
      <c r="I588" s="7" t="s">
        <v>2</v>
      </c>
    </row>
    <row r="589" spans="2:9" hidden="1">
      <c r="B589" s="4" t="s">
        <v>3</v>
      </c>
      <c r="C589" s="20">
        <f>+C584</f>
        <v>176622</v>
      </c>
      <c r="D589" s="21">
        <f>+D584</f>
        <v>8606397.879999999</v>
      </c>
      <c r="E589" s="22">
        <f>IF(D589=0,0,D589/C589)</f>
        <v>48.72777955181121</v>
      </c>
      <c r="F589" s="19"/>
      <c r="G589" s="20">
        <f>+G584</f>
        <v>62577</v>
      </c>
      <c r="H589" s="21">
        <f>+H584</f>
        <v>21173.191075413037</v>
      </c>
      <c r="I589" s="22">
        <f>IF(H589=0,0,H589/G589)</f>
        <v>0.33835420482626261</v>
      </c>
    </row>
    <row r="590" spans="2:9" hidden="1">
      <c r="B590" s="4"/>
      <c r="C590" s="20"/>
      <c r="D590" s="21"/>
      <c r="E590" s="22"/>
      <c r="F590" s="19"/>
      <c r="G590" s="20"/>
      <c r="H590" s="21"/>
      <c r="I590" s="22"/>
    </row>
    <row r="591" spans="2:9" hidden="1">
      <c r="B591" s="4" t="s">
        <v>15</v>
      </c>
      <c r="C591" s="20">
        <v>0</v>
      </c>
      <c r="D591" s="21">
        <v>0</v>
      </c>
      <c r="E591" s="23">
        <f>IF(D591=0,0,D591/C591)</f>
        <v>0</v>
      </c>
      <c r="F591" s="19"/>
      <c r="G591" s="20">
        <v>0</v>
      </c>
      <c r="H591" s="21">
        <v>0</v>
      </c>
      <c r="I591" s="23">
        <f>IF(H591=0,0,H591/G591)</f>
        <v>0</v>
      </c>
    </row>
    <row r="592" spans="2:9" hidden="1">
      <c r="B592" s="4"/>
      <c r="C592" s="20"/>
      <c r="D592" s="21"/>
      <c r="E592" s="22"/>
      <c r="F592" s="19"/>
      <c r="G592" s="20"/>
      <c r="H592" s="21"/>
      <c r="I592" s="22"/>
    </row>
    <row r="593" spans="2:9" hidden="1">
      <c r="B593" s="4" t="s">
        <v>16</v>
      </c>
      <c r="C593" s="24">
        <v>0</v>
      </c>
      <c r="D593" s="25">
        <v>0</v>
      </c>
      <c r="E593" s="26">
        <f>IF(D593=0,0,D593/C593)</f>
        <v>0</v>
      </c>
      <c r="F593" s="19"/>
      <c r="G593" s="24">
        <v>0</v>
      </c>
      <c r="H593" s="25">
        <v>0</v>
      </c>
      <c r="I593" s="26">
        <f>IF(H593=0,0,H593/G593)</f>
        <v>0</v>
      </c>
    </row>
    <row r="594" spans="2:9" hidden="1">
      <c r="B594" s="4"/>
      <c r="C594" s="20"/>
      <c r="D594" s="21"/>
      <c r="E594" s="22"/>
      <c r="F594" s="19"/>
      <c r="G594" s="20"/>
      <c r="H594" s="21"/>
      <c r="I594" s="22"/>
    </row>
    <row r="595" spans="2:9" hidden="1">
      <c r="B595" s="4" t="s">
        <v>4</v>
      </c>
      <c r="C595" s="27">
        <f>SUM(C589:C593)</f>
        <v>176622</v>
      </c>
      <c r="D595" s="28">
        <f>SUM(D589:D593)</f>
        <v>8606397.879999999</v>
      </c>
      <c r="E595" s="23">
        <f>IF(D595=0,0,D595/C595)</f>
        <v>48.72777955181121</v>
      </c>
      <c r="F595" s="19"/>
      <c r="G595" s="27">
        <f>SUM(G589:G593)</f>
        <v>62577</v>
      </c>
      <c r="H595" s="28">
        <f>SUM(H589:H593)</f>
        <v>21173.191075413037</v>
      </c>
      <c r="I595" s="23">
        <f>IF(H595=0,0,H595/G595)</f>
        <v>0.33835420482626261</v>
      </c>
    </row>
    <row r="596" spans="2:9" hidden="1">
      <c r="B596" s="4"/>
      <c r="C596" s="20"/>
      <c r="D596" s="21"/>
      <c r="E596" s="22"/>
      <c r="F596" s="19"/>
      <c r="G596" s="20"/>
      <c r="H596" s="21"/>
      <c r="I596" s="22"/>
    </row>
    <row r="597" spans="2:9" hidden="1">
      <c r="B597" s="4" t="s">
        <v>5</v>
      </c>
      <c r="C597" s="20">
        <v>0</v>
      </c>
      <c r="D597" s="21">
        <f>+C597*E595</f>
        <v>0</v>
      </c>
      <c r="E597" s="23">
        <f>IF(D597=0,0,D597/C597)</f>
        <v>0</v>
      </c>
      <c r="F597" s="19"/>
      <c r="G597" s="20">
        <v>0</v>
      </c>
      <c r="H597" s="21">
        <f>+G597*I595</f>
        <v>0</v>
      </c>
      <c r="I597" s="23">
        <f>IF(H597=0,0,H597/G597)</f>
        <v>0</v>
      </c>
    </row>
    <row r="598" spans="2:9" hidden="1">
      <c r="B598" s="4"/>
      <c r="C598" s="20"/>
      <c r="D598" s="21"/>
      <c r="E598" s="23"/>
      <c r="F598" s="19"/>
      <c r="G598" s="20"/>
      <c r="H598" s="21"/>
      <c r="I598" s="23"/>
    </row>
    <row r="599" spans="2:9" hidden="1">
      <c r="B599" s="4" t="s">
        <v>19</v>
      </c>
      <c r="C599" s="20">
        <v>-4630</v>
      </c>
      <c r="D599" s="21">
        <v>0</v>
      </c>
      <c r="E599" s="23">
        <f>IF(D599=0,0,D599/C599)</f>
        <v>0</v>
      </c>
      <c r="F599" s="19"/>
      <c r="G599" s="20">
        <v>0</v>
      </c>
      <c r="H599" s="21">
        <f>+G599*I597</f>
        <v>0</v>
      </c>
      <c r="I599" s="23">
        <f>IF(H599=0,0,H599/G599)</f>
        <v>0</v>
      </c>
    </row>
    <row r="600" spans="2:9" hidden="1">
      <c r="B600" s="4"/>
      <c r="C600" s="20"/>
      <c r="D600" s="21"/>
      <c r="E600" s="22"/>
      <c r="F600" s="19"/>
      <c r="G600" s="20"/>
      <c r="H600" s="21"/>
      <c r="I600" s="22"/>
    </row>
    <row r="601" spans="2:9" hidden="1">
      <c r="B601" s="4" t="s">
        <v>7</v>
      </c>
      <c r="C601" s="24">
        <v>-108</v>
      </c>
      <c r="D601" s="25">
        <v>-5262.6</v>
      </c>
      <c r="E601" s="26">
        <f>IF(D601=0,0,D601/C601)</f>
        <v>48.727777777777781</v>
      </c>
      <c r="F601" s="19"/>
      <c r="G601" s="24">
        <v>-108</v>
      </c>
      <c r="H601" s="25">
        <v>-36.549999999999997</v>
      </c>
      <c r="I601" s="26">
        <f>IF(H601=0,0,H601/G601)</f>
        <v>0.33842592592592591</v>
      </c>
    </row>
    <row r="602" spans="2:9" hidden="1">
      <c r="B602" s="4"/>
      <c r="C602" s="20"/>
      <c r="D602" s="21"/>
      <c r="E602" s="22"/>
      <c r="F602" s="19"/>
      <c r="G602" s="20"/>
      <c r="H602" s="21"/>
      <c r="I602" s="22"/>
    </row>
    <row r="603" spans="2:9" ht="13.5" hidden="1" thickBot="1">
      <c r="B603" s="4" t="s">
        <v>6</v>
      </c>
      <c r="C603" s="29">
        <f>SUM(C595:C601)</f>
        <v>171884</v>
      </c>
      <c r="D603" s="29">
        <f>SUM(D595:D601)</f>
        <v>8601135.2799999993</v>
      </c>
      <c r="E603" s="30">
        <f>IF(D603=0,0,D603/C603)</f>
        <v>50.040348607200201</v>
      </c>
      <c r="F603" s="19"/>
      <c r="G603" s="29">
        <f>SUM(G595:G601)</f>
        <v>62469</v>
      </c>
      <c r="H603" s="29">
        <f>SUM(H595:H601)</f>
        <v>21136.641075413037</v>
      </c>
      <c r="I603" s="30">
        <f>IF(H603=0,0,H603/G603)</f>
        <v>0.33835408083070062</v>
      </c>
    </row>
    <row r="604" spans="2:9" ht="13.5" hidden="1" thickTop="1"/>
    <row r="605" spans="2:9" hidden="1"/>
    <row r="606" spans="2:9" hidden="1">
      <c r="B606" s="3">
        <f>+DATE(YEAR(B587),MONTH(B587)+1,DAY(B587))</f>
        <v>44166</v>
      </c>
      <c r="C606" s="48" t="s">
        <v>17</v>
      </c>
      <c r="D606" s="48"/>
      <c r="E606" s="48"/>
      <c r="F606" s="19"/>
      <c r="G606" s="48" t="s">
        <v>18</v>
      </c>
      <c r="H606" s="48"/>
      <c r="I606" s="48"/>
    </row>
    <row r="607" spans="2:9" hidden="1">
      <c r="B607" s="4"/>
      <c r="C607" s="5" t="s">
        <v>0</v>
      </c>
      <c r="D607" s="6" t="s">
        <v>1</v>
      </c>
      <c r="E607" s="7" t="s">
        <v>2</v>
      </c>
      <c r="F607" s="19"/>
      <c r="G607" s="5" t="s">
        <v>0</v>
      </c>
      <c r="H607" s="6" t="s">
        <v>1</v>
      </c>
      <c r="I607" s="7" t="s">
        <v>2</v>
      </c>
    </row>
    <row r="608" spans="2:9" hidden="1">
      <c r="B608" s="4" t="s">
        <v>3</v>
      </c>
      <c r="C608" s="20">
        <f>+C603</f>
        <v>171884</v>
      </c>
      <c r="D608" s="21">
        <f>+D603</f>
        <v>8601135.2799999993</v>
      </c>
      <c r="E608" s="22">
        <f>IF(D608=0,0,D608/C608)</f>
        <v>50.040348607200201</v>
      </c>
      <c r="F608" s="19"/>
      <c r="G608" s="20">
        <f>+G603</f>
        <v>62469</v>
      </c>
      <c r="H608" s="21">
        <f>+H603</f>
        <v>21136.641075413037</v>
      </c>
      <c r="I608" s="22">
        <f>IF(H608=0,0,H608/G608)</f>
        <v>0.33835408083070062</v>
      </c>
    </row>
    <row r="609" spans="2:9" hidden="1">
      <c r="B609" s="4"/>
      <c r="C609" s="20"/>
      <c r="D609" s="21"/>
      <c r="E609" s="22"/>
      <c r="F609" s="19"/>
      <c r="G609" s="20"/>
      <c r="H609" s="21"/>
      <c r="I609" s="22"/>
    </row>
    <row r="610" spans="2:9" hidden="1">
      <c r="B610" s="4" t="s">
        <v>15</v>
      </c>
      <c r="C610" s="20">
        <v>0</v>
      </c>
      <c r="D610" s="21">
        <v>0</v>
      </c>
      <c r="E610" s="23">
        <f>IF(D610=0,0,D610/C610)</f>
        <v>0</v>
      </c>
      <c r="F610" s="19"/>
      <c r="G610" s="20">
        <v>0</v>
      </c>
      <c r="H610" s="21">
        <v>0</v>
      </c>
      <c r="I610" s="23">
        <f>IF(H610=0,0,H610/G610)</f>
        <v>0</v>
      </c>
    </row>
    <row r="611" spans="2:9" hidden="1">
      <c r="B611" s="4"/>
      <c r="C611" s="20"/>
      <c r="D611" s="21"/>
      <c r="E611" s="22"/>
      <c r="F611" s="19"/>
      <c r="G611" s="20"/>
      <c r="H611" s="21"/>
      <c r="I611" s="22"/>
    </row>
    <row r="612" spans="2:9" hidden="1">
      <c r="B612" s="4" t="s">
        <v>16</v>
      </c>
      <c r="C612" s="24">
        <v>0</v>
      </c>
      <c r="D612" s="25">
        <v>0</v>
      </c>
      <c r="E612" s="26">
        <f>IF(D612=0,0,D612/C612)</f>
        <v>0</v>
      </c>
      <c r="F612" s="19"/>
      <c r="G612" s="24">
        <v>0</v>
      </c>
      <c r="H612" s="25">
        <v>0</v>
      </c>
      <c r="I612" s="26">
        <f>IF(H612=0,0,H612/G612)</f>
        <v>0</v>
      </c>
    </row>
    <row r="613" spans="2:9" hidden="1">
      <c r="B613" s="4"/>
      <c r="C613" s="20"/>
      <c r="D613" s="21"/>
      <c r="E613" s="22"/>
      <c r="F613" s="19"/>
      <c r="G613" s="20"/>
      <c r="H613" s="21"/>
      <c r="I613" s="22"/>
    </row>
    <row r="614" spans="2:9" hidden="1">
      <c r="B614" s="4" t="s">
        <v>4</v>
      </c>
      <c r="C614" s="27">
        <f>SUM(C608:C612)</f>
        <v>171884</v>
      </c>
      <c r="D614" s="28">
        <f>SUM(D608:D612)</f>
        <v>8601135.2799999993</v>
      </c>
      <c r="E614" s="23">
        <f>IF(D614=0,0,D614/C614)</f>
        <v>50.040348607200201</v>
      </c>
      <c r="F614" s="19"/>
      <c r="G614" s="27">
        <f>SUM(G608:G612)</f>
        <v>62469</v>
      </c>
      <c r="H614" s="28">
        <f>SUM(H608:H612)</f>
        <v>21136.641075413037</v>
      </c>
      <c r="I614" s="23">
        <f>IF(H614=0,0,H614/G614)</f>
        <v>0.33835408083070062</v>
      </c>
    </row>
    <row r="615" spans="2:9" hidden="1">
      <c r="B615" s="4"/>
      <c r="C615" s="20"/>
      <c r="D615" s="21"/>
      <c r="E615" s="22"/>
      <c r="F615" s="19"/>
      <c r="G615" s="20"/>
      <c r="H615" s="21"/>
      <c r="I615" s="22"/>
    </row>
    <row r="616" spans="2:9" hidden="1">
      <c r="B616" s="4" t="s">
        <v>5</v>
      </c>
      <c r="C616" s="20">
        <v>0</v>
      </c>
      <c r="D616" s="21">
        <f>+C616*E614</f>
        <v>0</v>
      </c>
      <c r="E616" s="23">
        <f>IF(D616=0,0,D616/C616)</f>
        <v>0</v>
      </c>
      <c r="F616" s="19"/>
      <c r="G616" s="20">
        <v>0</v>
      </c>
      <c r="H616" s="21">
        <f>+G616*I614</f>
        <v>0</v>
      </c>
      <c r="I616" s="23">
        <f>IF(H616=0,0,H616/G616)</f>
        <v>0</v>
      </c>
    </row>
    <row r="617" spans="2:9" hidden="1">
      <c r="B617" s="4"/>
      <c r="C617" s="20"/>
      <c r="D617" s="21"/>
      <c r="E617" s="23"/>
      <c r="F617" s="19"/>
      <c r="G617" s="20"/>
      <c r="H617" s="21"/>
      <c r="I617" s="23"/>
    </row>
    <row r="618" spans="2:9" hidden="1">
      <c r="B618" s="4" t="s">
        <v>7</v>
      </c>
      <c r="C618" s="24">
        <v>-35</v>
      </c>
      <c r="D618" s="25">
        <v>-1751.41</v>
      </c>
      <c r="E618" s="26">
        <f>IF(D618=0,0,D618/C618)</f>
        <v>50.040285714285716</v>
      </c>
      <c r="F618" s="19"/>
      <c r="G618" s="24">
        <v>-35</v>
      </c>
      <c r="H618" s="25">
        <v>-11.85</v>
      </c>
      <c r="I618" s="26">
        <f>IF(H618=0,0,H618/G618)</f>
        <v>0.33857142857142858</v>
      </c>
    </row>
    <row r="619" spans="2:9" hidden="1">
      <c r="B619" s="4"/>
      <c r="C619" s="20"/>
      <c r="D619" s="21"/>
      <c r="E619" s="22"/>
      <c r="F619" s="19"/>
      <c r="G619" s="20"/>
      <c r="H619" s="21"/>
      <c r="I619" s="22"/>
    </row>
    <row r="620" spans="2:9" ht="13.5" hidden="1" thickBot="1">
      <c r="B620" s="4" t="s">
        <v>6</v>
      </c>
      <c r="C620" s="29">
        <f>SUM(C614:C618)</f>
        <v>171849</v>
      </c>
      <c r="D620" s="29">
        <f>SUM(D614:D618)</f>
        <v>8599383.8699999992</v>
      </c>
      <c r="E620" s="30">
        <f>IF(D620=0,0,D620/C620)</f>
        <v>50.040348620009425</v>
      </c>
      <c r="F620" s="19"/>
      <c r="G620" s="29">
        <f>SUM(G614:G618)</f>
        <v>62434</v>
      </c>
      <c r="H620" s="29">
        <f>SUM(H614:H618)</f>
        <v>21124.791075413039</v>
      </c>
      <c r="I620" s="30">
        <f>IF(H620=0,0,H620/G620)</f>
        <v>0.3383539589872992</v>
      </c>
    </row>
    <row r="621" spans="2:9" ht="13.5" hidden="1" thickTop="1"/>
    <row r="622" spans="2:9" hidden="1"/>
    <row r="623" spans="2:9" hidden="1">
      <c r="B623" s="3">
        <f>+DATE(YEAR(B606),MONTH(B606)+1,DAY(B606))</f>
        <v>44197</v>
      </c>
      <c r="C623" s="48" t="s">
        <v>21</v>
      </c>
      <c r="D623" s="48"/>
      <c r="E623" s="48"/>
      <c r="F623" s="19"/>
      <c r="G623" s="48" t="s">
        <v>22</v>
      </c>
      <c r="H623" s="48"/>
      <c r="I623" s="48"/>
    </row>
    <row r="624" spans="2:9" hidden="1">
      <c r="B624" s="4"/>
      <c r="C624" s="5" t="s">
        <v>0</v>
      </c>
      <c r="D624" s="6" t="s">
        <v>1</v>
      </c>
      <c r="E624" s="7" t="s">
        <v>2</v>
      </c>
      <c r="F624" s="19"/>
      <c r="G624" s="5" t="s">
        <v>0</v>
      </c>
      <c r="H624" s="6" t="s">
        <v>1</v>
      </c>
      <c r="I624" s="7" t="s">
        <v>2</v>
      </c>
    </row>
    <row r="625" spans="2:9" hidden="1">
      <c r="B625" s="4" t="s">
        <v>3</v>
      </c>
      <c r="C625" s="20">
        <v>177399</v>
      </c>
      <c r="D625" s="21">
        <f>+D620</f>
        <v>8599383.8699999992</v>
      </c>
      <c r="E625" s="22">
        <f>IF(D625=0,0,D625/C625)</f>
        <v>48.474815923426846</v>
      </c>
      <c r="F625" s="19"/>
      <c r="G625" s="20">
        <v>72350</v>
      </c>
      <c r="H625" s="21">
        <f>+H620</f>
        <v>21124.791075413039</v>
      </c>
      <c r="I625" s="22">
        <f>IF(H625=0,0,H625/G625)</f>
        <v>0.29198052626693904</v>
      </c>
    </row>
    <row r="626" spans="2:9" hidden="1">
      <c r="B626" s="4"/>
      <c r="C626" s="20"/>
      <c r="D626" s="21"/>
      <c r="E626" s="22"/>
      <c r="F626" s="19"/>
      <c r="G626" s="20"/>
      <c r="H626" s="21"/>
      <c r="I626" s="22"/>
    </row>
    <row r="627" spans="2:9" hidden="1">
      <c r="B627" s="4" t="s">
        <v>15</v>
      </c>
      <c r="C627" s="20">
        <v>0</v>
      </c>
      <c r="D627" s="21">
        <v>-0.01</v>
      </c>
      <c r="E627" s="23" t="e">
        <f>IF(D627=0,0,D627/C627)</f>
        <v>#DIV/0!</v>
      </c>
      <c r="F627" s="19"/>
      <c r="G627" s="20">
        <v>0</v>
      </c>
      <c r="H627" s="21">
        <v>0</v>
      </c>
      <c r="I627" s="23">
        <f>IF(H627=0,0,H627/G627)</f>
        <v>0</v>
      </c>
    </row>
    <row r="628" spans="2:9" hidden="1">
      <c r="B628" s="4"/>
      <c r="C628" s="20"/>
      <c r="D628" s="21"/>
      <c r="E628" s="22"/>
      <c r="F628" s="19"/>
      <c r="G628" s="20"/>
      <c r="H628" s="21"/>
      <c r="I628" s="22"/>
    </row>
    <row r="629" spans="2:9" hidden="1">
      <c r="B629" s="4" t="s">
        <v>16</v>
      </c>
      <c r="C629" s="24">
        <v>0</v>
      </c>
      <c r="D629" s="25">
        <v>0</v>
      </c>
      <c r="E629" s="26">
        <f>IF(D629=0,0,D629/C629)</f>
        <v>0</v>
      </c>
      <c r="F629" s="19"/>
      <c r="G629" s="24">
        <v>0</v>
      </c>
      <c r="H629" s="25">
        <v>0</v>
      </c>
      <c r="I629" s="26">
        <f>IF(H629=0,0,H629/G629)</f>
        <v>0</v>
      </c>
    </row>
    <row r="630" spans="2:9" hidden="1">
      <c r="B630" s="4"/>
      <c r="C630" s="20"/>
      <c r="D630" s="21"/>
      <c r="E630" s="22"/>
      <c r="F630" s="19"/>
      <c r="G630" s="20"/>
      <c r="H630" s="21"/>
      <c r="I630" s="22"/>
    </row>
    <row r="631" spans="2:9" hidden="1">
      <c r="B631" s="4" t="s">
        <v>4</v>
      </c>
      <c r="C631" s="27">
        <f>SUM(C625:C629)</f>
        <v>177399</v>
      </c>
      <c r="D631" s="28">
        <f>SUM(D625:D629)</f>
        <v>8599383.8599999994</v>
      </c>
      <c r="E631" s="23">
        <f>IF(D631=0,0,D631/C631)</f>
        <v>48.474815867056748</v>
      </c>
      <c r="F631" s="19"/>
      <c r="G631" s="27">
        <f>SUM(G625:G629)</f>
        <v>72350</v>
      </c>
      <c r="H631" s="28">
        <f>SUM(H625:H629)</f>
        <v>21124.791075413039</v>
      </c>
      <c r="I631" s="23">
        <f>IF(H631=0,0,H631/G631)</f>
        <v>0.29198052626693904</v>
      </c>
    </row>
    <row r="632" spans="2:9" hidden="1">
      <c r="B632" s="4"/>
      <c r="C632" s="20"/>
      <c r="D632" s="21"/>
      <c r="E632" s="22"/>
      <c r="F632" s="19"/>
      <c r="G632" s="20"/>
      <c r="H632" s="21"/>
      <c r="I632" s="22"/>
    </row>
    <row r="633" spans="2:9" hidden="1">
      <c r="B633" s="4" t="s">
        <v>5</v>
      </c>
      <c r="C633" s="20">
        <v>0</v>
      </c>
      <c r="D633" s="21">
        <f>+C633*E631</f>
        <v>0</v>
      </c>
      <c r="E633" s="23">
        <f>IF(D633=0,0,D633/C633)</f>
        <v>0</v>
      </c>
      <c r="F633" s="19"/>
      <c r="G633" s="20">
        <v>0</v>
      </c>
      <c r="H633" s="21">
        <f>+G633*I631</f>
        <v>0</v>
      </c>
      <c r="I633" s="23">
        <f>IF(H633=0,0,H633/G633)</f>
        <v>0</v>
      </c>
    </row>
    <row r="634" spans="2:9" hidden="1">
      <c r="B634" s="4"/>
      <c r="C634" s="20"/>
      <c r="D634" s="21"/>
      <c r="E634" s="23"/>
      <c r="F634" s="19"/>
      <c r="G634" s="20"/>
      <c r="H634" s="21"/>
      <c r="I634" s="23"/>
    </row>
    <row r="635" spans="2:9" hidden="1">
      <c r="B635" s="4" t="s">
        <v>7</v>
      </c>
      <c r="C635" s="24">
        <v>-60</v>
      </c>
      <c r="D635" s="25">
        <v>-2908.48</v>
      </c>
      <c r="E635" s="26">
        <f>IF(D635=0,0,D635/C635)</f>
        <v>48.474666666666664</v>
      </c>
      <c r="F635" s="19"/>
      <c r="G635" s="24">
        <v>-60</v>
      </c>
      <c r="H635" s="25">
        <v>-17.52</v>
      </c>
      <c r="I635" s="26">
        <f>IF(H635=0,0,H635/G635)</f>
        <v>0.29199999999999998</v>
      </c>
    </row>
    <row r="636" spans="2:9" hidden="1">
      <c r="B636" s="4"/>
      <c r="C636" s="20"/>
      <c r="D636" s="21"/>
      <c r="E636" s="22"/>
      <c r="F636" s="19"/>
      <c r="G636" s="20"/>
      <c r="H636" s="21"/>
      <c r="I636" s="22"/>
    </row>
    <row r="637" spans="2:9" ht="13.5" hidden="1" thickBot="1">
      <c r="B637" s="4" t="s">
        <v>6</v>
      </c>
      <c r="C637" s="29">
        <f>SUM(C631:C635)</f>
        <v>177339</v>
      </c>
      <c r="D637" s="29">
        <f>SUM(D631:D635)</f>
        <v>8596475.379999999</v>
      </c>
      <c r="E637" s="30">
        <f>IF(D637=0,0,D637/C637)</f>
        <v>48.474815917536461</v>
      </c>
      <c r="F637" s="19"/>
      <c r="G637" s="29">
        <f>SUM(G631:G635)</f>
        <v>72290</v>
      </c>
      <c r="H637" s="29">
        <f>SUM(H631:H635)</f>
        <v>21107.271075413038</v>
      </c>
      <c r="I637" s="30">
        <f>IF(H637=0,0,H637/G637)</f>
        <v>0.29198051010392917</v>
      </c>
    </row>
    <row r="638" spans="2:9" ht="13.5" hidden="1" thickTop="1"/>
    <row r="639" spans="2:9" hidden="1"/>
    <row r="640" spans="2:9" hidden="1">
      <c r="B640" s="3">
        <f>+DATE(YEAR(B623),MONTH(B623)+1,DAY(B623))</f>
        <v>44228</v>
      </c>
      <c r="C640" s="48" t="s">
        <v>21</v>
      </c>
      <c r="D640" s="48"/>
      <c r="E640" s="48"/>
      <c r="F640" s="19"/>
      <c r="G640" s="48" t="s">
        <v>22</v>
      </c>
      <c r="H640" s="48"/>
      <c r="I640" s="48"/>
    </row>
    <row r="641" spans="2:9" hidden="1">
      <c r="B641" s="4"/>
      <c r="C641" s="5" t="s">
        <v>0</v>
      </c>
      <c r="D641" s="6" t="s">
        <v>1</v>
      </c>
      <c r="E641" s="7" t="s">
        <v>2</v>
      </c>
      <c r="F641" s="19"/>
      <c r="G641" s="5" t="s">
        <v>0</v>
      </c>
      <c r="H641" s="6" t="s">
        <v>1</v>
      </c>
      <c r="I641" s="7" t="s">
        <v>2</v>
      </c>
    </row>
    <row r="642" spans="2:9" hidden="1">
      <c r="B642" s="4" t="s">
        <v>3</v>
      </c>
      <c r="C642" s="20">
        <f>+C637</f>
        <v>177339</v>
      </c>
      <c r="D642" s="21">
        <f>+D637</f>
        <v>8596475.379999999</v>
      </c>
      <c r="E642" s="22">
        <f>IF(D642=0,0,D642/C642)</f>
        <v>48.474815917536461</v>
      </c>
      <c r="F642" s="19"/>
      <c r="G642" s="20">
        <f>+G637</f>
        <v>72290</v>
      </c>
      <c r="H642" s="21">
        <f>+H637</f>
        <v>21107.271075413038</v>
      </c>
      <c r="I642" s="22">
        <f>IF(H642=0,0,H642/G642)</f>
        <v>0.29198051010392917</v>
      </c>
    </row>
    <row r="643" spans="2:9" hidden="1">
      <c r="B643" s="4"/>
      <c r="C643" s="20"/>
      <c r="D643" s="21"/>
      <c r="E643" s="22"/>
      <c r="F643" s="19"/>
      <c r="G643" s="20"/>
      <c r="H643" s="21"/>
      <c r="I643" s="22"/>
    </row>
    <row r="644" spans="2:9" hidden="1">
      <c r="B644" s="4" t="s">
        <v>15</v>
      </c>
      <c r="C644" s="20">
        <v>0</v>
      </c>
      <c r="D644" s="21">
        <v>0</v>
      </c>
      <c r="E644" s="23">
        <f>IF(D644=0,0,D644/C644)</f>
        <v>0</v>
      </c>
      <c r="F644" s="19"/>
      <c r="G644" s="20">
        <v>0</v>
      </c>
      <c r="H644" s="21">
        <v>0</v>
      </c>
      <c r="I644" s="23">
        <f>IF(H644=0,0,H644/G644)</f>
        <v>0</v>
      </c>
    </row>
    <row r="645" spans="2:9" hidden="1">
      <c r="B645" s="4"/>
      <c r="C645" s="20"/>
      <c r="D645" s="21"/>
      <c r="E645" s="22"/>
      <c r="F645" s="19"/>
      <c r="G645" s="20"/>
      <c r="H645" s="21"/>
      <c r="I645" s="22"/>
    </row>
    <row r="646" spans="2:9" hidden="1">
      <c r="B646" s="4" t="s">
        <v>16</v>
      </c>
      <c r="C646" s="24">
        <v>0</v>
      </c>
      <c r="D646" s="25">
        <v>0</v>
      </c>
      <c r="E646" s="26">
        <f>IF(D646=0,0,D646/C646)</f>
        <v>0</v>
      </c>
      <c r="F646" s="19"/>
      <c r="G646" s="24">
        <v>0</v>
      </c>
      <c r="H646" s="25">
        <v>0</v>
      </c>
      <c r="I646" s="26">
        <f>IF(H646=0,0,H646/G646)</f>
        <v>0</v>
      </c>
    </row>
    <row r="647" spans="2:9" hidden="1">
      <c r="B647" s="4"/>
      <c r="C647" s="20"/>
      <c r="D647" s="21"/>
      <c r="E647" s="22"/>
      <c r="F647" s="19"/>
      <c r="G647" s="20"/>
      <c r="H647" s="21"/>
      <c r="I647" s="22"/>
    </row>
    <row r="648" spans="2:9" hidden="1">
      <c r="B648" s="4" t="s">
        <v>4</v>
      </c>
      <c r="C648" s="27">
        <f>SUM(C642:C646)</f>
        <v>177339</v>
      </c>
      <c r="D648" s="28">
        <f>SUM(D642:D646)</f>
        <v>8596475.379999999</v>
      </c>
      <c r="E648" s="23">
        <f>IF(D648=0,0,D648/C648)</f>
        <v>48.474815917536461</v>
      </c>
      <c r="F648" s="19"/>
      <c r="G648" s="27">
        <f>SUM(G642:G646)</f>
        <v>72290</v>
      </c>
      <c r="H648" s="28">
        <f>SUM(H642:H646)</f>
        <v>21107.271075413038</v>
      </c>
      <c r="I648" s="23">
        <f>IF(H648=0,0,H648/G648)</f>
        <v>0.29198051010392917</v>
      </c>
    </row>
    <row r="649" spans="2:9" hidden="1">
      <c r="B649" s="4"/>
      <c r="C649" s="20"/>
      <c r="D649" s="21"/>
      <c r="E649" s="22"/>
      <c r="F649" s="19"/>
      <c r="G649" s="20"/>
      <c r="H649" s="21"/>
      <c r="I649" s="22"/>
    </row>
    <row r="650" spans="2:9" hidden="1">
      <c r="B650" s="4" t="s">
        <v>5</v>
      </c>
      <c r="C650" s="20">
        <v>0</v>
      </c>
      <c r="D650" s="21">
        <f>+C650*E648</f>
        <v>0</v>
      </c>
      <c r="E650" s="23">
        <f>IF(D650=0,0,D650/C650)</f>
        <v>0</v>
      </c>
      <c r="F650" s="19"/>
      <c r="G650" s="20">
        <v>0</v>
      </c>
      <c r="H650" s="21">
        <f>+G650*I648</f>
        <v>0</v>
      </c>
      <c r="I650" s="23">
        <f>IF(H650=0,0,H650/G650)</f>
        <v>0</v>
      </c>
    </row>
    <row r="651" spans="2:9" hidden="1">
      <c r="B651" s="4"/>
      <c r="C651" s="20"/>
      <c r="D651" s="21"/>
      <c r="E651" s="23"/>
      <c r="F651" s="19"/>
      <c r="G651" s="20"/>
      <c r="H651" s="21"/>
      <c r="I651" s="23"/>
    </row>
    <row r="652" spans="2:9" hidden="1">
      <c r="B652" s="4" t="s">
        <v>7</v>
      </c>
      <c r="C652" s="24">
        <v>-140</v>
      </c>
      <c r="D652" s="25">
        <v>-6786.47</v>
      </c>
      <c r="E652" s="26">
        <f>IF(D652=0,0,D652/C652)</f>
        <v>48.474785714285716</v>
      </c>
      <c r="F652" s="19"/>
      <c r="G652" s="24">
        <v>-140</v>
      </c>
      <c r="H652" s="25">
        <v>-40.880000000000003</v>
      </c>
      <c r="I652" s="26">
        <f>IF(H652=0,0,H652/G652)</f>
        <v>0.29200000000000004</v>
      </c>
    </row>
    <row r="653" spans="2:9" hidden="1">
      <c r="B653" s="4"/>
      <c r="C653" s="20"/>
      <c r="D653" s="21"/>
      <c r="E653" s="22"/>
      <c r="F653" s="19"/>
      <c r="G653" s="20"/>
      <c r="H653" s="21"/>
      <c r="I653" s="22"/>
    </row>
    <row r="654" spans="2:9" ht="13.5" hidden="1" thickBot="1">
      <c r="B654" s="4" t="s">
        <v>6</v>
      </c>
      <c r="C654" s="29">
        <f>SUM(C648:C652)</f>
        <v>177199</v>
      </c>
      <c r="D654" s="29">
        <f>SUM(D648:D652)</f>
        <v>8589688.9099999983</v>
      </c>
      <c r="E654" s="30">
        <f>IF(D654=0,0,D654/C654)</f>
        <v>48.474815941399207</v>
      </c>
      <c r="F654" s="19"/>
      <c r="G654" s="29">
        <f>SUM(G648:G652)</f>
        <v>72150</v>
      </c>
      <c r="H654" s="29">
        <f>SUM(H648:H652)</f>
        <v>21066.391075413037</v>
      </c>
      <c r="I654" s="30">
        <f>IF(H654=0,0,H654/G654)</f>
        <v>0.29198047228569701</v>
      </c>
    </row>
    <row r="655" spans="2:9" ht="13.5" hidden="1" thickTop="1"/>
    <row r="656" spans="2:9" hidden="1"/>
    <row r="657" spans="2:9" hidden="1">
      <c r="B657" s="3">
        <f>+DATE(YEAR(B640),MONTH(B640)+1,DAY(B640))</f>
        <v>44256</v>
      </c>
      <c r="C657" s="48" t="s">
        <v>21</v>
      </c>
      <c r="D657" s="48"/>
      <c r="E657" s="48"/>
      <c r="F657" s="19"/>
      <c r="G657" s="48" t="s">
        <v>22</v>
      </c>
      <c r="H657" s="48"/>
      <c r="I657" s="48"/>
    </row>
    <row r="658" spans="2:9" hidden="1">
      <c r="B658" s="4"/>
      <c r="C658" s="5" t="s">
        <v>0</v>
      </c>
      <c r="D658" s="6" t="s">
        <v>1</v>
      </c>
      <c r="E658" s="7" t="s">
        <v>2</v>
      </c>
      <c r="F658" s="19"/>
      <c r="G658" s="5" t="s">
        <v>0</v>
      </c>
      <c r="H658" s="6" t="s">
        <v>1</v>
      </c>
      <c r="I658" s="7" t="s">
        <v>2</v>
      </c>
    </row>
    <row r="659" spans="2:9" hidden="1">
      <c r="B659" s="4" t="s">
        <v>3</v>
      </c>
      <c r="C659" s="20">
        <f>+C654</f>
        <v>177199</v>
      </c>
      <c r="D659" s="21">
        <f>+D654</f>
        <v>8589688.9099999983</v>
      </c>
      <c r="E659" s="22">
        <f>IF(D659=0,0,D659/C659)</f>
        <v>48.474815941399207</v>
      </c>
      <c r="F659" s="19"/>
      <c r="G659" s="20">
        <f>+G654</f>
        <v>72150</v>
      </c>
      <c r="H659" s="21">
        <f>+H654</f>
        <v>21066.391075413037</v>
      </c>
      <c r="I659" s="22">
        <f>IF(H659=0,0,H659/G659)</f>
        <v>0.29198047228569701</v>
      </c>
    </row>
    <row r="660" spans="2:9" hidden="1">
      <c r="B660" s="4"/>
      <c r="C660" s="20"/>
      <c r="D660" s="21"/>
      <c r="E660" s="22"/>
      <c r="F660" s="19"/>
      <c r="G660" s="20"/>
      <c r="H660" s="21"/>
      <c r="I660" s="22"/>
    </row>
    <row r="661" spans="2:9" hidden="1">
      <c r="B661" s="4" t="s">
        <v>15</v>
      </c>
      <c r="C661" s="20">
        <v>0</v>
      </c>
      <c r="D661" s="21">
        <v>0</v>
      </c>
      <c r="E661" s="23">
        <f>IF(D661=0,0,D661/C661)</f>
        <v>0</v>
      </c>
      <c r="F661" s="19"/>
      <c r="G661" s="20">
        <v>0</v>
      </c>
      <c r="H661" s="21">
        <v>0</v>
      </c>
      <c r="I661" s="23">
        <f>IF(H661=0,0,H661/G661)</f>
        <v>0</v>
      </c>
    </row>
    <row r="662" spans="2:9" hidden="1">
      <c r="B662" s="4"/>
      <c r="C662" s="20"/>
      <c r="D662" s="21"/>
      <c r="E662" s="22"/>
      <c r="F662" s="19"/>
      <c r="G662" s="20"/>
      <c r="H662" s="21"/>
      <c r="I662" s="22"/>
    </row>
    <row r="663" spans="2:9" hidden="1">
      <c r="B663" s="4" t="s">
        <v>16</v>
      </c>
      <c r="C663" s="24">
        <v>0</v>
      </c>
      <c r="D663" s="25">
        <v>0</v>
      </c>
      <c r="E663" s="26">
        <f>IF(D663=0,0,D663/C663)</f>
        <v>0</v>
      </c>
      <c r="F663" s="19"/>
      <c r="G663" s="24">
        <v>0</v>
      </c>
      <c r="H663" s="25">
        <v>0</v>
      </c>
      <c r="I663" s="26">
        <f>IF(H663=0,0,H663/G663)</f>
        <v>0</v>
      </c>
    </row>
    <row r="664" spans="2:9" hidden="1">
      <c r="B664" s="4"/>
      <c r="C664" s="20"/>
      <c r="D664" s="21"/>
      <c r="E664" s="22"/>
      <c r="F664" s="19"/>
      <c r="G664" s="20"/>
      <c r="H664" s="21"/>
      <c r="I664" s="22"/>
    </row>
    <row r="665" spans="2:9" hidden="1">
      <c r="B665" s="4" t="s">
        <v>4</v>
      </c>
      <c r="C665" s="27">
        <f>SUM(C659:C663)</f>
        <v>177199</v>
      </c>
      <c r="D665" s="28">
        <f>SUM(D659:D663)</f>
        <v>8589688.9099999983</v>
      </c>
      <c r="E665" s="23">
        <f>IF(D665=0,0,D665/C665)</f>
        <v>48.474815941399207</v>
      </c>
      <c r="F665" s="19"/>
      <c r="G665" s="27">
        <f>SUM(G659:G663)</f>
        <v>72150</v>
      </c>
      <c r="H665" s="28">
        <f>SUM(H659:H663)</f>
        <v>21066.391075413037</v>
      </c>
      <c r="I665" s="23">
        <f>IF(H665=0,0,H665/G665)</f>
        <v>0.29198047228569701</v>
      </c>
    </row>
    <row r="666" spans="2:9" hidden="1">
      <c r="B666" s="4"/>
      <c r="C666" s="20"/>
      <c r="D666" s="21"/>
      <c r="E666" s="22"/>
      <c r="F666" s="19"/>
      <c r="G666" s="20"/>
      <c r="H666" s="21"/>
      <c r="I666" s="22"/>
    </row>
    <row r="667" spans="2:9" hidden="1">
      <c r="B667" s="4" t="s">
        <v>5</v>
      </c>
      <c r="C667" s="20">
        <v>0</v>
      </c>
      <c r="D667" s="21">
        <f>+C667*E665</f>
        <v>0</v>
      </c>
      <c r="E667" s="23">
        <f>IF(D667=0,0,D667/C667)</f>
        <v>0</v>
      </c>
      <c r="F667" s="19"/>
      <c r="G667" s="20">
        <v>0</v>
      </c>
      <c r="H667" s="21">
        <f>+G667*I665</f>
        <v>0</v>
      </c>
      <c r="I667" s="23">
        <f>IF(H667=0,0,H667/G667)</f>
        <v>0</v>
      </c>
    </row>
    <row r="668" spans="2:9" hidden="1">
      <c r="B668" s="4"/>
      <c r="C668" s="20"/>
      <c r="D668" s="21"/>
      <c r="E668" s="23"/>
      <c r="F668" s="19"/>
      <c r="G668" s="20"/>
      <c r="H668" s="21"/>
      <c r="I668" s="23"/>
    </row>
    <row r="669" spans="2:9" hidden="1">
      <c r="B669" s="4" t="s">
        <v>7</v>
      </c>
      <c r="C669" s="24">
        <v>-47</v>
      </c>
      <c r="D669" s="25">
        <v>-2278.3200000000002</v>
      </c>
      <c r="E669" s="26">
        <f>IF(D669=0,0,D669/C669)</f>
        <v>48.47489361702128</v>
      </c>
      <c r="F669" s="19"/>
      <c r="G669" s="24">
        <v>-47</v>
      </c>
      <c r="H669" s="25">
        <v>-13.72</v>
      </c>
      <c r="I669" s="26">
        <f>IF(H669=0,0,H669/G669)</f>
        <v>0.29191489361702128</v>
      </c>
    </row>
    <row r="670" spans="2:9" hidden="1">
      <c r="B670" s="4"/>
      <c r="C670" s="20"/>
      <c r="D670" s="21"/>
      <c r="E670" s="22"/>
      <c r="F670" s="19"/>
      <c r="G670" s="20"/>
      <c r="H670" s="21"/>
      <c r="I670" s="22"/>
    </row>
    <row r="671" spans="2:9" ht="13.5" hidden="1" thickBot="1">
      <c r="B671" s="4" t="s">
        <v>6</v>
      </c>
      <c r="C671" s="29">
        <f>SUM(C665:C669)</f>
        <v>177152</v>
      </c>
      <c r="D671" s="29">
        <f>SUM(D665:D669)</f>
        <v>8587410.589999998</v>
      </c>
      <c r="E671" s="30">
        <f>IF(D671=0,0,D671/C671)</f>
        <v>48.474815920791173</v>
      </c>
      <c r="F671" s="19"/>
      <c r="G671" s="29">
        <f>SUM(G665:G669)</f>
        <v>72103</v>
      </c>
      <c r="H671" s="29">
        <f>SUM(H665:H669)</f>
        <v>21052.671075413036</v>
      </c>
      <c r="I671" s="30">
        <f>IF(H671=0,0,H671/G671)</f>
        <v>0.29198051503284239</v>
      </c>
    </row>
    <row r="672" spans="2:9" ht="13.5" hidden="1" thickTop="1"/>
    <row r="673" spans="2:9" hidden="1"/>
    <row r="674" spans="2:9" hidden="1">
      <c r="B674" s="3">
        <f>+DATE(YEAR(B657),MONTH(B657)+1,DAY(B657))</f>
        <v>44287</v>
      </c>
      <c r="C674" s="48" t="s">
        <v>21</v>
      </c>
      <c r="D674" s="48"/>
      <c r="E674" s="48"/>
      <c r="F674" s="19"/>
      <c r="G674" s="48" t="s">
        <v>22</v>
      </c>
      <c r="H674" s="48"/>
      <c r="I674" s="48"/>
    </row>
    <row r="675" spans="2:9" hidden="1">
      <c r="B675" s="4"/>
      <c r="C675" s="5" t="s">
        <v>0</v>
      </c>
      <c r="D675" s="6" t="s">
        <v>1</v>
      </c>
      <c r="E675" s="7" t="s">
        <v>2</v>
      </c>
      <c r="F675" s="19"/>
      <c r="G675" s="5" t="s">
        <v>0</v>
      </c>
      <c r="H675" s="6" t="s">
        <v>1</v>
      </c>
      <c r="I675" s="7" t="s">
        <v>2</v>
      </c>
    </row>
    <row r="676" spans="2:9" hidden="1">
      <c r="B676" s="4" t="s">
        <v>3</v>
      </c>
      <c r="C676" s="20">
        <f>+C671</f>
        <v>177152</v>
      </c>
      <c r="D676" s="21">
        <f>+D671</f>
        <v>8587410.589999998</v>
      </c>
      <c r="E676" s="22">
        <f>IF(D676=0,0,D676/C676)</f>
        <v>48.474815920791173</v>
      </c>
      <c r="F676" s="19"/>
      <c r="G676" s="20">
        <f>+G671</f>
        <v>72103</v>
      </c>
      <c r="H676" s="21">
        <f>+H671</f>
        <v>21052.671075413036</v>
      </c>
      <c r="I676" s="22">
        <f>IF(H676=0,0,H676/G676)</f>
        <v>0.29198051503284239</v>
      </c>
    </row>
    <row r="677" spans="2:9" hidden="1">
      <c r="B677" s="4"/>
      <c r="C677" s="20"/>
      <c r="D677" s="21"/>
      <c r="E677" s="22"/>
      <c r="F677" s="19"/>
      <c r="G677" s="20"/>
      <c r="H677" s="21"/>
      <c r="I677" s="22"/>
    </row>
    <row r="678" spans="2:9" hidden="1">
      <c r="B678" s="4" t="s">
        <v>15</v>
      </c>
      <c r="C678" s="20">
        <v>0</v>
      </c>
      <c r="D678" s="21">
        <v>0</v>
      </c>
      <c r="E678" s="23">
        <f>IF(D678=0,0,D678/C678)</f>
        <v>0</v>
      </c>
      <c r="F678" s="19"/>
      <c r="G678" s="20">
        <v>0</v>
      </c>
      <c r="H678" s="21">
        <v>0</v>
      </c>
      <c r="I678" s="23">
        <f>IF(H678=0,0,H678/G678)</f>
        <v>0</v>
      </c>
    </row>
    <row r="679" spans="2:9" hidden="1">
      <c r="B679" s="4"/>
      <c r="C679" s="20"/>
      <c r="D679" s="21"/>
      <c r="E679" s="22"/>
      <c r="F679" s="19"/>
      <c r="G679" s="20"/>
      <c r="H679" s="21"/>
      <c r="I679" s="22"/>
    </row>
    <row r="680" spans="2:9" hidden="1">
      <c r="B680" s="4" t="s">
        <v>16</v>
      </c>
      <c r="C680" s="24">
        <v>0</v>
      </c>
      <c r="D680" s="25">
        <v>0</v>
      </c>
      <c r="E680" s="26">
        <f>IF(D680=0,0,D680/C680)</f>
        <v>0</v>
      </c>
      <c r="F680" s="19"/>
      <c r="G680" s="24">
        <v>1392</v>
      </c>
      <c r="H680" s="25">
        <v>0</v>
      </c>
      <c r="I680" s="26">
        <f>IF(H680=0,0,H680/G680)</f>
        <v>0</v>
      </c>
    </row>
    <row r="681" spans="2:9" hidden="1">
      <c r="B681" s="4"/>
      <c r="C681" s="20"/>
      <c r="D681" s="21"/>
      <c r="E681" s="22"/>
      <c r="F681" s="19"/>
      <c r="G681" s="20"/>
      <c r="H681" s="21"/>
      <c r="I681" s="22"/>
    </row>
    <row r="682" spans="2:9" hidden="1">
      <c r="B682" s="4" t="s">
        <v>4</v>
      </c>
      <c r="C682" s="27">
        <f>SUM(C676:C680)</f>
        <v>177152</v>
      </c>
      <c r="D682" s="28">
        <f>SUM(D676:D680)</f>
        <v>8587410.589999998</v>
      </c>
      <c r="E682" s="23">
        <f>IF(D682=0,0,D682/C682)</f>
        <v>48.474815920791173</v>
      </c>
      <c r="F682" s="19"/>
      <c r="G682" s="27">
        <f>SUM(G676:G680)</f>
        <v>73495</v>
      </c>
      <c r="H682" s="28">
        <f>SUM(H676:H680)</f>
        <v>21052.671075413036</v>
      </c>
      <c r="I682" s="23">
        <f>IF(H682=0,0,H682/G682)</f>
        <v>0.28645038540598727</v>
      </c>
    </row>
    <row r="683" spans="2:9" hidden="1">
      <c r="B683" s="4"/>
      <c r="C683" s="20"/>
      <c r="D683" s="21"/>
      <c r="E683" s="22"/>
      <c r="F683" s="19"/>
      <c r="G683" s="20"/>
      <c r="H683" s="21"/>
      <c r="I683" s="22"/>
    </row>
    <row r="684" spans="2:9" hidden="1">
      <c r="B684" s="4" t="s">
        <v>5</v>
      </c>
      <c r="C684" s="20">
        <v>0</v>
      </c>
      <c r="D684" s="21">
        <f>+C684*E682</f>
        <v>0</v>
      </c>
      <c r="E684" s="23">
        <f>IF(D684=0,0,D684/C684)</f>
        <v>0</v>
      </c>
      <c r="F684" s="19"/>
      <c r="G684" s="20">
        <v>0</v>
      </c>
      <c r="H684" s="21">
        <f>+G684*I682</f>
        <v>0</v>
      </c>
      <c r="I684" s="23">
        <f>IF(H684=0,0,H684/G684)</f>
        <v>0</v>
      </c>
    </row>
    <row r="685" spans="2:9" hidden="1">
      <c r="B685" s="4"/>
      <c r="C685" s="20"/>
      <c r="D685" s="21"/>
      <c r="E685" s="23"/>
      <c r="F685" s="19"/>
      <c r="G685" s="20"/>
      <c r="H685" s="21"/>
      <c r="I685" s="23"/>
    </row>
    <row r="686" spans="2:9" hidden="1">
      <c r="B686" s="4" t="s">
        <v>7</v>
      </c>
      <c r="C686" s="24">
        <v>-47</v>
      </c>
      <c r="D686" s="25">
        <v>-2278.3200000000002</v>
      </c>
      <c r="E686" s="26">
        <f>IF(D686=0,0,D686/C686)</f>
        <v>48.47489361702128</v>
      </c>
      <c r="F686" s="19"/>
      <c r="G686" s="24">
        <v>-47</v>
      </c>
      <c r="H686" s="25">
        <v>-13.72</v>
      </c>
      <c r="I686" s="26">
        <f>IF(H686=0,0,H686/G686)</f>
        <v>0.29191489361702128</v>
      </c>
    </row>
    <row r="687" spans="2:9" hidden="1">
      <c r="B687" s="4"/>
      <c r="C687" s="20"/>
      <c r="D687" s="21"/>
      <c r="E687" s="22"/>
      <c r="F687" s="19"/>
      <c r="G687" s="20"/>
      <c r="H687" s="21"/>
      <c r="I687" s="22"/>
    </row>
    <row r="688" spans="2:9" ht="13.5" hidden="1" thickBot="1">
      <c r="B688" s="4" t="s">
        <v>6</v>
      </c>
      <c r="C688" s="29">
        <f>SUM(C682:C686)</f>
        <v>177105</v>
      </c>
      <c r="D688" s="29">
        <f>SUM(D682:D686)</f>
        <v>8585132.2699999977</v>
      </c>
      <c r="E688" s="30">
        <f>IF(D688=0,0,D688/C688)</f>
        <v>48.474815900172203</v>
      </c>
      <c r="F688" s="19"/>
      <c r="G688" s="29">
        <f>SUM(G682:G686)</f>
        <v>73448</v>
      </c>
      <c r="H688" s="29">
        <f>SUM(H682:H686)</f>
        <v>21038.951075413035</v>
      </c>
      <c r="I688" s="30">
        <f>IF(H688=0,0,H688/G688)</f>
        <v>0.28644688862069811</v>
      </c>
    </row>
    <row r="689" spans="2:9" ht="13.5" hidden="1" thickTop="1"/>
    <row r="690" spans="2:9" hidden="1"/>
    <row r="691" spans="2:9" hidden="1">
      <c r="B691" s="3">
        <f>+DATE(YEAR(B674),MONTH(B674)+1,DAY(B674))</f>
        <v>44317</v>
      </c>
      <c r="C691" s="48" t="s">
        <v>21</v>
      </c>
      <c r="D691" s="48"/>
      <c r="E691" s="48"/>
      <c r="F691" s="19"/>
      <c r="G691" s="48" t="s">
        <v>22</v>
      </c>
      <c r="H691" s="48"/>
      <c r="I691" s="48"/>
    </row>
    <row r="692" spans="2:9" hidden="1">
      <c r="B692" s="4"/>
      <c r="C692" s="5" t="s">
        <v>0</v>
      </c>
      <c r="D692" s="6" t="s">
        <v>1</v>
      </c>
      <c r="E692" s="7" t="s">
        <v>2</v>
      </c>
      <c r="F692" s="19"/>
      <c r="G692" s="5" t="s">
        <v>0</v>
      </c>
      <c r="H692" s="6" t="s">
        <v>1</v>
      </c>
      <c r="I692" s="7" t="s">
        <v>2</v>
      </c>
    </row>
    <row r="693" spans="2:9" hidden="1">
      <c r="B693" s="4" t="s">
        <v>3</v>
      </c>
      <c r="C693" s="20">
        <f>+C688</f>
        <v>177105</v>
      </c>
      <c r="D693" s="21">
        <f>+D688</f>
        <v>8585132.2699999977</v>
      </c>
      <c r="E693" s="22">
        <f>IF(D693=0,0,D693/C693)</f>
        <v>48.474815900172203</v>
      </c>
      <c r="F693" s="19"/>
      <c r="G693" s="20">
        <f>+G688</f>
        <v>73448</v>
      </c>
      <c r="H693" s="21">
        <f>+H688</f>
        <v>21038.951075413035</v>
      </c>
      <c r="I693" s="22">
        <f>IF(H693=0,0,H693/G693)</f>
        <v>0.28644688862069811</v>
      </c>
    </row>
    <row r="694" spans="2:9" hidden="1">
      <c r="B694" s="4"/>
      <c r="C694" s="20"/>
      <c r="D694" s="21"/>
      <c r="E694" s="22"/>
      <c r="F694" s="19"/>
      <c r="G694" s="20"/>
      <c r="H694" s="21"/>
      <c r="I694" s="22"/>
    </row>
    <row r="695" spans="2:9" hidden="1">
      <c r="B695" s="4" t="s">
        <v>15</v>
      </c>
      <c r="C695" s="20">
        <v>3</v>
      </c>
      <c r="D695" s="21">
        <v>150.12</v>
      </c>
      <c r="E695" s="23">
        <f>IF(D695=0,0,D695/C695)</f>
        <v>50.04</v>
      </c>
      <c r="F695" s="19"/>
      <c r="G695" s="20">
        <v>3</v>
      </c>
      <c r="H695" s="21">
        <v>1.02</v>
      </c>
      <c r="I695" s="23">
        <f>IF(H695=0,0,H695/G695)</f>
        <v>0.34</v>
      </c>
    </row>
    <row r="696" spans="2:9" hidden="1">
      <c r="B696" s="4"/>
      <c r="C696" s="20"/>
      <c r="D696" s="21"/>
      <c r="E696" s="22"/>
      <c r="F696" s="19"/>
      <c r="G696" s="20"/>
      <c r="H696" s="21"/>
      <c r="I696" s="22"/>
    </row>
    <row r="697" spans="2:9" hidden="1">
      <c r="B697" s="4" t="s">
        <v>16</v>
      </c>
      <c r="C697" s="24">
        <v>0</v>
      </c>
      <c r="D697" s="25">
        <v>0</v>
      </c>
      <c r="E697" s="26">
        <f>IF(D697=0,0,D697/C697)</f>
        <v>0</v>
      </c>
      <c r="F697" s="19"/>
      <c r="G697" s="24">
        <v>0</v>
      </c>
      <c r="H697" s="25">
        <v>0</v>
      </c>
      <c r="I697" s="26">
        <f>IF(H697=0,0,H697/G697)</f>
        <v>0</v>
      </c>
    </row>
    <row r="698" spans="2:9" hidden="1">
      <c r="B698" s="4"/>
      <c r="C698" s="20"/>
      <c r="D698" s="21"/>
      <c r="E698" s="22"/>
      <c r="F698" s="19"/>
      <c r="G698" s="20"/>
      <c r="H698" s="21"/>
      <c r="I698" s="22"/>
    </row>
    <row r="699" spans="2:9" hidden="1">
      <c r="B699" s="4" t="s">
        <v>4</v>
      </c>
      <c r="C699" s="27">
        <f>SUM(C693:C697)</f>
        <v>177108</v>
      </c>
      <c r="D699" s="28">
        <f>SUM(D693:D697)</f>
        <v>8585282.3899999969</v>
      </c>
      <c r="E699" s="23">
        <f>IF(D699=0,0,D699/C699)</f>
        <v>48.474842412539225</v>
      </c>
      <c r="F699" s="19"/>
      <c r="G699" s="27">
        <f>SUM(G693:G697)</f>
        <v>73451</v>
      </c>
      <c r="H699" s="28">
        <f>SUM(H693:H697)</f>
        <v>21039.971075413036</v>
      </c>
      <c r="I699" s="23">
        <f>IF(H699=0,0,H699/G699)</f>
        <v>0.28644907592017854</v>
      </c>
    </row>
    <row r="700" spans="2:9" hidden="1">
      <c r="B700" s="4"/>
      <c r="C700" s="20"/>
      <c r="D700" s="21"/>
      <c r="E700" s="22"/>
      <c r="F700" s="19"/>
      <c r="G700" s="20"/>
      <c r="H700" s="21"/>
      <c r="I700" s="22"/>
    </row>
    <row r="701" spans="2:9" hidden="1">
      <c r="B701" s="4" t="s">
        <v>5</v>
      </c>
      <c r="C701" s="20">
        <v>0</v>
      </c>
      <c r="D701" s="21">
        <f>+C701*E699</f>
        <v>0</v>
      </c>
      <c r="E701" s="23">
        <f>IF(D701=0,0,D701/C701)</f>
        <v>0</v>
      </c>
      <c r="F701" s="19"/>
      <c r="G701" s="20">
        <v>0</v>
      </c>
      <c r="H701" s="21">
        <f>+G701*I699</f>
        <v>0</v>
      </c>
      <c r="I701" s="23">
        <f>IF(H701=0,0,H701/G701)</f>
        <v>0</v>
      </c>
    </row>
    <row r="702" spans="2:9" hidden="1">
      <c r="B702" s="4"/>
      <c r="C702" s="20"/>
      <c r="D702" s="21"/>
      <c r="E702" s="23"/>
      <c r="F702" s="19"/>
      <c r="G702" s="20"/>
      <c r="H702" s="21"/>
      <c r="I702" s="23"/>
    </row>
    <row r="703" spans="2:9" hidden="1">
      <c r="B703" s="4" t="s">
        <v>7</v>
      </c>
      <c r="C703" s="24">
        <v>-123</v>
      </c>
      <c r="D703" s="25">
        <v>-5962.4</v>
      </c>
      <c r="E703" s="26">
        <f>IF(D703=0,0,D703/C703)</f>
        <v>48.474796747967474</v>
      </c>
      <c r="F703" s="19"/>
      <c r="G703" s="24">
        <v>-123</v>
      </c>
      <c r="H703" s="25">
        <v>-35.24</v>
      </c>
      <c r="I703" s="26">
        <f>IF(H703=0,0,H703/G703)</f>
        <v>0.2865040650406504</v>
      </c>
    </row>
    <row r="704" spans="2:9" hidden="1">
      <c r="B704" s="4"/>
      <c r="C704" s="20"/>
      <c r="D704" s="21"/>
      <c r="E704" s="22"/>
      <c r="F704" s="19"/>
      <c r="G704" s="20"/>
      <c r="H704" s="21"/>
      <c r="I704" s="22"/>
    </row>
    <row r="705" spans="2:9" ht="13.5" hidden="1" thickBot="1">
      <c r="B705" s="4" t="s">
        <v>6</v>
      </c>
      <c r="C705" s="29">
        <f>SUM(C699:C703)</f>
        <v>176985</v>
      </c>
      <c r="D705" s="29">
        <f>SUM(D699:D703)</f>
        <v>8579319.9899999965</v>
      </c>
      <c r="E705" s="30">
        <f>IF(D705=0,0,D705/C705)</f>
        <v>48.47484244427492</v>
      </c>
      <c r="F705" s="19"/>
      <c r="G705" s="29">
        <f>SUM(G699:G703)</f>
        <v>73328</v>
      </c>
      <c r="H705" s="29">
        <f>SUM(H699:H703)</f>
        <v>21004.731075413034</v>
      </c>
      <c r="I705" s="30">
        <f>IF(H705=0,0,H705/G705)</f>
        <v>0.28644898368171823</v>
      </c>
    </row>
    <row r="706" spans="2:9" ht="13.5" hidden="1" thickTop="1"/>
    <row r="707" spans="2:9" hidden="1"/>
    <row r="708" spans="2:9" hidden="1">
      <c r="B708" s="3">
        <f>+DATE(YEAR(B691),MONTH(B691)+1,DAY(B691))</f>
        <v>44348</v>
      </c>
      <c r="C708" s="48" t="s">
        <v>21</v>
      </c>
      <c r="D708" s="48"/>
      <c r="E708" s="48"/>
      <c r="F708" s="19"/>
      <c r="G708" s="48" t="s">
        <v>22</v>
      </c>
      <c r="H708" s="48"/>
      <c r="I708" s="48"/>
    </row>
    <row r="709" spans="2:9" hidden="1">
      <c r="B709" s="4"/>
      <c r="C709" s="5" t="s">
        <v>0</v>
      </c>
      <c r="D709" s="6" t="s">
        <v>1</v>
      </c>
      <c r="E709" s="7" t="s">
        <v>2</v>
      </c>
      <c r="F709" s="19"/>
      <c r="G709" s="5" t="s">
        <v>0</v>
      </c>
      <c r="H709" s="6" t="s">
        <v>1</v>
      </c>
      <c r="I709" s="7" t="s">
        <v>2</v>
      </c>
    </row>
    <row r="710" spans="2:9" hidden="1">
      <c r="B710" s="4" t="s">
        <v>3</v>
      </c>
      <c r="C710" s="20">
        <f>+C705</f>
        <v>176985</v>
      </c>
      <c r="D710" s="21">
        <f>+D705</f>
        <v>8579319.9899999965</v>
      </c>
      <c r="E710" s="22">
        <f>IF(D710=0,0,D710/C710)</f>
        <v>48.47484244427492</v>
      </c>
      <c r="F710" s="19"/>
      <c r="G710" s="20">
        <f>+G705</f>
        <v>73328</v>
      </c>
      <c r="H710" s="21">
        <f>+H705</f>
        <v>21004.731075413034</v>
      </c>
      <c r="I710" s="22">
        <f>IF(H710=0,0,H710/G710)</f>
        <v>0.28644898368171823</v>
      </c>
    </row>
    <row r="711" spans="2:9" hidden="1">
      <c r="B711" s="4"/>
      <c r="C711" s="20"/>
      <c r="D711" s="21"/>
      <c r="E711" s="22"/>
      <c r="F711" s="19"/>
      <c r="G711" s="20"/>
      <c r="H711" s="21"/>
      <c r="I711" s="22"/>
    </row>
    <row r="712" spans="2:9" hidden="1">
      <c r="B712" s="4" t="s">
        <v>15</v>
      </c>
      <c r="C712" s="20">
        <v>0</v>
      </c>
      <c r="D712" s="21">
        <v>0</v>
      </c>
      <c r="E712" s="23">
        <f>IF(D712=0,0,D712/C712)</f>
        <v>0</v>
      </c>
      <c r="F712" s="19"/>
      <c r="G712" s="20">
        <v>0</v>
      </c>
      <c r="H712" s="21">
        <v>0</v>
      </c>
      <c r="I712" s="23">
        <f>IF(H712=0,0,H712/G712)</f>
        <v>0</v>
      </c>
    </row>
    <row r="713" spans="2:9" hidden="1">
      <c r="B713" s="4"/>
      <c r="C713" s="20"/>
      <c r="D713" s="21"/>
      <c r="E713" s="22"/>
      <c r="F713" s="19"/>
      <c r="G713" s="20"/>
      <c r="H713" s="21"/>
      <c r="I713" s="22"/>
    </row>
    <row r="714" spans="2:9" hidden="1">
      <c r="B714" s="4" t="s">
        <v>16</v>
      </c>
      <c r="C714" s="24">
        <v>0</v>
      </c>
      <c r="D714" s="25">
        <v>0</v>
      </c>
      <c r="E714" s="26">
        <f>IF(D714=0,0,D714/C714)</f>
        <v>0</v>
      </c>
      <c r="F714" s="19"/>
      <c r="G714" s="24">
        <v>0</v>
      </c>
      <c r="H714" s="25">
        <v>0</v>
      </c>
      <c r="I714" s="26">
        <f>IF(H714=0,0,H714/G714)</f>
        <v>0</v>
      </c>
    </row>
    <row r="715" spans="2:9" hidden="1">
      <c r="B715" s="4"/>
      <c r="C715" s="20"/>
      <c r="D715" s="21"/>
      <c r="E715" s="22"/>
      <c r="F715" s="19"/>
      <c r="G715" s="20"/>
      <c r="H715" s="21"/>
      <c r="I715" s="22"/>
    </row>
    <row r="716" spans="2:9" hidden="1">
      <c r="B716" s="4" t="s">
        <v>4</v>
      </c>
      <c r="C716" s="27">
        <f>SUM(C710:C714)</f>
        <v>176985</v>
      </c>
      <c r="D716" s="28">
        <f>SUM(D710:D714)</f>
        <v>8579319.9899999965</v>
      </c>
      <c r="E716" s="23">
        <f>IF(D716=0,0,D716/C716)</f>
        <v>48.47484244427492</v>
      </c>
      <c r="F716" s="19"/>
      <c r="G716" s="27">
        <f>SUM(G710:G714)</f>
        <v>73328</v>
      </c>
      <c r="H716" s="28">
        <f>SUM(H710:H714)</f>
        <v>21004.731075413034</v>
      </c>
      <c r="I716" s="23">
        <f>IF(H716=0,0,H716/G716)</f>
        <v>0.28644898368171823</v>
      </c>
    </row>
    <row r="717" spans="2:9" hidden="1">
      <c r="B717" s="4"/>
      <c r="C717" s="20"/>
      <c r="D717" s="21"/>
      <c r="E717" s="22"/>
      <c r="F717" s="19"/>
      <c r="G717" s="20"/>
      <c r="H717" s="21"/>
      <c r="I717" s="22"/>
    </row>
    <row r="718" spans="2:9" hidden="1">
      <c r="B718" s="4" t="s">
        <v>5</v>
      </c>
      <c r="C718" s="20">
        <v>0</v>
      </c>
      <c r="D718" s="21">
        <f>+C718*E716</f>
        <v>0</v>
      </c>
      <c r="E718" s="23">
        <f>IF(D718=0,0,D718/C718)</f>
        <v>0</v>
      </c>
      <c r="F718" s="19"/>
      <c r="G718" s="20">
        <v>0</v>
      </c>
      <c r="H718" s="21">
        <f>+G718*I716</f>
        <v>0</v>
      </c>
      <c r="I718" s="23">
        <f>IF(H718=0,0,H718/G718)</f>
        <v>0</v>
      </c>
    </row>
    <row r="719" spans="2:9" hidden="1">
      <c r="B719" s="4"/>
      <c r="C719" s="20"/>
      <c r="D719" s="21"/>
      <c r="E719" s="23"/>
      <c r="F719" s="19"/>
      <c r="G719" s="20"/>
      <c r="H719" s="21"/>
      <c r="I719" s="23"/>
    </row>
    <row r="720" spans="2:9" hidden="1">
      <c r="B720" s="4" t="s">
        <v>7</v>
      </c>
      <c r="C720" s="24">
        <v>-204</v>
      </c>
      <c r="D720" s="25">
        <v>-9888.8700000000008</v>
      </c>
      <c r="E720" s="26">
        <f>IF(D720=0,0,D720/C720)</f>
        <v>48.474852941176472</v>
      </c>
      <c r="F720" s="19"/>
      <c r="G720" s="24">
        <v>-204</v>
      </c>
      <c r="H720" s="25">
        <v>-58.43</v>
      </c>
      <c r="I720" s="26">
        <f>IF(H720=0,0,H720/G720)</f>
        <v>0.286421568627451</v>
      </c>
    </row>
    <row r="721" spans="2:9" hidden="1">
      <c r="B721" s="4"/>
      <c r="C721" s="20"/>
      <c r="D721" s="21"/>
      <c r="E721" s="22"/>
      <c r="F721" s="19"/>
      <c r="G721" s="20"/>
      <c r="H721" s="21"/>
      <c r="I721" s="22"/>
    </row>
    <row r="722" spans="2:9" ht="13.5" hidden="1" thickBot="1">
      <c r="B722" s="4" t="s">
        <v>6</v>
      </c>
      <c r="C722" s="29">
        <f>SUM(C716:C720)</f>
        <v>176781</v>
      </c>
      <c r="D722" s="29">
        <f>SUM(D716:D720)</f>
        <v>8569431.1199999973</v>
      </c>
      <c r="E722" s="30">
        <f>IF(D722=0,0,D722/C722)</f>
        <v>48.474842432161815</v>
      </c>
      <c r="F722" s="19"/>
      <c r="G722" s="29">
        <f>SUM(G716:G720)</f>
        <v>73124</v>
      </c>
      <c r="H722" s="29">
        <f>SUM(H716:H720)</f>
        <v>20946.301075413034</v>
      </c>
      <c r="I722" s="30">
        <f>IF(H722=0,0,H722/G722)</f>
        <v>0.28644906016373606</v>
      </c>
    </row>
    <row r="723" spans="2:9" ht="13.5" hidden="1" thickTop="1"/>
    <row r="724" spans="2:9" hidden="1"/>
    <row r="725" spans="2:9" hidden="1">
      <c r="B725" s="3">
        <f>+DATE(YEAR(B708),MONTH(B708)+1,DAY(B708))</f>
        <v>44378</v>
      </c>
      <c r="C725" s="48" t="s">
        <v>21</v>
      </c>
      <c r="D725" s="48"/>
      <c r="E725" s="48"/>
      <c r="F725" s="19"/>
      <c r="G725" s="48" t="s">
        <v>22</v>
      </c>
      <c r="H725" s="48"/>
      <c r="I725" s="48"/>
    </row>
    <row r="726" spans="2:9" hidden="1">
      <c r="B726" s="4"/>
      <c r="C726" s="5" t="s">
        <v>0</v>
      </c>
      <c r="D726" s="6" t="s">
        <v>1</v>
      </c>
      <c r="E726" s="7" t="s">
        <v>2</v>
      </c>
      <c r="F726" s="19"/>
      <c r="G726" s="5" t="s">
        <v>0</v>
      </c>
      <c r="H726" s="6" t="s">
        <v>1</v>
      </c>
      <c r="I726" s="7" t="s">
        <v>2</v>
      </c>
    </row>
    <row r="727" spans="2:9" hidden="1">
      <c r="B727" s="4" t="s">
        <v>3</v>
      </c>
      <c r="C727" s="20">
        <f>+C722</f>
        <v>176781</v>
      </c>
      <c r="D727" s="21">
        <f>+D722</f>
        <v>8569431.1199999973</v>
      </c>
      <c r="E727" s="22">
        <f>IF(D727=0,0,D727/C727)</f>
        <v>48.474842432161815</v>
      </c>
      <c r="F727" s="19"/>
      <c r="G727" s="20">
        <f>+G722</f>
        <v>73124</v>
      </c>
      <c r="H727" s="21">
        <f>+H722</f>
        <v>20946.301075413034</v>
      </c>
      <c r="I727" s="22">
        <f>IF(H727=0,0,H727/G727)</f>
        <v>0.28644906016373606</v>
      </c>
    </row>
    <row r="728" spans="2:9" hidden="1">
      <c r="B728" s="4"/>
      <c r="C728" s="20"/>
      <c r="D728" s="21"/>
      <c r="E728" s="22"/>
      <c r="F728" s="19"/>
      <c r="G728" s="20"/>
      <c r="H728" s="21"/>
      <c r="I728" s="22"/>
    </row>
    <row r="729" spans="2:9" hidden="1">
      <c r="B729" s="4" t="s">
        <v>15</v>
      </c>
      <c r="C729" s="20">
        <v>0</v>
      </c>
      <c r="D729" s="21">
        <v>0</v>
      </c>
      <c r="E729" s="23">
        <f>IF(D729=0,0,D729/C729)</f>
        <v>0</v>
      </c>
      <c r="F729" s="19"/>
      <c r="G729" s="20">
        <v>0</v>
      </c>
      <c r="H729" s="21">
        <v>0</v>
      </c>
      <c r="I729" s="23">
        <f>IF(H729=0,0,H729/G729)</f>
        <v>0</v>
      </c>
    </row>
    <row r="730" spans="2:9" hidden="1">
      <c r="B730" s="4"/>
      <c r="C730" s="20"/>
      <c r="D730" s="21"/>
      <c r="E730" s="22"/>
      <c r="F730" s="19"/>
      <c r="G730" s="20"/>
      <c r="H730" s="21"/>
      <c r="I730" s="22"/>
    </row>
    <row r="731" spans="2:9" hidden="1">
      <c r="B731" s="4" t="s">
        <v>16</v>
      </c>
      <c r="C731" s="24">
        <v>0</v>
      </c>
      <c r="D731" s="25">
        <v>0</v>
      </c>
      <c r="E731" s="26">
        <f>IF(D731=0,0,D731/C731)</f>
        <v>0</v>
      </c>
      <c r="F731" s="19"/>
      <c r="G731" s="24">
        <v>0</v>
      </c>
      <c r="H731" s="25">
        <v>0</v>
      </c>
      <c r="I731" s="26">
        <f>IF(H731=0,0,H731/G731)</f>
        <v>0</v>
      </c>
    </row>
    <row r="732" spans="2:9" hidden="1">
      <c r="B732" s="4"/>
      <c r="C732" s="20"/>
      <c r="D732" s="21"/>
      <c r="E732" s="22"/>
      <c r="F732" s="19"/>
      <c r="G732" s="20"/>
      <c r="H732" s="21"/>
      <c r="I732" s="22"/>
    </row>
    <row r="733" spans="2:9" hidden="1">
      <c r="B733" s="4" t="s">
        <v>4</v>
      </c>
      <c r="C733" s="27">
        <f>SUM(C727:C731)</f>
        <v>176781</v>
      </c>
      <c r="D733" s="28">
        <f>SUM(D727:D731)</f>
        <v>8569431.1199999973</v>
      </c>
      <c r="E733" s="23">
        <f>IF(D733=0,0,D733/C733)</f>
        <v>48.474842432161815</v>
      </c>
      <c r="F733" s="19"/>
      <c r="G733" s="27">
        <f>SUM(G727:G731)</f>
        <v>73124</v>
      </c>
      <c r="H733" s="28">
        <f>SUM(H727:H731)</f>
        <v>20946.301075413034</v>
      </c>
      <c r="I733" s="23">
        <f>IF(H733=0,0,H733/G733)</f>
        <v>0.28644906016373606</v>
      </c>
    </row>
    <row r="734" spans="2:9" hidden="1">
      <c r="B734" s="4"/>
      <c r="C734" s="20"/>
      <c r="D734" s="21"/>
      <c r="E734" s="22"/>
      <c r="F734" s="19"/>
      <c r="G734" s="20"/>
      <c r="H734" s="21"/>
      <c r="I734" s="22"/>
    </row>
    <row r="735" spans="2:9" hidden="1">
      <c r="B735" s="4" t="s">
        <v>5</v>
      </c>
      <c r="C735" s="20">
        <v>0</v>
      </c>
      <c r="D735" s="21">
        <f>+C735*E733</f>
        <v>0</v>
      </c>
      <c r="E735" s="23">
        <f>IF(D735=0,0,D735/C735)</f>
        <v>0</v>
      </c>
      <c r="F735" s="19"/>
      <c r="G735" s="20">
        <v>0</v>
      </c>
      <c r="H735" s="21">
        <f>+G735*I733</f>
        <v>0</v>
      </c>
      <c r="I735" s="23">
        <f>IF(H735=0,0,H735/G735)</f>
        <v>0</v>
      </c>
    </row>
    <row r="736" spans="2:9" hidden="1">
      <c r="B736" s="4"/>
      <c r="C736" s="20"/>
      <c r="D736" s="21"/>
      <c r="E736" s="23"/>
      <c r="F736" s="19"/>
      <c r="G736" s="20"/>
      <c r="H736" s="21"/>
      <c r="I736" s="23"/>
    </row>
    <row r="737" spans="2:9" hidden="1">
      <c r="B737" s="4" t="s">
        <v>7</v>
      </c>
      <c r="C737" s="24">
        <v>-216</v>
      </c>
      <c r="D737" s="25">
        <v>-10470.56</v>
      </c>
      <c r="E737" s="26">
        <f>IF(D737=0,0,D737/C737)</f>
        <v>48.474814814814813</v>
      </c>
      <c r="F737" s="19"/>
      <c r="G737" s="24">
        <v>-216</v>
      </c>
      <c r="H737" s="25">
        <v>-61.87</v>
      </c>
      <c r="I737" s="26">
        <f>IF(H737=0,0,H737/G737)</f>
        <v>0.28643518518518518</v>
      </c>
    </row>
    <row r="738" spans="2:9" hidden="1">
      <c r="B738" s="4"/>
      <c r="C738" s="20"/>
      <c r="D738" s="21"/>
      <c r="E738" s="22"/>
      <c r="F738" s="19"/>
      <c r="G738" s="20"/>
      <c r="H738" s="21"/>
      <c r="I738" s="22"/>
    </row>
    <row r="739" spans="2:9" ht="13.5" hidden="1" thickBot="1">
      <c r="B739" s="4" t="s">
        <v>6</v>
      </c>
      <c r="C739" s="29">
        <f>SUM(C733:C737)</f>
        <v>176565</v>
      </c>
      <c r="D739" s="29">
        <f>SUM(D733:D737)</f>
        <v>8558960.5599999968</v>
      </c>
      <c r="E739" s="30">
        <f>IF(D739=0,0,D739/C739)</f>
        <v>48.474842465947368</v>
      </c>
      <c r="F739" s="19"/>
      <c r="G739" s="29">
        <f>SUM(G733:G737)</f>
        <v>72908</v>
      </c>
      <c r="H739" s="29">
        <f>SUM(H733:H737)</f>
        <v>20884.431075413035</v>
      </c>
      <c r="I739" s="30">
        <f>IF(H739=0,0,H739/G739)</f>
        <v>0.28644910127027262</v>
      </c>
    </row>
    <row r="740" spans="2:9" ht="13.5" hidden="1" thickTop="1"/>
    <row r="741" spans="2:9" hidden="1"/>
    <row r="742" spans="2:9" hidden="1">
      <c r="B742" s="3">
        <f>+DATE(YEAR(B725),MONTH(B725)+1,DAY(B725))</f>
        <v>44409</v>
      </c>
      <c r="C742" s="48" t="s">
        <v>21</v>
      </c>
      <c r="D742" s="48"/>
      <c r="E742" s="48"/>
      <c r="F742" s="19"/>
      <c r="G742" s="48" t="s">
        <v>22</v>
      </c>
      <c r="H742" s="48"/>
      <c r="I742" s="48"/>
    </row>
    <row r="743" spans="2:9" hidden="1">
      <c r="B743" s="4"/>
      <c r="C743" s="5" t="s">
        <v>0</v>
      </c>
      <c r="D743" s="6" t="s">
        <v>1</v>
      </c>
      <c r="E743" s="7" t="s">
        <v>2</v>
      </c>
      <c r="F743" s="19"/>
      <c r="G743" s="5" t="s">
        <v>0</v>
      </c>
      <c r="H743" s="6" t="s">
        <v>1</v>
      </c>
      <c r="I743" s="7" t="s">
        <v>2</v>
      </c>
    </row>
    <row r="744" spans="2:9" hidden="1">
      <c r="B744" s="4" t="s">
        <v>3</v>
      </c>
      <c r="C744" s="20">
        <f>+C739</f>
        <v>176565</v>
      </c>
      <c r="D744" s="21">
        <f>+D739</f>
        <v>8558960.5599999968</v>
      </c>
      <c r="E744" s="22">
        <f>IF(D744=0,0,D744/C744)</f>
        <v>48.474842465947368</v>
      </c>
      <c r="F744" s="19"/>
      <c r="G744" s="20">
        <f>+G739</f>
        <v>72908</v>
      </c>
      <c r="H744" s="21">
        <f>+H739</f>
        <v>20884.431075413035</v>
      </c>
      <c r="I744" s="22">
        <f>IF(H744=0,0,H744/G744)</f>
        <v>0.28644910127027262</v>
      </c>
    </row>
    <row r="745" spans="2:9" hidden="1">
      <c r="B745" s="4"/>
      <c r="C745" s="20"/>
      <c r="D745" s="21"/>
      <c r="E745" s="22"/>
      <c r="F745" s="19"/>
      <c r="G745" s="20"/>
      <c r="H745" s="21"/>
      <c r="I745" s="22"/>
    </row>
    <row r="746" spans="2:9" hidden="1">
      <c r="B746" s="4" t="s">
        <v>15</v>
      </c>
      <c r="C746" s="20">
        <v>0</v>
      </c>
      <c r="D746" s="21">
        <v>0</v>
      </c>
      <c r="E746" s="23">
        <f>IF(D746=0,0,D746/C746)</f>
        <v>0</v>
      </c>
      <c r="F746" s="19"/>
      <c r="G746" s="20">
        <v>0</v>
      </c>
      <c r="H746" s="21">
        <v>0</v>
      </c>
      <c r="I746" s="23">
        <f>IF(H746=0,0,H746/G746)</f>
        <v>0</v>
      </c>
    </row>
    <row r="747" spans="2:9" hidden="1">
      <c r="B747" s="4"/>
      <c r="C747" s="20"/>
      <c r="D747" s="21"/>
      <c r="E747" s="22"/>
      <c r="F747" s="19"/>
      <c r="G747" s="20"/>
      <c r="H747" s="21"/>
      <c r="I747" s="22"/>
    </row>
    <row r="748" spans="2:9" hidden="1">
      <c r="B748" s="4" t="s">
        <v>16</v>
      </c>
      <c r="C748" s="24">
        <v>0</v>
      </c>
      <c r="D748" s="25">
        <v>0</v>
      </c>
      <c r="E748" s="26">
        <f>IF(D748=0,0,D748/C748)</f>
        <v>0</v>
      </c>
      <c r="F748" s="19"/>
      <c r="G748" s="24">
        <v>0</v>
      </c>
      <c r="H748" s="25">
        <v>0</v>
      </c>
      <c r="I748" s="26">
        <f>IF(H748=0,0,H748/G748)</f>
        <v>0</v>
      </c>
    </row>
    <row r="749" spans="2:9" hidden="1">
      <c r="B749" s="4"/>
      <c r="C749" s="20"/>
      <c r="D749" s="21"/>
      <c r="E749" s="22"/>
      <c r="F749" s="19"/>
      <c r="G749" s="20"/>
      <c r="H749" s="21"/>
      <c r="I749" s="22"/>
    </row>
    <row r="750" spans="2:9" hidden="1">
      <c r="B750" s="4" t="s">
        <v>4</v>
      </c>
      <c r="C750" s="27">
        <f>SUM(C744:C748)</f>
        <v>176565</v>
      </c>
      <c r="D750" s="28">
        <f>SUM(D744:D748)</f>
        <v>8558960.5599999968</v>
      </c>
      <c r="E750" s="23">
        <f>IF(D750=0,0,D750/C750)</f>
        <v>48.474842465947368</v>
      </c>
      <c r="F750" s="19"/>
      <c r="G750" s="27">
        <f>SUM(G744:G748)</f>
        <v>72908</v>
      </c>
      <c r="H750" s="28">
        <f>SUM(H744:H748)</f>
        <v>20884.431075413035</v>
      </c>
      <c r="I750" s="23">
        <f>IF(H750=0,0,H750/G750)</f>
        <v>0.28644910127027262</v>
      </c>
    </row>
    <row r="751" spans="2:9" hidden="1">
      <c r="B751" s="4"/>
      <c r="C751" s="20"/>
      <c r="D751" s="21"/>
      <c r="E751" s="22"/>
      <c r="F751" s="19"/>
      <c r="G751" s="20"/>
      <c r="H751" s="21"/>
      <c r="I751" s="22"/>
    </row>
    <row r="752" spans="2:9" hidden="1">
      <c r="B752" s="4" t="s">
        <v>5</v>
      </c>
      <c r="C752" s="20">
        <v>0</v>
      </c>
      <c r="D752" s="21">
        <f>+C752*E750</f>
        <v>0</v>
      </c>
      <c r="E752" s="23">
        <f>IF(D752=0,0,D752/C752)</f>
        <v>0</v>
      </c>
      <c r="F752" s="19"/>
      <c r="G752" s="20">
        <v>0</v>
      </c>
      <c r="H752" s="21">
        <f>+G752*I750</f>
        <v>0</v>
      </c>
      <c r="I752" s="23">
        <f>IF(H752=0,0,H752/G752)</f>
        <v>0</v>
      </c>
    </row>
    <row r="753" spans="2:9" hidden="1">
      <c r="B753" s="4"/>
      <c r="C753" s="20"/>
      <c r="D753" s="21"/>
      <c r="E753" s="23"/>
      <c r="F753" s="19"/>
      <c r="G753" s="20"/>
      <c r="H753" s="21"/>
      <c r="I753" s="23"/>
    </row>
    <row r="754" spans="2:9" hidden="1">
      <c r="B754" s="4" t="s">
        <v>7</v>
      </c>
      <c r="C754" s="24">
        <v>-216</v>
      </c>
      <c r="D754" s="25">
        <v>-10470.56</v>
      </c>
      <c r="E754" s="26">
        <f>IF(D754=0,0,D754/C754)</f>
        <v>48.474814814814813</v>
      </c>
      <c r="F754" s="19"/>
      <c r="G754" s="24">
        <v>-216</v>
      </c>
      <c r="H754" s="25">
        <v>-61.87</v>
      </c>
      <c r="I754" s="26">
        <f>IF(H754=0,0,H754/G754)</f>
        <v>0.28643518518518518</v>
      </c>
    </row>
    <row r="755" spans="2:9" hidden="1">
      <c r="B755" s="4"/>
      <c r="C755" s="20"/>
      <c r="D755" s="21"/>
      <c r="E755" s="22"/>
      <c r="F755" s="19"/>
      <c r="G755" s="20"/>
      <c r="H755" s="21"/>
      <c r="I755" s="22"/>
    </row>
    <row r="756" spans="2:9" ht="13.5" hidden="1" thickBot="1">
      <c r="B756" s="4" t="s">
        <v>6</v>
      </c>
      <c r="C756" s="29">
        <f>SUM(C750:C754)</f>
        <v>176349</v>
      </c>
      <c r="D756" s="29">
        <f>SUM(D750:D754)</f>
        <v>8548489.9999999963</v>
      </c>
      <c r="E756" s="30">
        <f>IF(D756=0,0,D756/C756)</f>
        <v>48.474842499815686</v>
      </c>
      <c r="F756" s="19"/>
      <c r="G756" s="29">
        <f>SUM(G750:G754)</f>
        <v>72692</v>
      </c>
      <c r="H756" s="29">
        <f>SUM(H750:H754)</f>
        <v>20822.561075413036</v>
      </c>
      <c r="I756" s="30">
        <f>IF(H756=0,0,H756/G756)</f>
        <v>0.28644914262110049</v>
      </c>
    </row>
    <row r="757" spans="2:9" ht="13.5" hidden="1" thickTop="1"/>
    <row r="758" spans="2:9" hidden="1"/>
    <row r="759" spans="2:9" hidden="1">
      <c r="B759" s="3">
        <f>+DATE(YEAR(B742),MONTH(B742)+1,DAY(B742))</f>
        <v>44440</v>
      </c>
      <c r="C759" s="48" t="s">
        <v>21</v>
      </c>
      <c r="D759" s="48"/>
      <c r="E759" s="48"/>
      <c r="F759" s="19"/>
      <c r="G759" s="48" t="s">
        <v>22</v>
      </c>
      <c r="H759" s="48"/>
      <c r="I759" s="48"/>
    </row>
    <row r="760" spans="2:9" hidden="1">
      <c r="B760" s="4"/>
      <c r="C760" s="5" t="s">
        <v>0</v>
      </c>
      <c r="D760" s="6" t="s">
        <v>1</v>
      </c>
      <c r="E760" s="7" t="s">
        <v>2</v>
      </c>
      <c r="F760" s="19"/>
      <c r="G760" s="5" t="s">
        <v>0</v>
      </c>
      <c r="H760" s="6" t="s">
        <v>1</v>
      </c>
      <c r="I760" s="7" t="s">
        <v>2</v>
      </c>
    </row>
    <row r="761" spans="2:9" hidden="1">
      <c r="B761" s="4" t="s">
        <v>3</v>
      </c>
      <c r="C761" s="20">
        <f>+C756</f>
        <v>176349</v>
      </c>
      <c r="D761" s="21">
        <f>+D756</f>
        <v>8548489.9999999963</v>
      </c>
      <c r="E761" s="22">
        <f>IF(D761=0,0,D761/C761)</f>
        <v>48.474842499815686</v>
      </c>
      <c r="F761" s="19"/>
      <c r="G761" s="20">
        <f>+G756</f>
        <v>72692</v>
      </c>
      <c r="H761" s="21">
        <f>+H756</f>
        <v>20822.561075413036</v>
      </c>
      <c r="I761" s="22">
        <f>IF(H761=0,0,H761/G761)</f>
        <v>0.28644914262110049</v>
      </c>
    </row>
    <row r="762" spans="2:9" hidden="1">
      <c r="B762" s="4"/>
      <c r="C762" s="20"/>
      <c r="D762" s="21"/>
      <c r="E762" s="22"/>
      <c r="F762" s="19"/>
      <c r="G762" s="20"/>
      <c r="H762" s="21"/>
      <c r="I762" s="22"/>
    </row>
    <row r="763" spans="2:9" hidden="1">
      <c r="B763" s="4" t="s">
        <v>15</v>
      </c>
      <c r="C763" s="20">
        <v>0</v>
      </c>
      <c r="D763" s="21">
        <v>0</v>
      </c>
      <c r="E763" s="23">
        <f>IF(D763=0,0,D763/C763)</f>
        <v>0</v>
      </c>
      <c r="F763" s="19"/>
      <c r="G763" s="20">
        <v>0</v>
      </c>
      <c r="H763" s="21">
        <v>0</v>
      </c>
      <c r="I763" s="23">
        <f>IF(H763=0,0,H763/G763)</f>
        <v>0</v>
      </c>
    </row>
    <row r="764" spans="2:9" hidden="1">
      <c r="B764" s="4"/>
      <c r="C764" s="20"/>
      <c r="D764" s="21"/>
      <c r="E764" s="22"/>
      <c r="F764" s="19"/>
      <c r="G764" s="20"/>
      <c r="H764" s="21"/>
      <c r="I764" s="22"/>
    </row>
    <row r="765" spans="2:9" hidden="1">
      <c r="B765" s="4" t="s">
        <v>16</v>
      </c>
      <c r="C765" s="24">
        <v>0</v>
      </c>
      <c r="D765" s="25">
        <v>0</v>
      </c>
      <c r="E765" s="26">
        <f>IF(D765=0,0,D765/C765)</f>
        <v>0</v>
      </c>
      <c r="F765" s="19"/>
      <c r="G765" s="24">
        <v>0</v>
      </c>
      <c r="H765" s="25">
        <v>0</v>
      </c>
      <c r="I765" s="26">
        <f>IF(H765=0,0,H765/G765)</f>
        <v>0</v>
      </c>
    </row>
    <row r="766" spans="2:9" hidden="1">
      <c r="B766" s="4"/>
      <c r="C766" s="20"/>
      <c r="D766" s="21"/>
      <c r="E766" s="22"/>
      <c r="F766" s="19"/>
      <c r="G766" s="20"/>
      <c r="H766" s="21"/>
      <c r="I766" s="22"/>
    </row>
    <row r="767" spans="2:9" hidden="1">
      <c r="B767" s="4" t="s">
        <v>4</v>
      </c>
      <c r="C767" s="27">
        <f>SUM(C761:C765)</f>
        <v>176349</v>
      </c>
      <c r="D767" s="28">
        <f>SUM(D761:D765)</f>
        <v>8548489.9999999963</v>
      </c>
      <c r="E767" s="23">
        <f>IF(D767=0,0,D767/C767)</f>
        <v>48.474842499815686</v>
      </c>
      <c r="F767" s="19"/>
      <c r="G767" s="27">
        <f>SUM(G761:G765)</f>
        <v>72692</v>
      </c>
      <c r="H767" s="28">
        <f>SUM(H761:H765)</f>
        <v>20822.561075413036</v>
      </c>
      <c r="I767" s="23">
        <f>IF(H767=0,0,H767/G767)</f>
        <v>0.28644914262110049</v>
      </c>
    </row>
    <row r="768" spans="2:9" hidden="1">
      <c r="B768" s="4"/>
      <c r="C768" s="20"/>
      <c r="D768" s="21"/>
      <c r="E768" s="22"/>
      <c r="F768" s="19"/>
      <c r="G768" s="20"/>
      <c r="H768" s="21"/>
      <c r="I768" s="22"/>
    </row>
    <row r="769" spans="2:9" hidden="1">
      <c r="B769" s="4" t="s">
        <v>5</v>
      </c>
      <c r="C769" s="20">
        <v>0</v>
      </c>
      <c r="D769" s="21">
        <f>+C769*E767</f>
        <v>0</v>
      </c>
      <c r="E769" s="23">
        <f>IF(D769=0,0,D769/C769)</f>
        <v>0</v>
      </c>
      <c r="F769" s="19"/>
      <c r="G769" s="20">
        <v>0</v>
      </c>
      <c r="H769" s="21">
        <f>+G769*I767</f>
        <v>0</v>
      </c>
      <c r="I769" s="23">
        <f>IF(H769=0,0,H769/G769)</f>
        <v>0</v>
      </c>
    </row>
    <row r="770" spans="2:9" hidden="1">
      <c r="B770" s="4"/>
      <c r="C770" s="20"/>
      <c r="D770" s="21"/>
      <c r="E770" s="23"/>
      <c r="F770" s="19"/>
      <c r="G770" s="20"/>
      <c r="H770" s="21"/>
      <c r="I770" s="23"/>
    </row>
    <row r="771" spans="2:9" hidden="1">
      <c r="B771" s="4" t="s">
        <v>7</v>
      </c>
      <c r="C771" s="24">
        <v>-125</v>
      </c>
      <c r="D771" s="25">
        <v>-6059.36</v>
      </c>
      <c r="E771" s="26">
        <f>IF(D771=0,0,D771/C771)</f>
        <v>48.474879999999999</v>
      </c>
      <c r="F771" s="19"/>
      <c r="G771" s="24">
        <v>-125</v>
      </c>
      <c r="H771" s="25">
        <v>-35.81</v>
      </c>
      <c r="I771" s="26">
        <f>IF(H771=0,0,H771/G771)</f>
        <v>0.28648000000000001</v>
      </c>
    </row>
    <row r="772" spans="2:9" hidden="1">
      <c r="B772" s="4"/>
      <c r="C772" s="20"/>
      <c r="D772" s="21"/>
      <c r="E772" s="22"/>
      <c r="F772" s="19"/>
      <c r="G772" s="20"/>
      <c r="H772" s="21"/>
      <c r="I772" s="22"/>
    </row>
    <row r="773" spans="2:9" ht="13.5" hidden="1" thickBot="1">
      <c r="B773" s="4" t="s">
        <v>6</v>
      </c>
      <c r="C773" s="29">
        <f>SUM(C767:C771)</f>
        <v>176224</v>
      </c>
      <c r="D773" s="29">
        <f>SUM(D767:D771)</f>
        <v>8542430.6399999969</v>
      </c>
      <c r="E773" s="30">
        <f>IF(D773=0,0,D773/C773)</f>
        <v>48.474842473215887</v>
      </c>
      <c r="F773" s="19"/>
      <c r="G773" s="29">
        <f>SUM(G767:G771)</f>
        <v>72567</v>
      </c>
      <c r="H773" s="29">
        <f>SUM(H767:H771)</f>
        <v>20786.751075413034</v>
      </c>
      <c r="I773" s="30">
        <f>IF(H773=0,0,H773/G773)</f>
        <v>0.28644908946784398</v>
      </c>
    </row>
    <row r="774" spans="2:9" ht="13.5" hidden="1" thickTop="1"/>
    <row r="775" spans="2:9" hidden="1"/>
    <row r="776" spans="2:9" hidden="1">
      <c r="B776" s="3">
        <f>+DATE(YEAR(B759),MONTH(B759)+1,DAY(B759))</f>
        <v>44470</v>
      </c>
      <c r="C776" s="48" t="s">
        <v>21</v>
      </c>
      <c r="D776" s="48"/>
      <c r="E776" s="48"/>
      <c r="F776" s="19"/>
      <c r="G776" s="48" t="s">
        <v>22</v>
      </c>
      <c r="H776" s="48"/>
      <c r="I776" s="48"/>
    </row>
    <row r="777" spans="2:9" hidden="1">
      <c r="B777" s="4"/>
      <c r="C777" s="5" t="s">
        <v>0</v>
      </c>
      <c r="D777" s="6" t="s">
        <v>1</v>
      </c>
      <c r="E777" s="7" t="s">
        <v>2</v>
      </c>
      <c r="F777" s="19"/>
      <c r="G777" s="5" t="s">
        <v>0</v>
      </c>
      <c r="H777" s="6" t="s">
        <v>1</v>
      </c>
      <c r="I777" s="7" t="s">
        <v>2</v>
      </c>
    </row>
    <row r="778" spans="2:9" hidden="1">
      <c r="B778" s="4" t="s">
        <v>3</v>
      </c>
      <c r="C778" s="20">
        <f>+C773</f>
        <v>176224</v>
      </c>
      <c r="D778" s="21">
        <f>+D773</f>
        <v>8542430.6399999969</v>
      </c>
      <c r="E778" s="22">
        <f>IF(D778=0,0,D778/C778)</f>
        <v>48.474842473215887</v>
      </c>
      <c r="F778" s="19"/>
      <c r="G778" s="20">
        <f>+G773</f>
        <v>72567</v>
      </c>
      <c r="H778" s="21">
        <f>+H773</f>
        <v>20786.751075413034</v>
      </c>
      <c r="I778" s="22">
        <f>IF(H778=0,0,H778/G778)</f>
        <v>0.28644908946784398</v>
      </c>
    </row>
    <row r="779" spans="2:9" hidden="1">
      <c r="B779" s="4"/>
      <c r="C779" s="20"/>
      <c r="D779" s="21"/>
      <c r="E779" s="22"/>
      <c r="F779" s="19"/>
      <c r="G779" s="20"/>
      <c r="H779" s="21"/>
      <c r="I779" s="22"/>
    </row>
    <row r="780" spans="2:9" hidden="1">
      <c r="B780" s="4" t="s">
        <v>15</v>
      </c>
      <c r="C780" s="20">
        <v>0</v>
      </c>
      <c r="D780" s="21">
        <v>0</v>
      </c>
      <c r="E780" s="23">
        <f>IF(D780=0,0,D780/C780)</f>
        <v>0</v>
      </c>
      <c r="F780" s="19"/>
      <c r="G780" s="20">
        <v>0</v>
      </c>
      <c r="H780" s="21">
        <v>0</v>
      </c>
      <c r="I780" s="23">
        <f>IF(H780=0,0,H780/G780)</f>
        <v>0</v>
      </c>
    </row>
    <row r="781" spans="2:9" hidden="1">
      <c r="B781" s="4"/>
      <c r="C781" s="20"/>
      <c r="D781" s="21"/>
      <c r="E781" s="22"/>
      <c r="F781" s="19"/>
      <c r="G781" s="20"/>
      <c r="H781" s="21"/>
      <c r="I781" s="22"/>
    </row>
    <row r="782" spans="2:9" hidden="1">
      <c r="B782" s="4" t="s">
        <v>16</v>
      </c>
      <c r="C782" s="24">
        <v>0</v>
      </c>
      <c r="D782" s="25">
        <v>0</v>
      </c>
      <c r="E782" s="26">
        <f>IF(D782=0,0,D782/C782)</f>
        <v>0</v>
      </c>
      <c r="F782" s="19"/>
      <c r="G782" s="24">
        <v>0</v>
      </c>
      <c r="H782" s="25">
        <v>0</v>
      </c>
      <c r="I782" s="26">
        <f>IF(H782=0,0,H782/G782)</f>
        <v>0</v>
      </c>
    </row>
    <row r="783" spans="2:9" hidden="1">
      <c r="B783" s="4"/>
      <c r="C783" s="20"/>
      <c r="D783" s="21"/>
      <c r="E783" s="22"/>
      <c r="F783" s="19"/>
      <c r="G783" s="20"/>
      <c r="H783" s="21"/>
      <c r="I783" s="22"/>
    </row>
    <row r="784" spans="2:9" hidden="1">
      <c r="B784" s="4" t="s">
        <v>4</v>
      </c>
      <c r="C784" s="27">
        <f>SUM(C778:C782)</f>
        <v>176224</v>
      </c>
      <c r="D784" s="28">
        <f>SUM(D778:D782)</f>
        <v>8542430.6399999969</v>
      </c>
      <c r="E784" s="23">
        <f>IF(D784=0,0,D784/C784)</f>
        <v>48.474842473215887</v>
      </c>
      <c r="F784" s="19"/>
      <c r="G784" s="27">
        <f>SUM(G778:G782)</f>
        <v>72567</v>
      </c>
      <c r="H784" s="28">
        <f>SUM(H778:H782)</f>
        <v>20786.751075413034</v>
      </c>
      <c r="I784" s="23">
        <f>IF(H784=0,0,H784/G784)</f>
        <v>0.28644908946784398</v>
      </c>
    </row>
    <row r="785" spans="2:9" hidden="1">
      <c r="B785" s="4"/>
      <c r="C785" s="20"/>
      <c r="D785" s="21"/>
      <c r="E785" s="22"/>
      <c r="F785" s="19"/>
      <c r="G785" s="20"/>
      <c r="H785" s="21"/>
      <c r="I785" s="22"/>
    </row>
    <row r="786" spans="2:9" hidden="1">
      <c r="B786" s="4" t="s">
        <v>5</v>
      </c>
      <c r="C786" s="20">
        <v>0</v>
      </c>
      <c r="D786" s="21">
        <f>+C786*E784</f>
        <v>0</v>
      </c>
      <c r="E786" s="23">
        <f>IF(D786=0,0,D786/C786)</f>
        <v>0</v>
      </c>
      <c r="F786" s="19"/>
      <c r="G786" s="20">
        <v>0</v>
      </c>
      <c r="H786" s="21">
        <f>+G786*I784</f>
        <v>0</v>
      </c>
      <c r="I786" s="23">
        <f>IF(H786=0,0,H786/G786)</f>
        <v>0</v>
      </c>
    </row>
    <row r="787" spans="2:9" hidden="1">
      <c r="B787" s="4"/>
      <c r="C787" s="20"/>
      <c r="D787" s="21"/>
      <c r="E787" s="23"/>
      <c r="F787" s="19"/>
      <c r="G787" s="20"/>
      <c r="H787" s="21"/>
      <c r="I787" s="23"/>
    </row>
    <row r="788" spans="2:9" hidden="1">
      <c r="B788" s="4" t="s">
        <v>7</v>
      </c>
      <c r="C788" s="24">
        <v>-78</v>
      </c>
      <c r="D788" s="25">
        <v>-3781.04</v>
      </c>
      <c r="E788" s="26">
        <f>IF(D788=0,0,D788/C788)</f>
        <v>48.474871794871795</v>
      </c>
      <c r="F788" s="19"/>
      <c r="G788" s="24">
        <v>-78</v>
      </c>
      <c r="H788" s="25">
        <v>-22.34</v>
      </c>
      <c r="I788" s="26">
        <f>IF(H788=0,0,H788/G788)</f>
        <v>0.28641025641025641</v>
      </c>
    </row>
    <row r="789" spans="2:9" hidden="1">
      <c r="B789" s="4"/>
      <c r="C789" s="20"/>
      <c r="D789" s="21"/>
      <c r="E789" s="22"/>
      <c r="F789" s="19"/>
      <c r="G789" s="20"/>
      <c r="H789" s="21"/>
      <c r="I789" s="22"/>
    </row>
    <row r="790" spans="2:9" ht="13.5" hidden="1" thickBot="1">
      <c r="B790" s="4" t="s">
        <v>6</v>
      </c>
      <c r="C790" s="29">
        <f>SUM(C784:C788)</f>
        <v>176146</v>
      </c>
      <c r="D790" s="29">
        <f>SUM(D784:D788)</f>
        <v>8538649.5999999978</v>
      </c>
      <c r="E790" s="30">
        <f>IF(D790=0,0,D790/C790)</f>
        <v>48.474842460231841</v>
      </c>
      <c r="F790" s="19"/>
      <c r="G790" s="29">
        <f>SUM(G784:G788)</f>
        <v>72489</v>
      </c>
      <c r="H790" s="29">
        <f>SUM(H784:H788)</f>
        <v>20764.411075413034</v>
      </c>
      <c r="I790" s="30">
        <f>IF(H790=0,0,H790/G790)</f>
        <v>0.28644913125319749</v>
      </c>
    </row>
    <row r="791" spans="2:9" ht="13.5" hidden="1" thickTop="1"/>
    <row r="792" spans="2:9" hidden="1"/>
    <row r="793" spans="2:9" hidden="1">
      <c r="B793" s="3">
        <f>+DATE(YEAR(B776),MONTH(B776)+1,DAY(B776))</f>
        <v>44501</v>
      </c>
      <c r="C793" s="48" t="s">
        <v>21</v>
      </c>
      <c r="D793" s="48"/>
      <c r="E793" s="48"/>
      <c r="F793" s="19"/>
      <c r="G793" s="48" t="s">
        <v>22</v>
      </c>
      <c r="H793" s="48"/>
      <c r="I793" s="48"/>
    </row>
    <row r="794" spans="2:9" hidden="1">
      <c r="B794" s="4"/>
      <c r="C794" s="5" t="s">
        <v>0</v>
      </c>
      <c r="D794" s="6" t="s">
        <v>1</v>
      </c>
      <c r="E794" s="7" t="s">
        <v>2</v>
      </c>
      <c r="F794" s="19"/>
      <c r="G794" s="5" t="s">
        <v>0</v>
      </c>
      <c r="H794" s="6" t="s">
        <v>1</v>
      </c>
      <c r="I794" s="7" t="s">
        <v>2</v>
      </c>
    </row>
    <row r="795" spans="2:9" hidden="1">
      <c r="B795" s="4" t="s">
        <v>3</v>
      </c>
      <c r="C795" s="20">
        <f>+C790</f>
        <v>176146</v>
      </c>
      <c r="D795" s="21">
        <f>+D790</f>
        <v>8538649.5999999978</v>
      </c>
      <c r="E795" s="22">
        <f>IF(D795=0,0,D795/C795)</f>
        <v>48.474842460231841</v>
      </c>
      <c r="F795" s="19"/>
      <c r="G795" s="20">
        <f>+G790</f>
        <v>72489</v>
      </c>
      <c r="H795" s="21">
        <f>+H790</f>
        <v>20764.411075413034</v>
      </c>
      <c r="I795" s="22">
        <f>IF(H795=0,0,H795/G795)</f>
        <v>0.28644913125319749</v>
      </c>
    </row>
    <row r="796" spans="2:9" hidden="1">
      <c r="B796" s="4"/>
      <c r="C796" s="20"/>
      <c r="D796" s="21"/>
      <c r="E796" s="22"/>
      <c r="F796" s="19"/>
      <c r="G796" s="20"/>
      <c r="H796" s="21"/>
      <c r="I796" s="22"/>
    </row>
    <row r="797" spans="2:9" hidden="1">
      <c r="B797" s="4" t="s">
        <v>15</v>
      </c>
      <c r="C797" s="20">
        <v>0</v>
      </c>
      <c r="D797" s="21">
        <v>0</v>
      </c>
      <c r="E797" s="23">
        <f>IF(D797=0,0,D797/C797)</f>
        <v>0</v>
      </c>
      <c r="F797" s="19"/>
      <c r="G797" s="20">
        <v>0</v>
      </c>
      <c r="H797" s="21">
        <v>0</v>
      </c>
      <c r="I797" s="23">
        <f>IF(H797=0,0,H797/G797)</f>
        <v>0</v>
      </c>
    </row>
    <row r="798" spans="2:9" hidden="1">
      <c r="B798" s="4"/>
      <c r="C798" s="20"/>
      <c r="D798" s="21"/>
      <c r="E798" s="22"/>
      <c r="F798" s="19"/>
      <c r="G798" s="20"/>
      <c r="H798" s="21"/>
      <c r="I798" s="22"/>
    </row>
    <row r="799" spans="2:9" hidden="1">
      <c r="B799" s="4" t="s">
        <v>16</v>
      </c>
      <c r="C799" s="24">
        <v>0</v>
      </c>
      <c r="D799" s="25">
        <v>0</v>
      </c>
      <c r="E799" s="26">
        <f>IF(D799=0,0,D799/C799)</f>
        <v>0</v>
      </c>
      <c r="F799" s="19"/>
      <c r="G799" s="24">
        <v>0</v>
      </c>
      <c r="H799" s="25">
        <v>0</v>
      </c>
      <c r="I799" s="26">
        <f>IF(H799=0,0,H799/G799)</f>
        <v>0</v>
      </c>
    </row>
    <row r="800" spans="2:9" hidden="1">
      <c r="B800" s="4"/>
      <c r="C800" s="20"/>
      <c r="D800" s="21"/>
      <c r="E800" s="22"/>
      <c r="F800" s="19"/>
      <c r="G800" s="20"/>
      <c r="H800" s="21"/>
      <c r="I800" s="22"/>
    </row>
    <row r="801" spans="2:9" hidden="1">
      <c r="B801" s="4" t="s">
        <v>4</v>
      </c>
      <c r="C801" s="27">
        <f>SUM(C795:C799)</f>
        <v>176146</v>
      </c>
      <c r="D801" s="28">
        <f>SUM(D795:D799)</f>
        <v>8538649.5999999978</v>
      </c>
      <c r="E801" s="23">
        <f>IF(D801=0,0,D801/C801)</f>
        <v>48.474842460231841</v>
      </c>
      <c r="F801" s="19"/>
      <c r="G801" s="27">
        <f>SUM(G795:G799)</f>
        <v>72489</v>
      </c>
      <c r="H801" s="28">
        <f>SUM(H795:H799)</f>
        <v>20764.411075413034</v>
      </c>
      <c r="I801" s="23">
        <f>IF(H801=0,0,H801/G801)</f>
        <v>0.28644913125319749</v>
      </c>
    </row>
    <row r="802" spans="2:9" hidden="1">
      <c r="B802" s="4"/>
      <c r="C802" s="20"/>
      <c r="D802" s="21"/>
      <c r="E802" s="22"/>
      <c r="F802" s="19"/>
      <c r="G802" s="20"/>
      <c r="H802" s="21"/>
      <c r="I802" s="22"/>
    </row>
    <row r="803" spans="2:9" hidden="1">
      <c r="B803" s="4" t="s">
        <v>5</v>
      </c>
      <c r="C803" s="20">
        <v>0</v>
      </c>
      <c r="D803" s="21">
        <f>+C803*E801</f>
        <v>0</v>
      </c>
      <c r="E803" s="23">
        <f>IF(D803=0,0,D803/C803)</f>
        <v>0</v>
      </c>
      <c r="F803" s="19"/>
      <c r="G803" s="20">
        <v>0</v>
      </c>
      <c r="H803" s="21">
        <f>+G803*I801</f>
        <v>0</v>
      </c>
      <c r="I803" s="23">
        <f>IF(H803=0,0,H803/G803)</f>
        <v>0</v>
      </c>
    </row>
    <row r="804" spans="2:9" hidden="1">
      <c r="B804" s="4"/>
      <c r="C804" s="20"/>
      <c r="D804" s="21"/>
      <c r="E804" s="23"/>
      <c r="F804" s="19"/>
      <c r="G804" s="20"/>
      <c r="H804" s="21"/>
      <c r="I804" s="23"/>
    </row>
    <row r="805" spans="2:9" hidden="1">
      <c r="B805" s="4" t="s">
        <v>7</v>
      </c>
      <c r="C805" s="24">
        <v>-37</v>
      </c>
      <c r="D805" s="25">
        <v>-1793.57</v>
      </c>
      <c r="E805" s="26">
        <f>IF(D805=0,0,D805/C805)</f>
        <v>48.474864864864863</v>
      </c>
      <c r="F805" s="19"/>
      <c r="G805" s="24">
        <v>-37</v>
      </c>
      <c r="H805" s="25">
        <v>-10.6</v>
      </c>
      <c r="I805" s="26">
        <f>IF(H805=0,0,H805/G805)</f>
        <v>0.2864864864864865</v>
      </c>
    </row>
    <row r="806" spans="2:9" hidden="1">
      <c r="B806" s="4"/>
      <c r="C806" s="20"/>
      <c r="D806" s="21"/>
      <c r="E806" s="22"/>
      <c r="F806" s="19"/>
      <c r="G806" s="20"/>
      <c r="H806" s="21"/>
      <c r="I806" s="22"/>
    </row>
    <row r="807" spans="2:9" ht="13.5" hidden="1" thickBot="1">
      <c r="B807" s="4" t="s">
        <v>6</v>
      </c>
      <c r="C807" s="29">
        <f>SUM(C801:C805)</f>
        <v>176109</v>
      </c>
      <c r="D807" s="29">
        <f>SUM(D801:D805)</f>
        <v>8536856.0299999975</v>
      </c>
      <c r="E807" s="30">
        <f>IF(D807=0,0,D807/C807)</f>
        <v>48.474842455524687</v>
      </c>
      <c r="F807" s="19"/>
      <c r="G807" s="29">
        <f>SUM(G801:G805)</f>
        <v>72452</v>
      </c>
      <c r="H807" s="29">
        <f>SUM(H801:H805)</f>
        <v>20753.811075413036</v>
      </c>
      <c r="I807" s="30">
        <f>IF(H807=0,0,H807/G807)</f>
        <v>0.28644911217651736</v>
      </c>
    </row>
    <row r="808" spans="2:9" ht="13.5" hidden="1" thickTop="1"/>
    <row r="809" spans="2:9" hidden="1"/>
    <row r="810" spans="2:9" hidden="1">
      <c r="B810" s="3">
        <f>+DATE(YEAR(B793),MONTH(B793)+1,DAY(B793))</f>
        <v>44531</v>
      </c>
      <c r="C810" s="48" t="s">
        <v>21</v>
      </c>
      <c r="D810" s="48"/>
      <c r="E810" s="48"/>
      <c r="F810" s="19"/>
      <c r="G810" s="48" t="s">
        <v>22</v>
      </c>
      <c r="H810" s="48"/>
      <c r="I810" s="48"/>
    </row>
    <row r="811" spans="2:9" hidden="1">
      <c r="B811" s="4"/>
      <c r="C811" s="5" t="s">
        <v>0</v>
      </c>
      <c r="D811" s="6" t="s">
        <v>1</v>
      </c>
      <c r="E811" s="7" t="s">
        <v>2</v>
      </c>
      <c r="F811" s="19"/>
      <c r="G811" s="5" t="s">
        <v>0</v>
      </c>
      <c r="H811" s="6" t="s">
        <v>1</v>
      </c>
      <c r="I811" s="7" t="s">
        <v>2</v>
      </c>
    </row>
    <row r="812" spans="2:9" hidden="1">
      <c r="B812" s="4" t="s">
        <v>3</v>
      </c>
      <c r="C812" s="20">
        <f>+C807</f>
        <v>176109</v>
      </c>
      <c r="D812" s="21">
        <f>+D807</f>
        <v>8536856.0299999975</v>
      </c>
      <c r="E812" s="22">
        <f>IF(D812=0,0,D812/C812)</f>
        <v>48.474842455524687</v>
      </c>
      <c r="F812" s="19"/>
      <c r="G812" s="20">
        <f>+G807</f>
        <v>72452</v>
      </c>
      <c r="H812" s="21">
        <f>+H807</f>
        <v>20753.811075413036</v>
      </c>
      <c r="I812" s="22">
        <f>IF(H812=0,0,H812/G812)</f>
        <v>0.28644911217651736</v>
      </c>
    </row>
    <row r="813" spans="2:9" hidden="1">
      <c r="B813" s="4"/>
      <c r="C813" s="20"/>
      <c r="D813" s="21"/>
      <c r="E813" s="22"/>
      <c r="F813" s="19"/>
      <c r="G813" s="20"/>
      <c r="H813" s="21"/>
      <c r="I813" s="22"/>
    </row>
    <row r="814" spans="2:9" hidden="1">
      <c r="B814" s="4" t="s">
        <v>15</v>
      </c>
      <c r="C814" s="20">
        <v>0</v>
      </c>
      <c r="D814" s="21">
        <v>0</v>
      </c>
      <c r="E814" s="23">
        <f>IF(D814=0,0,D814/C814)</f>
        <v>0</v>
      </c>
      <c r="F814" s="19"/>
      <c r="G814" s="20">
        <v>0</v>
      </c>
      <c r="H814" s="21">
        <v>0</v>
      </c>
      <c r="I814" s="23">
        <f>IF(H814=0,0,H814/G814)</f>
        <v>0</v>
      </c>
    </row>
    <row r="815" spans="2:9" hidden="1">
      <c r="B815" s="4"/>
      <c r="C815" s="20"/>
      <c r="D815" s="21"/>
      <c r="E815" s="22"/>
      <c r="F815" s="19"/>
      <c r="G815" s="20"/>
      <c r="H815" s="21"/>
      <c r="I815" s="22"/>
    </row>
    <row r="816" spans="2:9" hidden="1">
      <c r="B816" s="4" t="s">
        <v>16</v>
      </c>
      <c r="C816" s="24">
        <v>0</v>
      </c>
      <c r="D816" s="25">
        <v>0</v>
      </c>
      <c r="E816" s="26">
        <f>IF(D816=0,0,D816/C816)</f>
        <v>0</v>
      </c>
      <c r="F816" s="19"/>
      <c r="G816" s="24">
        <v>0</v>
      </c>
      <c r="H816" s="25">
        <v>0</v>
      </c>
      <c r="I816" s="26">
        <f>IF(H816=0,0,H816/G816)</f>
        <v>0</v>
      </c>
    </row>
    <row r="817" spans="2:9" hidden="1">
      <c r="B817" s="4"/>
      <c r="C817" s="20"/>
      <c r="D817" s="21"/>
      <c r="E817" s="22"/>
      <c r="F817" s="19"/>
      <c r="G817" s="20"/>
      <c r="H817" s="21"/>
      <c r="I817" s="22"/>
    </row>
    <row r="818" spans="2:9" hidden="1">
      <c r="B818" s="4" t="s">
        <v>4</v>
      </c>
      <c r="C818" s="27">
        <f>SUM(C812:C816)</f>
        <v>176109</v>
      </c>
      <c r="D818" s="28">
        <f>SUM(D812:D816)</f>
        <v>8536856.0299999975</v>
      </c>
      <c r="E818" s="23">
        <f>IF(D818=0,0,D818/C818)</f>
        <v>48.474842455524687</v>
      </c>
      <c r="F818" s="19"/>
      <c r="G818" s="27">
        <f>SUM(G812:G816)</f>
        <v>72452</v>
      </c>
      <c r="H818" s="28">
        <f>SUM(H812:H816)</f>
        <v>20753.811075413036</v>
      </c>
      <c r="I818" s="23">
        <f>IF(H818=0,0,H818/G818)</f>
        <v>0.28644911217651736</v>
      </c>
    </row>
    <row r="819" spans="2:9" hidden="1">
      <c r="B819" s="4"/>
      <c r="C819" s="20"/>
      <c r="D819" s="21"/>
      <c r="E819" s="22"/>
      <c r="F819" s="19"/>
      <c r="G819" s="20"/>
      <c r="H819" s="21"/>
      <c r="I819" s="22"/>
    </row>
    <row r="820" spans="2:9" hidden="1">
      <c r="B820" s="4" t="s">
        <v>5</v>
      </c>
      <c r="C820" s="20">
        <v>0</v>
      </c>
      <c r="D820" s="21">
        <f>+C820*E818</f>
        <v>0</v>
      </c>
      <c r="E820" s="23">
        <f>IF(D820=0,0,D820/C820)</f>
        <v>0</v>
      </c>
      <c r="F820" s="19"/>
      <c r="G820" s="20">
        <v>0</v>
      </c>
      <c r="H820" s="21">
        <f>+G820*I818</f>
        <v>0</v>
      </c>
      <c r="I820" s="23">
        <f>IF(H820=0,0,H820/G820)</f>
        <v>0</v>
      </c>
    </row>
    <row r="821" spans="2:9" hidden="1">
      <c r="B821" s="4"/>
      <c r="C821" s="20"/>
      <c r="D821" s="21"/>
      <c r="E821" s="23"/>
      <c r="F821" s="19"/>
      <c r="G821" s="20"/>
      <c r="H821" s="21"/>
      <c r="I821" s="23"/>
    </row>
    <row r="822" spans="2:9" hidden="1">
      <c r="B822" s="4" t="s">
        <v>7</v>
      </c>
      <c r="C822" s="24">
        <v>-106</v>
      </c>
      <c r="D822" s="25">
        <v>-5138.32</v>
      </c>
      <c r="E822" s="26">
        <f>IF(D822=0,0,D822/C822)</f>
        <v>48.474716981132076</v>
      </c>
      <c r="F822" s="19"/>
      <c r="G822" s="24">
        <v>-106</v>
      </c>
      <c r="H822" s="25">
        <v>-30.37</v>
      </c>
      <c r="I822" s="26">
        <f>IF(H822=0,0,H822/G822)</f>
        <v>0.28650943396226414</v>
      </c>
    </row>
    <row r="823" spans="2:9" hidden="1">
      <c r="B823" s="4"/>
      <c r="C823" s="20"/>
      <c r="D823" s="21"/>
      <c r="E823" s="22"/>
      <c r="F823" s="19"/>
      <c r="G823" s="20"/>
      <c r="H823" s="21"/>
      <c r="I823" s="22"/>
    </row>
    <row r="824" spans="2:9" ht="13.5" hidden="1" thickBot="1">
      <c r="B824" s="4" t="s">
        <v>6</v>
      </c>
      <c r="C824" s="29">
        <f>SUM(C818:C822)</f>
        <v>176003</v>
      </c>
      <c r="D824" s="29">
        <f>SUM(D818:D822)</f>
        <v>8531717.7099999972</v>
      </c>
      <c r="E824" s="30">
        <f>IF(D824=0,0,D824/C824)</f>
        <v>48.474842531093202</v>
      </c>
      <c r="F824" s="19"/>
      <c r="G824" s="29">
        <f>SUM(G818:G822)</f>
        <v>72346</v>
      </c>
      <c r="H824" s="29">
        <f>SUM(H818:H822)</f>
        <v>20723.441075413037</v>
      </c>
      <c r="I824" s="30">
        <f>IF(H824=0,0,H824/G824)</f>
        <v>0.2864490237941702</v>
      </c>
    </row>
    <row r="825" spans="2:9" ht="13.5" hidden="1" thickTop="1"/>
    <row r="826" spans="2:9" hidden="1"/>
    <row r="827" spans="2:9" hidden="1">
      <c r="B827" s="3">
        <f>+DATE(YEAR(B810),MONTH(B810)+1,DAY(B810))</f>
        <v>44562</v>
      </c>
      <c r="C827" s="48" t="s">
        <v>23</v>
      </c>
      <c r="D827" s="48"/>
      <c r="E827" s="48"/>
      <c r="F827" s="19"/>
      <c r="G827" s="48" t="s">
        <v>24</v>
      </c>
      <c r="H827" s="48"/>
      <c r="I827" s="48"/>
    </row>
    <row r="828" spans="2:9" hidden="1">
      <c r="B828" s="4"/>
      <c r="C828" s="5" t="s">
        <v>0</v>
      </c>
      <c r="D828" s="6" t="s">
        <v>1</v>
      </c>
      <c r="E828" s="7" t="s">
        <v>2</v>
      </c>
      <c r="F828" s="19"/>
      <c r="G828" s="5" t="s">
        <v>0</v>
      </c>
      <c r="H828" s="6" t="s">
        <v>1</v>
      </c>
      <c r="I828" s="7" t="s">
        <v>2</v>
      </c>
    </row>
    <row r="829" spans="2:9" hidden="1">
      <c r="B829" s="4" t="s">
        <v>3</v>
      </c>
      <c r="C829" s="20">
        <v>215998</v>
      </c>
      <c r="D829" s="21">
        <f>+D824</f>
        <v>8531717.7099999972</v>
      </c>
      <c r="E829" s="22">
        <f>IF(D829=0,0,D829/C829)</f>
        <v>39.499058833878081</v>
      </c>
      <c r="F829" s="19"/>
      <c r="G829" s="20">
        <v>82262</v>
      </c>
      <c r="H829" s="21">
        <f>+H824</f>
        <v>20723.441075413037</v>
      </c>
      <c r="I829" s="22">
        <f>IF(H829=0,0,H829/G829)</f>
        <v>0.25191997611792855</v>
      </c>
    </row>
    <row r="830" spans="2:9" hidden="1">
      <c r="B830" s="4"/>
      <c r="C830" s="20"/>
      <c r="D830" s="21"/>
      <c r="E830" s="22"/>
      <c r="F830" s="19"/>
      <c r="G830" s="20"/>
      <c r="H830" s="21"/>
      <c r="I830" s="22"/>
    </row>
    <row r="831" spans="2:9" hidden="1">
      <c r="B831" s="4" t="s">
        <v>15</v>
      </c>
      <c r="C831" s="20">
        <v>1</v>
      </c>
      <c r="D831" s="21">
        <v>48.48</v>
      </c>
      <c r="E831" s="23">
        <f>IF(D831=0,0,D831/C831)</f>
        <v>48.48</v>
      </c>
      <c r="F831" s="19"/>
      <c r="G831" s="20">
        <v>1</v>
      </c>
      <c r="H831" s="21">
        <v>0.28999999999999998</v>
      </c>
      <c r="I831" s="23">
        <f>IF(H831=0,0,H831/G831)</f>
        <v>0.28999999999999998</v>
      </c>
    </row>
    <row r="832" spans="2:9" hidden="1">
      <c r="B832" s="4"/>
      <c r="C832" s="20"/>
      <c r="D832" s="21"/>
      <c r="E832" s="22"/>
      <c r="F832" s="19"/>
      <c r="G832" s="20"/>
      <c r="H832" s="21"/>
      <c r="I832" s="22"/>
    </row>
    <row r="833" spans="2:9" hidden="1">
      <c r="B833" s="4" t="s">
        <v>16</v>
      </c>
      <c r="C833" s="24">
        <v>0</v>
      </c>
      <c r="D833" s="25">
        <v>0</v>
      </c>
      <c r="E833" s="26">
        <f>IF(D833=0,0,D833/C833)</f>
        <v>0</v>
      </c>
      <c r="F833" s="19"/>
      <c r="G833" s="24">
        <v>0</v>
      </c>
      <c r="H833" s="25">
        <v>0</v>
      </c>
      <c r="I833" s="26">
        <f>IF(H833=0,0,H833/G833)</f>
        <v>0</v>
      </c>
    </row>
    <row r="834" spans="2:9" hidden="1">
      <c r="B834" s="4"/>
      <c r="C834" s="20"/>
      <c r="D834" s="21"/>
      <c r="E834" s="22"/>
      <c r="F834" s="19"/>
      <c r="G834" s="20"/>
      <c r="H834" s="21"/>
      <c r="I834" s="22"/>
    </row>
    <row r="835" spans="2:9" hidden="1">
      <c r="B835" s="4" t="s">
        <v>4</v>
      </c>
      <c r="C835" s="27">
        <f>SUM(C829:C833)</f>
        <v>215999</v>
      </c>
      <c r="D835" s="28">
        <f>SUM(D829:D833)</f>
        <v>8531766.1899999976</v>
      </c>
      <c r="E835" s="23">
        <f>IF(D835=0,0,D835/C835)</f>
        <v>39.499100412501896</v>
      </c>
      <c r="F835" s="19"/>
      <c r="G835" s="27">
        <f>SUM(G829:G833)</f>
        <v>82263</v>
      </c>
      <c r="H835" s="28">
        <f>SUM(H829:H833)</f>
        <v>20723.731075413038</v>
      </c>
      <c r="I835" s="23">
        <f>IF(H835=0,0,H835/G835)</f>
        <v>0.25192043902377786</v>
      </c>
    </row>
    <row r="836" spans="2:9" hidden="1">
      <c r="B836" s="4"/>
      <c r="C836" s="20"/>
      <c r="D836" s="21"/>
      <c r="E836" s="22"/>
      <c r="F836" s="19"/>
      <c r="G836" s="20"/>
      <c r="H836" s="21"/>
      <c r="I836" s="22"/>
    </row>
    <row r="837" spans="2:9" hidden="1">
      <c r="B837" s="4" t="s">
        <v>5</v>
      </c>
      <c r="C837" s="20">
        <v>0</v>
      </c>
      <c r="D837" s="21">
        <f>+C837*E835</f>
        <v>0</v>
      </c>
      <c r="E837" s="23">
        <f>IF(D837=0,0,D837/C837)</f>
        <v>0</v>
      </c>
      <c r="F837" s="19"/>
      <c r="G837" s="20">
        <v>0</v>
      </c>
      <c r="H837" s="21">
        <f>+G837*I835</f>
        <v>0</v>
      </c>
      <c r="I837" s="23">
        <f>IF(H837=0,0,H837/G837)</f>
        <v>0</v>
      </c>
    </row>
    <row r="838" spans="2:9" hidden="1">
      <c r="B838" s="4"/>
      <c r="C838" s="20"/>
      <c r="D838" s="21"/>
      <c r="E838" s="23"/>
      <c r="F838" s="19"/>
      <c r="G838" s="20"/>
      <c r="H838" s="21"/>
      <c r="I838" s="23"/>
    </row>
    <row r="839" spans="2:9" hidden="1">
      <c r="B839" s="4" t="s">
        <v>7</v>
      </c>
      <c r="C839" s="24">
        <v>-177</v>
      </c>
      <c r="D839" s="25">
        <v>-6991.35</v>
      </c>
      <c r="E839" s="26">
        <f>IF(D839=0,0,D839/C839)</f>
        <v>39.499152542372883</v>
      </c>
      <c r="F839" s="19"/>
      <c r="G839" s="24">
        <v>-177</v>
      </c>
      <c r="H839" s="25">
        <v>-44.59</v>
      </c>
      <c r="I839" s="26">
        <f>IF(H839=0,0,H839/G839)</f>
        <v>0.25192090395480227</v>
      </c>
    </row>
    <row r="840" spans="2:9" hidden="1">
      <c r="B840" s="4"/>
      <c r="C840" s="20"/>
      <c r="D840" s="21"/>
      <c r="E840" s="22"/>
      <c r="F840" s="19"/>
      <c r="G840" s="20"/>
      <c r="H840" s="21"/>
      <c r="I840" s="22"/>
    </row>
    <row r="841" spans="2:9" ht="13.5" hidden="1" thickBot="1">
      <c r="B841" s="4" t="s">
        <v>6</v>
      </c>
      <c r="C841" s="29">
        <f>SUM(C835:C839)</f>
        <v>215822</v>
      </c>
      <c r="D841" s="29">
        <f>SUM(D835:D839)</f>
        <v>8524774.839999998</v>
      </c>
      <c r="E841" s="30">
        <f>IF(D841=0,0,D841/C841)</f>
        <v>39.499100369749137</v>
      </c>
      <c r="F841" s="19"/>
      <c r="G841" s="29">
        <f>SUM(G835:G839)</f>
        <v>82086</v>
      </c>
      <c r="H841" s="29">
        <f>SUM(H835:H839)</f>
        <v>20679.141075413037</v>
      </c>
      <c r="I841" s="30">
        <f>IF(H841=0,0,H841/G841)</f>
        <v>0.25192043802125863</v>
      </c>
    </row>
    <row r="842" spans="2:9" ht="13.5" hidden="1" thickTop="1"/>
    <row r="843" spans="2:9" hidden="1"/>
    <row r="844" spans="2:9" hidden="1">
      <c r="B844" s="3">
        <f>+DATE(YEAR(B827),MONTH(B827)+1,DAY(B827))</f>
        <v>44593</v>
      </c>
      <c r="C844" s="48" t="s">
        <v>23</v>
      </c>
      <c r="D844" s="48"/>
      <c r="E844" s="48"/>
      <c r="F844" s="19"/>
      <c r="G844" s="48" t="s">
        <v>24</v>
      </c>
      <c r="H844" s="48"/>
      <c r="I844" s="48"/>
    </row>
    <row r="845" spans="2:9" hidden="1">
      <c r="B845" s="4"/>
      <c r="C845" s="5" t="s">
        <v>0</v>
      </c>
      <c r="D845" s="6" t="s">
        <v>1</v>
      </c>
      <c r="E845" s="7" t="s">
        <v>2</v>
      </c>
      <c r="F845" s="19"/>
      <c r="G845" s="5" t="s">
        <v>0</v>
      </c>
      <c r="H845" s="6" t="s">
        <v>1</v>
      </c>
      <c r="I845" s="7" t="s">
        <v>2</v>
      </c>
    </row>
    <row r="846" spans="2:9" hidden="1">
      <c r="B846" s="4" t="s">
        <v>3</v>
      </c>
      <c r="C846" s="20">
        <f>+C841</f>
        <v>215822</v>
      </c>
      <c r="D846" s="21">
        <f>+D841</f>
        <v>8524774.839999998</v>
      </c>
      <c r="E846" s="22">
        <f>IF(D846=0,0,D846/C846)</f>
        <v>39.499100369749137</v>
      </c>
      <c r="F846" s="19"/>
      <c r="G846" s="20">
        <f>+G841</f>
        <v>82086</v>
      </c>
      <c r="H846" s="21">
        <f>+H841</f>
        <v>20679.141075413037</v>
      </c>
      <c r="I846" s="22">
        <f>IF(H846=0,0,H846/G846)</f>
        <v>0.25192043802125863</v>
      </c>
    </row>
    <row r="847" spans="2:9" hidden="1">
      <c r="B847" s="4"/>
      <c r="C847" s="20"/>
      <c r="D847" s="21"/>
      <c r="E847" s="22"/>
      <c r="F847" s="19"/>
      <c r="G847" s="20"/>
      <c r="H847" s="21"/>
      <c r="I847" s="22"/>
    </row>
    <row r="848" spans="2:9" hidden="1">
      <c r="B848" s="4" t="s">
        <v>15</v>
      </c>
      <c r="C848" s="20">
        <v>-1</v>
      </c>
      <c r="D848" s="21">
        <v>-48.47</v>
      </c>
      <c r="E848" s="23">
        <f>IF(D848=0,0,D848/C848)</f>
        <v>48.47</v>
      </c>
      <c r="F848" s="19"/>
      <c r="G848" s="20">
        <v>0</v>
      </c>
      <c r="H848" s="21">
        <v>0</v>
      </c>
      <c r="I848" s="23">
        <f>IF(H848=0,0,H848/G848)</f>
        <v>0</v>
      </c>
    </row>
    <row r="849" spans="2:9" hidden="1">
      <c r="B849" s="4"/>
      <c r="C849" s="20"/>
      <c r="D849" s="21"/>
      <c r="E849" s="22"/>
      <c r="F849" s="19"/>
      <c r="G849" s="20"/>
      <c r="H849" s="21"/>
      <c r="I849" s="22"/>
    </row>
    <row r="850" spans="2:9" hidden="1">
      <c r="B850" s="4" t="s">
        <v>16</v>
      </c>
      <c r="C850" s="24">
        <v>0</v>
      </c>
      <c r="D850" s="25">
        <v>0</v>
      </c>
      <c r="E850" s="26">
        <f>IF(D850=0,0,D850/C850)</f>
        <v>0</v>
      </c>
      <c r="F850" s="19"/>
      <c r="G850" s="24">
        <v>0</v>
      </c>
      <c r="H850" s="25">
        <v>0</v>
      </c>
      <c r="I850" s="26">
        <f>IF(H850=0,0,H850/G850)</f>
        <v>0</v>
      </c>
    </row>
    <row r="851" spans="2:9" hidden="1">
      <c r="B851" s="4"/>
      <c r="C851" s="20"/>
      <c r="D851" s="21"/>
      <c r="E851" s="22"/>
      <c r="F851" s="19"/>
      <c r="G851" s="20"/>
      <c r="H851" s="21"/>
      <c r="I851" s="22"/>
    </row>
    <row r="852" spans="2:9" hidden="1">
      <c r="B852" s="4" t="s">
        <v>4</v>
      </c>
      <c r="C852" s="27">
        <f>SUM(C846:C850)</f>
        <v>215821</v>
      </c>
      <c r="D852" s="28">
        <f>SUM(D846:D850)</f>
        <v>8524726.3699999973</v>
      </c>
      <c r="E852" s="23">
        <f>IF(D852=0,0,D852/C852)</f>
        <v>39.499058803360178</v>
      </c>
      <c r="F852" s="19"/>
      <c r="G852" s="27">
        <f>SUM(G846:G850)</f>
        <v>82086</v>
      </c>
      <c r="H852" s="28">
        <f>SUM(H846:H850)</f>
        <v>20679.141075413037</v>
      </c>
      <c r="I852" s="23">
        <f>IF(H852=0,0,H852/G852)</f>
        <v>0.25192043802125863</v>
      </c>
    </row>
    <row r="853" spans="2:9" hidden="1">
      <c r="B853" s="4"/>
      <c r="C853" s="20"/>
      <c r="D853" s="21"/>
      <c r="E853" s="22"/>
      <c r="F853" s="19"/>
      <c r="G853" s="20"/>
      <c r="H853" s="21"/>
      <c r="I853" s="22"/>
    </row>
    <row r="854" spans="2:9" hidden="1">
      <c r="B854" s="4" t="s">
        <v>5</v>
      </c>
      <c r="C854" s="20">
        <v>0</v>
      </c>
      <c r="D854" s="21">
        <f>+C854*E852</f>
        <v>0</v>
      </c>
      <c r="E854" s="23">
        <f>IF(D854=0,0,D854/C854)</f>
        <v>0</v>
      </c>
      <c r="F854" s="19"/>
      <c r="G854" s="20">
        <v>0</v>
      </c>
      <c r="H854" s="21">
        <f>+G854*I852</f>
        <v>0</v>
      </c>
      <c r="I854" s="23">
        <f>IF(H854=0,0,H854/G854)</f>
        <v>0</v>
      </c>
    </row>
    <row r="855" spans="2:9" hidden="1">
      <c r="B855" s="4"/>
      <c r="C855" s="20"/>
      <c r="D855" s="21"/>
      <c r="E855" s="23"/>
      <c r="F855" s="19"/>
      <c r="G855" s="20"/>
      <c r="H855" s="21"/>
      <c r="I855" s="23"/>
    </row>
    <row r="856" spans="2:9" hidden="1">
      <c r="B856" s="4" t="s">
        <v>7</v>
      </c>
      <c r="C856" s="24">
        <v>-101</v>
      </c>
      <c r="D856" s="25">
        <v>-3989.41</v>
      </c>
      <c r="E856" s="26">
        <f>IF(D856=0,0,D856/C856)</f>
        <v>39.499108910891088</v>
      </c>
      <c r="F856" s="19"/>
      <c r="G856" s="24">
        <v>-101</v>
      </c>
      <c r="H856" s="25">
        <v>-25.45</v>
      </c>
      <c r="I856" s="26">
        <f>IF(H856=0,0,H856/G856)</f>
        <v>0.25198019801980198</v>
      </c>
    </row>
    <row r="857" spans="2:9" hidden="1">
      <c r="B857" s="4"/>
      <c r="C857" s="20"/>
      <c r="D857" s="21"/>
      <c r="E857" s="22"/>
      <c r="F857" s="19"/>
      <c r="G857" s="20"/>
      <c r="H857" s="21"/>
      <c r="I857" s="22"/>
    </row>
    <row r="858" spans="2:9" ht="13.5" hidden="1" thickBot="1">
      <c r="B858" s="4" t="s">
        <v>6</v>
      </c>
      <c r="C858" s="29">
        <f>SUM(C852:C856)</f>
        <v>215720</v>
      </c>
      <c r="D858" s="29">
        <f>SUM(D852:D856)</f>
        <v>8520736.9599999972</v>
      </c>
      <c r="E858" s="30">
        <f>IF(D858=0,0,D858/C858)</f>
        <v>39.499058779899855</v>
      </c>
      <c r="F858" s="19"/>
      <c r="G858" s="29">
        <f>SUM(G852:G856)</f>
        <v>81985</v>
      </c>
      <c r="H858" s="29">
        <f>SUM(H852:H856)</f>
        <v>20653.691075413037</v>
      </c>
      <c r="I858" s="30">
        <f>IF(H858=0,0,H858/G858)</f>
        <v>0.25192036440096405</v>
      </c>
    </row>
    <row r="859" spans="2:9" ht="13.5" hidden="1" thickTop="1"/>
    <row r="860" spans="2:9" hidden="1"/>
    <row r="861" spans="2:9" hidden="1">
      <c r="B861" s="3">
        <f>+DATE(YEAR(B844),MONTH(B844)+1,DAY(B844))</f>
        <v>44621</v>
      </c>
      <c r="C861" s="48" t="s">
        <v>23</v>
      </c>
      <c r="D861" s="48"/>
      <c r="E861" s="48"/>
      <c r="F861" s="19"/>
      <c r="G861" s="48" t="s">
        <v>24</v>
      </c>
      <c r="H861" s="48"/>
      <c r="I861" s="48"/>
    </row>
    <row r="862" spans="2:9" hidden="1">
      <c r="B862" s="4"/>
      <c r="C862" s="5" t="s">
        <v>0</v>
      </c>
      <c r="D862" s="6" t="s">
        <v>1</v>
      </c>
      <c r="E862" s="7" t="s">
        <v>2</v>
      </c>
      <c r="F862" s="19"/>
      <c r="G862" s="5" t="s">
        <v>0</v>
      </c>
      <c r="H862" s="6" t="s">
        <v>1</v>
      </c>
      <c r="I862" s="7" t="s">
        <v>2</v>
      </c>
    </row>
    <row r="863" spans="2:9" hidden="1">
      <c r="B863" s="4" t="s">
        <v>3</v>
      </c>
      <c r="C863" s="20">
        <f>+C858</f>
        <v>215720</v>
      </c>
      <c r="D863" s="21">
        <f>+D858</f>
        <v>8520736.9599999972</v>
      </c>
      <c r="E863" s="22">
        <f>IF(D863=0,0,D863/C863)</f>
        <v>39.499058779899855</v>
      </c>
      <c r="F863" s="19"/>
      <c r="G863" s="20">
        <f>+G858</f>
        <v>81985</v>
      </c>
      <c r="H863" s="21">
        <f>+H858</f>
        <v>20653.691075413037</v>
      </c>
      <c r="I863" s="22">
        <f>IF(H863=0,0,H863/G863)</f>
        <v>0.25192036440096405</v>
      </c>
    </row>
    <row r="864" spans="2:9" hidden="1">
      <c r="B864" s="4"/>
      <c r="C864" s="20"/>
      <c r="D864" s="21"/>
      <c r="E864" s="22"/>
      <c r="F864" s="19"/>
      <c r="G864" s="20"/>
      <c r="H864" s="21"/>
      <c r="I864" s="22"/>
    </row>
    <row r="865" spans="2:9" hidden="1">
      <c r="B865" s="4" t="s">
        <v>15</v>
      </c>
      <c r="C865" s="20">
        <v>0</v>
      </c>
      <c r="D865" s="21">
        <v>0</v>
      </c>
      <c r="E865" s="23">
        <f>IF(D865=0,0,D865/C865)</f>
        <v>0</v>
      </c>
      <c r="F865" s="19"/>
      <c r="G865" s="20">
        <v>0</v>
      </c>
      <c r="H865" s="21">
        <v>0</v>
      </c>
      <c r="I865" s="23">
        <f>IF(H865=0,0,H865/G865)</f>
        <v>0</v>
      </c>
    </row>
    <row r="866" spans="2:9" hidden="1">
      <c r="B866" s="4"/>
      <c r="C866" s="20"/>
      <c r="D866" s="21"/>
      <c r="E866" s="22"/>
      <c r="F866" s="19"/>
      <c r="G866" s="20"/>
      <c r="H866" s="21"/>
      <c r="I866" s="22"/>
    </row>
    <row r="867" spans="2:9" hidden="1">
      <c r="B867" s="4" t="s">
        <v>16</v>
      </c>
      <c r="C867" s="24">
        <v>0</v>
      </c>
      <c r="D867" s="25">
        <v>0</v>
      </c>
      <c r="E867" s="26">
        <f>IF(D867=0,0,D867/C867)</f>
        <v>0</v>
      </c>
      <c r="F867" s="19"/>
      <c r="G867" s="24">
        <v>0</v>
      </c>
      <c r="H867" s="25">
        <v>0</v>
      </c>
      <c r="I867" s="26">
        <f>IF(H867=0,0,H867/G867)</f>
        <v>0</v>
      </c>
    </row>
    <row r="868" spans="2:9" hidden="1">
      <c r="B868" s="4"/>
      <c r="C868" s="20"/>
      <c r="D868" s="21"/>
      <c r="E868" s="22"/>
      <c r="F868" s="19"/>
      <c r="G868" s="20"/>
      <c r="H868" s="21"/>
      <c r="I868" s="22"/>
    </row>
    <row r="869" spans="2:9" hidden="1">
      <c r="B869" s="4" t="s">
        <v>4</v>
      </c>
      <c r="C869" s="27">
        <f>SUM(C863:C867)</f>
        <v>215720</v>
      </c>
      <c r="D869" s="28">
        <f>SUM(D863:D867)</f>
        <v>8520736.9599999972</v>
      </c>
      <c r="E869" s="23">
        <f>IF(D869=0,0,D869/C869)</f>
        <v>39.499058779899855</v>
      </c>
      <c r="F869" s="19"/>
      <c r="G869" s="27">
        <f>SUM(G863:G867)</f>
        <v>81985</v>
      </c>
      <c r="H869" s="28">
        <f>SUM(H863:H867)</f>
        <v>20653.691075413037</v>
      </c>
      <c r="I869" s="23">
        <f>IF(H869=0,0,H869/G869)</f>
        <v>0.25192036440096405</v>
      </c>
    </row>
    <row r="870" spans="2:9" hidden="1">
      <c r="B870" s="4"/>
      <c r="C870" s="20"/>
      <c r="D870" s="21"/>
      <c r="E870" s="22"/>
      <c r="F870" s="19"/>
      <c r="G870" s="20"/>
      <c r="H870" s="21"/>
      <c r="I870" s="22"/>
    </row>
    <row r="871" spans="2:9" hidden="1">
      <c r="B871" s="4" t="s">
        <v>5</v>
      </c>
      <c r="C871" s="20">
        <v>0</v>
      </c>
      <c r="D871" s="21">
        <f>+C871*E869</f>
        <v>0</v>
      </c>
      <c r="E871" s="23">
        <f>IF(D871=0,0,D871/C871)</f>
        <v>0</v>
      </c>
      <c r="F871" s="19"/>
      <c r="G871" s="20">
        <v>0</v>
      </c>
      <c r="H871" s="21">
        <f>+G871*I869</f>
        <v>0</v>
      </c>
      <c r="I871" s="23">
        <f>IF(H871=0,0,H871/G871)</f>
        <v>0</v>
      </c>
    </row>
    <row r="872" spans="2:9" hidden="1">
      <c r="B872" s="4"/>
      <c r="C872" s="20"/>
      <c r="D872" s="21"/>
      <c r="E872" s="23"/>
      <c r="F872" s="19"/>
      <c r="G872" s="20"/>
      <c r="H872" s="21"/>
      <c r="I872" s="23"/>
    </row>
    <row r="873" spans="2:9" hidden="1">
      <c r="B873" s="4" t="s">
        <v>7</v>
      </c>
      <c r="C873" s="24">
        <v>-4</v>
      </c>
      <c r="D873" s="25">
        <v>-158</v>
      </c>
      <c r="E873" s="26">
        <f>IF(D873=0,0,D873/C873)</f>
        <v>39.5</v>
      </c>
      <c r="F873" s="19"/>
      <c r="G873" s="24">
        <v>-4</v>
      </c>
      <c r="H873" s="25">
        <v>-1</v>
      </c>
      <c r="I873" s="26">
        <f>IF(H873=0,0,H873/G873)</f>
        <v>0.25</v>
      </c>
    </row>
    <row r="874" spans="2:9" hidden="1">
      <c r="B874" s="4"/>
      <c r="C874" s="20"/>
      <c r="D874" s="21"/>
      <c r="E874" s="22"/>
      <c r="F874" s="19"/>
      <c r="G874" s="20"/>
      <c r="H874" s="21"/>
      <c r="I874" s="22"/>
    </row>
    <row r="875" spans="2:9" ht="13.5" hidden="1" thickBot="1">
      <c r="B875" s="4" t="s">
        <v>6</v>
      </c>
      <c r="C875" s="29">
        <f>SUM(C869:C873)</f>
        <v>215716</v>
      </c>
      <c r="D875" s="29">
        <f>SUM(D869:D873)</f>
        <v>8520578.9599999972</v>
      </c>
      <c r="E875" s="30">
        <f>IF(D875=0,0,D875/C875)</f>
        <v>39.499058762446907</v>
      </c>
      <c r="F875" s="19"/>
      <c r="G875" s="29">
        <f>SUM(G869:G873)</f>
        <v>81981</v>
      </c>
      <c r="H875" s="29">
        <f>SUM(H869:H873)</f>
        <v>20652.691075413037</v>
      </c>
      <c r="I875" s="30">
        <f>IF(H875=0,0,H875/G875)</f>
        <v>0.25192045809898678</v>
      </c>
    </row>
    <row r="876" spans="2:9" ht="13.5" hidden="1" thickTop="1"/>
    <row r="877" spans="2:9" hidden="1"/>
    <row r="878" spans="2:9" s="31" customFormat="1" hidden="1">
      <c r="B878" s="32">
        <v>44652</v>
      </c>
      <c r="C878" s="47" t="s">
        <v>23</v>
      </c>
      <c r="D878" s="47"/>
      <c r="E878" s="47"/>
      <c r="F878" s="33"/>
      <c r="G878" s="47" t="s">
        <v>24</v>
      </c>
      <c r="H878" s="47"/>
      <c r="I878" s="47"/>
    </row>
    <row r="879" spans="2:9" s="31" customFormat="1" hidden="1">
      <c r="B879" s="34"/>
      <c r="C879" s="5" t="s">
        <v>0</v>
      </c>
      <c r="D879" s="6" t="s">
        <v>1</v>
      </c>
      <c r="E879" s="35" t="s">
        <v>2</v>
      </c>
      <c r="F879" s="33"/>
      <c r="G879" s="5" t="s">
        <v>0</v>
      </c>
      <c r="H879" s="6" t="s">
        <v>1</v>
      </c>
      <c r="I879" s="35" t="s">
        <v>2</v>
      </c>
    </row>
    <row r="880" spans="2:9" s="31" customFormat="1" hidden="1">
      <c r="B880" s="34" t="s">
        <v>3</v>
      </c>
      <c r="C880" s="20">
        <v>215716</v>
      </c>
      <c r="D880" s="21">
        <v>8520579.5299999993</v>
      </c>
      <c r="E880" s="36">
        <f>IF(D880=0,0,D880/C880)</f>
        <v>39.499061404810028</v>
      </c>
      <c r="F880" s="33"/>
      <c r="G880" s="20">
        <v>81981</v>
      </c>
      <c r="H880" s="21">
        <v>20653.009999999998</v>
      </c>
      <c r="I880" s="36">
        <f>IF(H880=0,0,H880/G880)</f>
        <v>0.2519243483246118</v>
      </c>
    </row>
    <row r="881" spans="2:9" s="31" customFormat="1" hidden="1">
      <c r="B881" s="34"/>
      <c r="C881" s="20"/>
      <c r="D881" s="21"/>
      <c r="E881" s="36"/>
      <c r="F881" s="33"/>
      <c r="G881" s="20"/>
      <c r="H881" s="21"/>
      <c r="I881" s="36"/>
    </row>
    <row r="882" spans="2:9" s="31" customFormat="1" hidden="1">
      <c r="B882" s="34" t="s">
        <v>15</v>
      </c>
      <c r="C882" s="20">
        <v>0</v>
      </c>
      <c r="D882" s="21">
        <v>0</v>
      </c>
      <c r="E882" s="37">
        <f>IF(D882=0,0,D882/C882)</f>
        <v>0</v>
      </c>
      <c r="F882" s="33"/>
      <c r="G882" s="20">
        <v>-1</v>
      </c>
      <c r="H882" s="21">
        <v>-0.28999999999999998</v>
      </c>
      <c r="I882" s="37">
        <f>IF(H882=0,0,H882/G882)</f>
        <v>0.28999999999999998</v>
      </c>
    </row>
    <row r="883" spans="2:9" s="31" customFormat="1" hidden="1">
      <c r="B883" s="34"/>
      <c r="C883" s="20"/>
      <c r="D883" s="21"/>
      <c r="E883" s="36"/>
      <c r="F883" s="33"/>
      <c r="G883" s="20"/>
      <c r="H883" s="21"/>
      <c r="I883" s="36"/>
    </row>
    <row r="884" spans="2:9" s="31" customFormat="1" hidden="1">
      <c r="B884" s="34" t="s">
        <v>16</v>
      </c>
      <c r="C884" s="24">
        <v>0</v>
      </c>
      <c r="D884" s="25">
        <v>0</v>
      </c>
      <c r="E884" s="38">
        <f>IF(D884=0,0,D884/C884)</f>
        <v>0</v>
      </c>
      <c r="F884" s="33"/>
      <c r="G884" s="24">
        <v>0</v>
      </c>
      <c r="H884" s="25">
        <v>0</v>
      </c>
      <c r="I884" s="38">
        <f>IF(H884=0,0,H884/G884)</f>
        <v>0</v>
      </c>
    </row>
    <row r="885" spans="2:9" s="31" customFormat="1" hidden="1">
      <c r="B885" s="34"/>
      <c r="C885" s="20"/>
      <c r="D885" s="21"/>
      <c r="E885" s="36"/>
      <c r="F885" s="33"/>
      <c r="G885" s="20"/>
      <c r="H885" s="21"/>
      <c r="I885" s="36"/>
    </row>
    <row r="886" spans="2:9" s="31" customFormat="1" hidden="1">
      <c r="B886" s="34" t="s">
        <v>4</v>
      </c>
      <c r="C886" s="27">
        <f>SUM(C880:C884)</f>
        <v>215716</v>
      </c>
      <c r="D886" s="28">
        <f>SUM(D880:D884)</f>
        <v>8520579.5299999993</v>
      </c>
      <c r="E886" s="37">
        <f>IF(D886=0,0,D886/C886)</f>
        <v>39.499061404810028</v>
      </c>
      <c r="F886" s="33"/>
      <c r="G886" s="27">
        <f>SUM(G880:G884)</f>
        <v>81980</v>
      </c>
      <c r="H886" s="28">
        <f>SUM(H880:H884)</f>
        <v>20652.719999999998</v>
      </c>
      <c r="I886" s="37">
        <f>IF(H886=0,0,H886/G886)</f>
        <v>0.25192388387411563</v>
      </c>
    </row>
    <row r="887" spans="2:9" s="31" customFormat="1" hidden="1">
      <c r="B887" s="34"/>
      <c r="C887" s="20"/>
      <c r="D887" s="21"/>
      <c r="E887" s="36"/>
      <c r="F887" s="33"/>
      <c r="G887" s="20"/>
      <c r="H887" s="21"/>
      <c r="I887" s="36"/>
    </row>
    <row r="888" spans="2:9" s="31" customFormat="1" hidden="1">
      <c r="B888" s="34" t="s">
        <v>5</v>
      </c>
      <c r="C888" s="20">
        <v>0</v>
      </c>
      <c r="D888" s="21">
        <v>0</v>
      </c>
      <c r="E888" s="37">
        <f>IF(D888=0,0,D888/C888)</f>
        <v>0</v>
      </c>
      <c r="F888" s="33"/>
      <c r="G888" s="20">
        <v>1394</v>
      </c>
      <c r="H888" s="21">
        <v>0</v>
      </c>
      <c r="I888" s="37">
        <f>IF(H888=0,0,H888/G888)</f>
        <v>0</v>
      </c>
    </row>
    <row r="889" spans="2:9" s="31" customFormat="1" hidden="1">
      <c r="B889" s="34"/>
      <c r="C889" s="20"/>
      <c r="D889" s="21"/>
      <c r="E889" s="37"/>
      <c r="F889" s="33"/>
      <c r="G889" s="20"/>
      <c r="H889" s="21"/>
      <c r="I889" s="37"/>
    </row>
    <row r="890" spans="2:9" s="31" customFormat="1" hidden="1">
      <c r="B890" s="34" t="s">
        <v>7</v>
      </c>
      <c r="C890" s="24">
        <v>-112</v>
      </c>
      <c r="D890" s="25">
        <v>-4423.8999999999996</v>
      </c>
      <c r="E890" s="38">
        <f>IF(D890=0,0,D890/C890)</f>
        <v>39.499107142857142</v>
      </c>
      <c r="F890" s="33"/>
      <c r="G890" s="24">
        <v>-112</v>
      </c>
      <c r="H890" s="25">
        <v>-27.75</v>
      </c>
      <c r="I890" s="38">
        <f>IF(H890=0,0,H890/G890)</f>
        <v>0.24776785714285715</v>
      </c>
    </row>
    <row r="891" spans="2:9" s="31" customFormat="1" hidden="1">
      <c r="B891" s="34"/>
      <c r="C891" s="20"/>
      <c r="D891" s="21"/>
      <c r="E891" s="36"/>
      <c r="F891" s="33"/>
      <c r="G891" s="20"/>
      <c r="H891" s="21"/>
      <c r="I891" s="36"/>
    </row>
    <row r="892" spans="2:9" s="31" customFormat="1" ht="13.5" hidden="1" thickBot="1">
      <c r="B892" s="34" t="s">
        <v>6</v>
      </c>
      <c r="C892" s="29">
        <f>SUM(C886:C890)</f>
        <v>215604</v>
      </c>
      <c r="D892" s="29">
        <f>SUM(D886:D890)</f>
        <v>8516155.629999999</v>
      </c>
      <c r="E892" s="39">
        <f>IF(D892=0,0,D892/C892)</f>
        <v>39.499061381050439</v>
      </c>
      <c r="F892" s="33"/>
      <c r="G892" s="29">
        <f>SUM(G886:G890)</f>
        <v>83262</v>
      </c>
      <c r="H892" s="29">
        <f>SUM(H886:H890)</f>
        <v>20624.969999999998</v>
      </c>
      <c r="I892" s="39">
        <f>IF(H892=0,0,H892/G892)</f>
        <v>0.24771168119910641</v>
      </c>
    </row>
    <row r="893" spans="2:9" s="31" customFormat="1" ht="13.5" hidden="1" thickTop="1"/>
    <row r="894" spans="2:9" s="31" customFormat="1" hidden="1"/>
    <row r="895" spans="2:9" s="31" customFormat="1" hidden="1">
      <c r="B895" s="32">
        <f>+DATE(YEAR(B878),MONTH(B878)+1,DAY(B878))</f>
        <v>44682</v>
      </c>
      <c r="C895" s="47" t="s">
        <v>23</v>
      </c>
      <c r="D895" s="47"/>
      <c r="E895" s="47"/>
      <c r="F895" s="33"/>
      <c r="G895" s="47" t="s">
        <v>24</v>
      </c>
      <c r="H895" s="47"/>
      <c r="I895" s="47"/>
    </row>
    <row r="896" spans="2:9" s="31" customFormat="1" hidden="1">
      <c r="B896" s="34"/>
      <c r="C896" s="5" t="s">
        <v>0</v>
      </c>
      <c r="D896" s="6" t="s">
        <v>1</v>
      </c>
      <c r="E896" s="35" t="s">
        <v>2</v>
      </c>
      <c r="F896" s="33"/>
      <c r="G896" s="5" t="s">
        <v>0</v>
      </c>
      <c r="H896" s="6" t="s">
        <v>1</v>
      </c>
      <c r="I896" s="35" t="s">
        <v>2</v>
      </c>
    </row>
    <row r="897" spans="2:9" s="31" customFormat="1" hidden="1">
      <c r="B897" s="34" t="s">
        <v>3</v>
      </c>
      <c r="C897" s="20">
        <f>+C892</f>
        <v>215604</v>
      </c>
      <c r="D897" s="21">
        <f>+D892</f>
        <v>8516155.629999999</v>
      </c>
      <c r="E897" s="36">
        <f>IF(D897=0,0,D897/C897)</f>
        <v>39.499061381050439</v>
      </c>
      <c r="F897" s="33"/>
      <c r="G897" s="20">
        <f>+G892</f>
        <v>83262</v>
      </c>
      <c r="H897" s="21">
        <f>+H892</f>
        <v>20624.969999999998</v>
      </c>
      <c r="I897" s="36">
        <f>IF(H897=0,0,H897/G897)</f>
        <v>0.24771168119910641</v>
      </c>
    </row>
    <row r="898" spans="2:9" s="31" customFormat="1" hidden="1">
      <c r="B898" s="34"/>
      <c r="C898" s="20"/>
      <c r="D898" s="21"/>
      <c r="E898" s="36"/>
      <c r="F898" s="33"/>
      <c r="G898" s="20"/>
      <c r="H898" s="21"/>
      <c r="I898" s="36"/>
    </row>
    <row r="899" spans="2:9" s="31" customFormat="1" hidden="1">
      <c r="B899" s="34" t="s">
        <v>15</v>
      </c>
      <c r="C899" s="20">
        <v>0</v>
      </c>
      <c r="D899" s="21">
        <v>0</v>
      </c>
      <c r="E899" s="37">
        <f>IF(D899=0,0,D899/C899)</f>
        <v>0</v>
      </c>
      <c r="F899" s="33"/>
      <c r="G899" s="20">
        <v>0</v>
      </c>
      <c r="H899" s="21">
        <v>0</v>
      </c>
      <c r="I899" s="37">
        <f>IF(H899=0,0,H899/G899)</f>
        <v>0</v>
      </c>
    </row>
    <row r="900" spans="2:9" s="31" customFormat="1" hidden="1">
      <c r="B900" s="34"/>
      <c r="C900" s="20"/>
      <c r="D900" s="21"/>
      <c r="E900" s="36"/>
      <c r="F900" s="33"/>
      <c r="G900" s="20"/>
      <c r="H900" s="21"/>
      <c r="I900" s="36"/>
    </row>
    <row r="901" spans="2:9" s="31" customFormat="1" hidden="1">
      <c r="B901" s="34" t="s">
        <v>16</v>
      </c>
      <c r="C901" s="24">
        <v>0</v>
      </c>
      <c r="D901" s="25">
        <v>0</v>
      </c>
      <c r="E901" s="38">
        <f>IF(D901=0,0,D901/C901)</f>
        <v>0</v>
      </c>
      <c r="F901" s="33"/>
      <c r="G901" s="24">
        <v>0</v>
      </c>
      <c r="H901" s="25">
        <v>0</v>
      </c>
      <c r="I901" s="38">
        <f>IF(H901=0,0,H901/G901)</f>
        <v>0</v>
      </c>
    </row>
    <row r="902" spans="2:9" s="31" customFormat="1" hidden="1">
      <c r="B902" s="34"/>
      <c r="C902" s="20"/>
      <c r="D902" s="21"/>
      <c r="E902" s="36"/>
      <c r="F902" s="33"/>
      <c r="G902" s="20"/>
      <c r="H902" s="21"/>
      <c r="I902" s="36"/>
    </row>
    <row r="903" spans="2:9" s="31" customFormat="1" hidden="1">
      <c r="B903" s="34" t="s">
        <v>4</v>
      </c>
      <c r="C903" s="27">
        <f>SUM(C897:C901)</f>
        <v>215604</v>
      </c>
      <c r="D903" s="28">
        <f>SUM(D897:D901)</f>
        <v>8516155.629999999</v>
      </c>
      <c r="E903" s="37">
        <f>IF(D903=0,0,D903/C903)</f>
        <v>39.499061381050439</v>
      </c>
      <c r="F903" s="33"/>
      <c r="G903" s="27">
        <f>SUM(G897:G901)</f>
        <v>83262</v>
      </c>
      <c r="H903" s="28">
        <f>SUM(H897:H901)</f>
        <v>20624.969999999998</v>
      </c>
      <c r="I903" s="37">
        <f>IF(H903=0,0,H903/G903)</f>
        <v>0.24771168119910641</v>
      </c>
    </row>
    <row r="904" spans="2:9" s="31" customFormat="1" hidden="1">
      <c r="B904" s="34"/>
      <c r="C904" s="20"/>
      <c r="D904" s="21"/>
      <c r="E904" s="36"/>
      <c r="F904" s="33"/>
      <c r="G904" s="20"/>
      <c r="H904" s="21"/>
      <c r="I904" s="36"/>
    </row>
    <row r="905" spans="2:9" s="31" customFormat="1" hidden="1">
      <c r="B905" s="34" t="s">
        <v>5</v>
      </c>
      <c r="C905" s="20">
        <v>0</v>
      </c>
      <c r="D905" s="21">
        <v>0</v>
      </c>
      <c r="E905" s="37">
        <f>IF(D905=0,0,D905/C905)</f>
        <v>0</v>
      </c>
      <c r="F905" s="33"/>
      <c r="G905" s="20">
        <v>0</v>
      </c>
      <c r="H905" s="21">
        <v>0</v>
      </c>
      <c r="I905" s="37">
        <f>IF(H905=0,0,H905/G905)</f>
        <v>0</v>
      </c>
    </row>
    <row r="906" spans="2:9" s="31" customFormat="1" hidden="1">
      <c r="B906" s="34"/>
      <c r="C906" s="20"/>
      <c r="D906" s="21"/>
      <c r="E906" s="37"/>
      <c r="F906" s="33"/>
      <c r="G906" s="20"/>
      <c r="H906" s="21"/>
      <c r="I906" s="37"/>
    </row>
    <row r="907" spans="2:9" s="31" customFormat="1" hidden="1">
      <c r="B907" s="34" t="s">
        <v>7</v>
      </c>
      <c r="C907" s="24">
        <v>-112</v>
      </c>
      <c r="D907" s="25">
        <v>-4423.8999999999996</v>
      </c>
      <c r="E907" s="38">
        <f>IF(D907=0,0,D907/C907)</f>
        <v>39.499107142857142</v>
      </c>
      <c r="F907" s="33"/>
      <c r="G907" s="24">
        <v>-112</v>
      </c>
      <c r="H907" s="25">
        <v>-27.75</v>
      </c>
      <c r="I907" s="38">
        <f>IF(H907=0,0,H907/G907)</f>
        <v>0.24776785714285715</v>
      </c>
    </row>
    <row r="908" spans="2:9" s="31" customFormat="1" hidden="1">
      <c r="B908" s="34"/>
      <c r="C908" s="20"/>
      <c r="D908" s="21"/>
      <c r="E908" s="36"/>
      <c r="F908" s="33"/>
      <c r="G908" s="20"/>
      <c r="H908" s="21"/>
      <c r="I908" s="36"/>
    </row>
    <row r="909" spans="2:9" s="31" customFormat="1" ht="13.5" hidden="1" thickBot="1">
      <c r="B909" s="34" t="s">
        <v>6</v>
      </c>
      <c r="C909" s="29">
        <f>SUM(C903:C907)</f>
        <v>215492</v>
      </c>
      <c r="D909" s="29">
        <f>SUM(D903:D907)</f>
        <v>8511731.7299999986</v>
      </c>
      <c r="E909" s="39">
        <f>IF(D909=0,0,D909/C909)</f>
        <v>39.499061357266157</v>
      </c>
      <c r="F909" s="33"/>
      <c r="G909" s="29">
        <f>SUM(G903:G907)</f>
        <v>83150</v>
      </c>
      <c r="H909" s="29">
        <f>SUM(H903:H907)</f>
        <v>20597.219999999998</v>
      </c>
      <c r="I909" s="39">
        <f>IF(H909=0,0,H909/G909)</f>
        <v>0.24771160553217075</v>
      </c>
    </row>
    <row r="910" spans="2:9" s="31" customFormat="1" ht="13.5" hidden="1" thickTop="1"/>
    <row r="911" spans="2:9" s="31" customFormat="1" hidden="1"/>
    <row r="912" spans="2:9" s="31" customFormat="1" hidden="1">
      <c r="B912" s="32">
        <f>+DATE(YEAR(B895),MONTH(B895)+1,DAY(B895))</f>
        <v>44713</v>
      </c>
      <c r="C912" s="47" t="s">
        <v>23</v>
      </c>
      <c r="D912" s="47"/>
      <c r="E912" s="47"/>
      <c r="F912" s="33"/>
      <c r="G912" s="47" t="s">
        <v>24</v>
      </c>
      <c r="H912" s="47"/>
      <c r="I912" s="47"/>
    </row>
    <row r="913" spans="2:9" s="31" customFormat="1" hidden="1">
      <c r="B913" s="34"/>
      <c r="C913" s="5" t="s">
        <v>0</v>
      </c>
      <c r="D913" s="6" t="s">
        <v>1</v>
      </c>
      <c r="E913" s="35" t="s">
        <v>2</v>
      </c>
      <c r="F913" s="33"/>
      <c r="G913" s="5" t="s">
        <v>0</v>
      </c>
      <c r="H913" s="6" t="s">
        <v>1</v>
      </c>
      <c r="I913" s="35" t="s">
        <v>2</v>
      </c>
    </row>
    <row r="914" spans="2:9" s="31" customFormat="1" hidden="1">
      <c r="B914" s="34" t="s">
        <v>3</v>
      </c>
      <c r="C914" s="20">
        <f>+C909</f>
        <v>215492</v>
      </c>
      <c r="D914" s="21">
        <f>+D909</f>
        <v>8511731.7299999986</v>
      </c>
      <c r="E914" s="36">
        <f>IF(D914=0,0,D914/C914)</f>
        <v>39.499061357266157</v>
      </c>
      <c r="F914" s="33"/>
      <c r="G914" s="20">
        <f>+G909</f>
        <v>83150</v>
      </c>
      <c r="H914" s="21">
        <f>+H909</f>
        <v>20597.219999999998</v>
      </c>
      <c r="I914" s="36">
        <f>IF(H914=0,0,H914/G914)</f>
        <v>0.24771160553217075</v>
      </c>
    </row>
    <row r="915" spans="2:9" s="31" customFormat="1" hidden="1">
      <c r="B915" s="34"/>
      <c r="C915" s="20"/>
      <c r="D915" s="21"/>
      <c r="E915" s="36"/>
      <c r="F915" s="33"/>
      <c r="G915" s="20"/>
      <c r="H915" s="21"/>
      <c r="I915" s="36"/>
    </row>
    <row r="916" spans="2:9" s="31" customFormat="1" hidden="1">
      <c r="B916" s="34" t="s">
        <v>15</v>
      </c>
      <c r="C916" s="20">
        <v>0</v>
      </c>
      <c r="D916" s="21">
        <v>0</v>
      </c>
      <c r="E916" s="37">
        <f>IF(D916=0,0,D916/C916)</f>
        <v>0</v>
      </c>
      <c r="F916" s="33"/>
      <c r="G916" s="20">
        <v>0</v>
      </c>
      <c r="H916" s="21">
        <v>0</v>
      </c>
      <c r="I916" s="37">
        <f>IF(H916=0,0,H916/G916)</f>
        <v>0</v>
      </c>
    </row>
    <row r="917" spans="2:9" s="31" customFormat="1" hidden="1">
      <c r="B917" s="34"/>
      <c r="C917" s="20"/>
      <c r="D917" s="21"/>
      <c r="E917" s="36"/>
      <c r="F917" s="33"/>
      <c r="G917" s="20"/>
      <c r="H917" s="21"/>
      <c r="I917" s="36"/>
    </row>
    <row r="918" spans="2:9" s="31" customFormat="1" hidden="1">
      <c r="B918" s="34" t="s">
        <v>16</v>
      </c>
      <c r="C918" s="24">
        <v>0</v>
      </c>
      <c r="D918" s="25">
        <v>0</v>
      </c>
      <c r="E918" s="38">
        <f>IF(D918=0,0,D918/C918)</f>
        <v>0</v>
      </c>
      <c r="F918" s="33"/>
      <c r="G918" s="24">
        <v>0</v>
      </c>
      <c r="H918" s="25">
        <v>0</v>
      </c>
      <c r="I918" s="38">
        <f>IF(H918=0,0,H918/G918)</f>
        <v>0</v>
      </c>
    </row>
    <row r="919" spans="2:9" s="31" customFormat="1" hidden="1">
      <c r="B919" s="34"/>
      <c r="C919" s="20"/>
      <c r="D919" s="21"/>
      <c r="E919" s="36"/>
      <c r="F919" s="33"/>
      <c r="G919" s="20"/>
      <c r="H919" s="21"/>
      <c r="I919" s="36"/>
    </row>
    <row r="920" spans="2:9" s="31" customFormat="1" hidden="1">
      <c r="B920" s="34" t="s">
        <v>4</v>
      </c>
      <c r="C920" s="27">
        <f>SUM(C914:C918)</f>
        <v>215492</v>
      </c>
      <c r="D920" s="28">
        <f>SUM(D914:D918)</f>
        <v>8511731.7299999986</v>
      </c>
      <c r="E920" s="37">
        <f>IF(D920=0,0,D920/C920)</f>
        <v>39.499061357266157</v>
      </c>
      <c r="F920" s="33"/>
      <c r="G920" s="27">
        <f>SUM(G914:G918)</f>
        <v>83150</v>
      </c>
      <c r="H920" s="28">
        <f>SUM(H914:H918)</f>
        <v>20597.219999999998</v>
      </c>
      <c r="I920" s="37">
        <f>IF(H920=0,0,H920/G920)</f>
        <v>0.24771160553217075</v>
      </c>
    </row>
    <row r="921" spans="2:9" s="31" customFormat="1" hidden="1">
      <c r="B921" s="34"/>
      <c r="C921" s="20"/>
      <c r="D921" s="21"/>
      <c r="E921" s="36"/>
      <c r="F921" s="33"/>
      <c r="G921" s="20"/>
      <c r="H921" s="21"/>
      <c r="I921" s="36"/>
    </row>
    <row r="922" spans="2:9" s="31" customFormat="1" hidden="1">
      <c r="B922" s="34" t="s">
        <v>5</v>
      </c>
      <c r="C922" s="20">
        <v>0</v>
      </c>
      <c r="D922" s="21">
        <v>0</v>
      </c>
      <c r="E922" s="37">
        <f>IF(D922=0,0,D922/C922)</f>
        <v>0</v>
      </c>
      <c r="F922" s="33"/>
      <c r="G922" s="20">
        <v>0</v>
      </c>
      <c r="H922" s="21">
        <v>0</v>
      </c>
      <c r="I922" s="37">
        <f>IF(H922=0,0,H922/G922)</f>
        <v>0</v>
      </c>
    </row>
    <row r="923" spans="2:9" s="31" customFormat="1" hidden="1">
      <c r="B923" s="34"/>
      <c r="C923" s="20"/>
      <c r="D923" s="21"/>
      <c r="E923" s="37"/>
      <c r="F923" s="33"/>
      <c r="G923" s="20"/>
      <c r="H923" s="21"/>
      <c r="I923" s="37"/>
    </row>
    <row r="924" spans="2:9" s="31" customFormat="1" hidden="1">
      <c r="B924" s="34" t="s">
        <v>7</v>
      </c>
      <c r="C924" s="24">
        <v>-139</v>
      </c>
      <c r="D924" s="25">
        <v>-5490.36</v>
      </c>
      <c r="E924" s="38">
        <f>IF(D924=0,0,D924/C924)</f>
        <v>39.498992805755393</v>
      </c>
      <c r="F924" s="33"/>
      <c r="G924" s="24">
        <v>-139</v>
      </c>
      <c r="H924" s="25">
        <v>-34.43</v>
      </c>
      <c r="I924" s="38">
        <f>IF(H924=0,0,H924/G924)</f>
        <v>0.24769784172661871</v>
      </c>
    </row>
    <row r="925" spans="2:9" s="31" customFormat="1" hidden="1">
      <c r="B925" s="34"/>
      <c r="C925" s="20"/>
      <c r="D925" s="21"/>
      <c r="E925" s="36"/>
      <c r="F925" s="33"/>
      <c r="G925" s="20"/>
      <c r="H925" s="21"/>
      <c r="I925" s="36"/>
    </row>
    <row r="926" spans="2:9" s="31" customFormat="1" ht="13.5" hidden="1" thickBot="1">
      <c r="B926" s="34" t="s">
        <v>6</v>
      </c>
      <c r="C926" s="29">
        <f>SUM(C920:C924)</f>
        <v>215353</v>
      </c>
      <c r="D926" s="29">
        <f>SUM(D920:D924)</f>
        <v>8506241.3699999992</v>
      </c>
      <c r="E926" s="39">
        <f>IF(D926=0,0,D926/C926)</f>
        <v>39.499061401512861</v>
      </c>
      <c r="F926" s="33"/>
      <c r="G926" s="29">
        <f>SUM(G920:G924)</f>
        <v>83011</v>
      </c>
      <c r="H926" s="29">
        <f>SUM(H920:H924)</f>
        <v>20562.789999999997</v>
      </c>
      <c r="I926" s="39">
        <f>IF(H926=0,0,H926/G926)</f>
        <v>0.24771162857934487</v>
      </c>
    </row>
    <row r="927" spans="2:9" s="31" customFormat="1" ht="13.5" hidden="1" thickTop="1"/>
    <row r="928" spans="2:9" s="31" customFormat="1" hidden="1"/>
    <row r="929" spans="2:9" s="31" customFormat="1" hidden="1">
      <c r="B929" s="32">
        <f>+DATE(YEAR(B912),MONTH(B912)+1,DAY(B912))</f>
        <v>44743</v>
      </c>
      <c r="C929" s="47" t="s">
        <v>23</v>
      </c>
      <c r="D929" s="47"/>
      <c r="E929" s="47"/>
      <c r="F929" s="33"/>
      <c r="G929" s="47" t="s">
        <v>24</v>
      </c>
      <c r="H929" s="47"/>
      <c r="I929" s="47"/>
    </row>
    <row r="930" spans="2:9" s="31" customFormat="1" hidden="1">
      <c r="B930" s="34"/>
      <c r="C930" s="5" t="s">
        <v>0</v>
      </c>
      <c r="D930" s="6" t="s">
        <v>1</v>
      </c>
      <c r="E930" s="35" t="s">
        <v>2</v>
      </c>
      <c r="F930" s="33"/>
      <c r="G930" s="5" t="s">
        <v>0</v>
      </c>
      <c r="H930" s="6" t="s">
        <v>1</v>
      </c>
      <c r="I930" s="35" t="s">
        <v>2</v>
      </c>
    </row>
    <row r="931" spans="2:9" s="31" customFormat="1" hidden="1">
      <c r="B931" s="34" t="s">
        <v>3</v>
      </c>
      <c r="C931" s="20">
        <f>+C926</f>
        <v>215353</v>
      </c>
      <c r="D931" s="21">
        <f>+D926</f>
        <v>8506241.3699999992</v>
      </c>
      <c r="E931" s="36">
        <f>IF(D931=0,0,D931/C931)</f>
        <v>39.499061401512861</v>
      </c>
      <c r="F931" s="33"/>
      <c r="G931" s="20">
        <f>+G926</f>
        <v>83011</v>
      </c>
      <c r="H931" s="21">
        <f>+H926</f>
        <v>20562.789999999997</v>
      </c>
      <c r="I931" s="36">
        <f>IF(H931=0,0,H931/G931)</f>
        <v>0.24771162857934487</v>
      </c>
    </row>
    <row r="932" spans="2:9" s="31" customFormat="1" hidden="1">
      <c r="B932" s="34"/>
      <c r="C932" s="20"/>
      <c r="D932" s="21"/>
      <c r="E932" s="36"/>
      <c r="F932" s="33"/>
      <c r="G932" s="20"/>
      <c r="H932" s="21"/>
      <c r="I932" s="36"/>
    </row>
    <row r="933" spans="2:9" s="31" customFormat="1" hidden="1">
      <c r="B933" s="34" t="s">
        <v>15</v>
      </c>
      <c r="C933" s="20">
        <v>0</v>
      </c>
      <c r="D933" s="21">
        <v>0</v>
      </c>
      <c r="E933" s="37">
        <f>IF(D933=0,0,D933/C933)</f>
        <v>0</v>
      </c>
      <c r="F933" s="33"/>
      <c r="G933" s="20">
        <v>0</v>
      </c>
      <c r="H933" s="21">
        <v>0</v>
      </c>
      <c r="I933" s="37">
        <f>IF(H933=0,0,H933/G933)</f>
        <v>0</v>
      </c>
    </row>
    <row r="934" spans="2:9" s="31" customFormat="1" hidden="1">
      <c r="B934" s="34"/>
      <c r="C934" s="20"/>
      <c r="D934" s="21"/>
      <c r="E934" s="36"/>
      <c r="F934" s="33"/>
      <c r="G934" s="20"/>
      <c r="H934" s="21"/>
      <c r="I934" s="36"/>
    </row>
    <row r="935" spans="2:9" s="31" customFormat="1" hidden="1">
      <c r="B935" s="34" t="s">
        <v>16</v>
      </c>
      <c r="C935" s="24">
        <v>0</v>
      </c>
      <c r="D935" s="25">
        <v>0</v>
      </c>
      <c r="E935" s="38">
        <f>IF(D935=0,0,D935/C935)</f>
        <v>0</v>
      </c>
      <c r="F935" s="33"/>
      <c r="G935" s="24">
        <v>0</v>
      </c>
      <c r="H935" s="25">
        <v>0</v>
      </c>
      <c r="I935" s="38">
        <f>IF(H935=0,0,H935/G935)</f>
        <v>0</v>
      </c>
    </row>
    <row r="936" spans="2:9" s="31" customFormat="1" hidden="1">
      <c r="B936" s="34"/>
      <c r="C936" s="20"/>
      <c r="D936" s="21"/>
      <c r="E936" s="36"/>
      <c r="F936" s="33"/>
      <c r="G936" s="20"/>
      <c r="H936" s="21"/>
      <c r="I936" s="36"/>
    </row>
    <row r="937" spans="2:9" s="31" customFormat="1" hidden="1">
      <c r="B937" s="34" t="s">
        <v>4</v>
      </c>
      <c r="C937" s="27">
        <f>SUM(C931:C935)</f>
        <v>215353</v>
      </c>
      <c r="D937" s="28">
        <f>SUM(D931:D935)</f>
        <v>8506241.3699999992</v>
      </c>
      <c r="E937" s="37">
        <f>IF(D937=0,0,D937/C937)</f>
        <v>39.499061401512861</v>
      </c>
      <c r="F937" s="33"/>
      <c r="G937" s="27">
        <f>SUM(G931:G935)</f>
        <v>83011</v>
      </c>
      <c r="H937" s="28">
        <f>SUM(H931:H935)</f>
        <v>20562.789999999997</v>
      </c>
      <c r="I937" s="37">
        <f>IF(H937=0,0,H937/G937)</f>
        <v>0.24771162857934487</v>
      </c>
    </row>
    <row r="938" spans="2:9" s="31" customFormat="1" hidden="1">
      <c r="B938" s="34"/>
      <c r="C938" s="20"/>
      <c r="D938" s="21"/>
      <c r="E938" s="36"/>
      <c r="F938" s="33"/>
      <c r="G938" s="20"/>
      <c r="H938" s="21"/>
      <c r="I938" s="36"/>
    </row>
    <row r="939" spans="2:9" s="31" customFormat="1" hidden="1">
      <c r="B939" s="34" t="s">
        <v>5</v>
      </c>
      <c r="C939" s="20">
        <v>0</v>
      </c>
      <c r="D939" s="21">
        <v>0</v>
      </c>
      <c r="E939" s="37">
        <f>IF(D939=0,0,D939/C939)</f>
        <v>0</v>
      </c>
      <c r="F939" s="33"/>
      <c r="G939" s="20">
        <v>0</v>
      </c>
      <c r="H939" s="21">
        <v>0</v>
      </c>
      <c r="I939" s="37">
        <f>IF(H939=0,0,H939/G939)</f>
        <v>0</v>
      </c>
    </row>
    <row r="940" spans="2:9" s="31" customFormat="1" hidden="1">
      <c r="B940" s="34"/>
      <c r="C940" s="20"/>
      <c r="D940" s="21"/>
      <c r="E940" s="37"/>
      <c r="F940" s="33"/>
      <c r="G940" s="20"/>
      <c r="H940" s="21"/>
      <c r="I940" s="37"/>
    </row>
    <row r="941" spans="2:9" s="31" customFormat="1" hidden="1">
      <c r="B941" s="34" t="s">
        <v>7</v>
      </c>
      <c r="C941" s="24">
        <v>-253</v>
      </c>
      <c r="D941" s="25">
        <v>-9993.26</v>
      </c>
      <c r="E941" s="38">
        <f>IF(D941=0,0,D941/C941)</f>
        <v>39.499051383399213</v>
      </c>
      <c r="F941" s="33"/>
      <c r="G941" s="24">
        <v>-253</v>
      </c>
      <c r="H941" s="25">
        <v>-62.67</v>
      </c>
      <c r="I941" s="38">
        <f>IF(H941=0,0,H941/G941)</f>
        <v>0.24770750988142293</v>
      </c>
    </row>
    <row r="942" spans="2:9" s="31" customFormat="1" hidden="1">
      <c r="B942" s="34"/>
      <c r="C942" s="20"/>
      <c r="D942" s="21"/>
      <c r="E942" s="36"/>
      <c r="F942" s="33"/>
      <c r="G942" s="20"/>
      <c r="H942" s="21"/>
      <c r="I942" s="36"/>
    </row>
    <row r="943" spans="2:9" s="31" customFormat="1" ht="13.5" hidden="1" thickBot="1">
      <c r="B943" s="34" t="s">
        <v>6</v>
      </c>
      <c r="C943" s="29">
        <f>SUM(C937:C941)</f>
        <v>215100</v>
      </c>
      <c r="D943" s="29">
        <f>SUM(D937:D941)</f>
        <v>8496248.1099999994</v>
      </c>
      <c r="E943" s="39">
        <f>IF(D943=0,0,D943/C943)</f>
        <v>39.49906141329614</v>
      </c>
      <c r="F943" s="33"/>
      <c r="G943" s="29">
        <f>SUM(G937:G941)</f>
        <v>82758</v>
      </c>
      <c r="H943" s="29">
        <f>SUM(H937:H941)</f>
        <v>20500.12</v>
      </c>
      <c r="I943" s="39">
        <f>IF(H943=0,0,H943/G943)</f>
        <v>0.24771164117064209</v>
      </c>
    </row>
    <row r="944" spans="2:9" s="31" customFormat="1" ht="13.5" hidden="1" thickTop="1"/>
    <row r="945" spans="2:9" s="31" customFormat="1" hidden="1"/>
    <row r="946" spans="2:9" s="31" customFormat="1" hidden="1">
      <c r="B946" s="32">
        <f>+DATE(YEAR(B929),MONTH(B929)+1,DAY(B929))</f>
        <v>44774</v>
      </c>
      <c r="C946" s="47" t="s">
        <v>23</v>
      </c>
      <c r="D946" s="47"/>
      <c r="E946" s="47"/>
      <c r="F946" s="33"/>
      <c r="G946" s="47" t="s">
        <v>24</v>
      </c>
      <c r="H946" s="47"/>
      <c r="I946" s="47"/>
    </row>
    <row r="947" spans="2:9" s="31" customFormat="1" hidden="1">
      <c r="B947" s="34"/>
      <c r="C947" s="5" t="s">
        <v>0</v>
      </c>
      <c r="D947" s="6" t="s">
        <v>1</v>
      </c>
      <c r="E947" s="35" t="s">
        <v>2</v>
      </c>
      <c r="F947" s="33"/>
      <c r="G947" s="5" t="s">
        <v>0</v>
      </c>
      <c r="H947" s="6" t="s">
        <v>1</v>
      </c>
      <c r="I947" s="35" t="s">
        <v>2</v>
      </c>
    </row>
    <row r="948" spans="2:9" s="31" customFormat="1" hidden="1">
      <c r="B948" s="34" t="s">
        <v>3</v>
      </c>
      <c r="C948" s="20">
        <f>+C943</f>
        <v>215100</v>
      </c>
      <c r="D948" s="21">
        <f>+D943</f>
        <v>8496248.1099999994</v>
      </c>
      <c r="E948" s="36">
        <f>IF(D948=0,0,D948/C948)</f>
        <v>39.49906141329614</v>
      </c>
      <c r="F948" s="33"/>
      <c r="G948" s="20">
        <f>+G943</f>
        <v>82758</v>
      </c>
      <c r="H948" s="21">
        <f>+H943</f>
        <v>20500.12</v>
      </c>
      <c r="I948" s="36">
        <f>IF(H948=0,0,H948/G948)</f>
        <v>0.24771164117064209</v>
      </c>
    </row>
    <row r="949" spans="2:9" s="31" customFormat="1" hidden="1">
      <c r="B949" s="34"/>
      <c r="C949" s="20"/>
      <c r="D949" s="21"/>
      <c r="E949" s="36"/>
      <c r="F949" s="33"/>
      <c r="G949" s="20"/>
      <c r="H949" s="21"/>
      <c r="I949" s="36"/>
    </row>
    <row r="950" spans="2:9" s="31" customFormat="1" hidden="1">
      <c r="B950" s="34" t="s">
        <v>15</v>
      </c>
      <c r="C950" s="20">
        <v>0</v>
      </c>
      <c r="D950" s="21">
        <v>0</v>
      </c>
      <c r="E950" s="37">
        <f>IF(D950=0,0,D950/C950)</f>
        <v>0</v>
      </c>
      <c r="F950" s="33"/>
      <c r="G950" s="20">
        <v>0</v>
      </c>
      <c r="H950" s="21">
        <v>0</v>
      </c>
      <c r="I950" s="37">
        <f>IF(H950=0,0,H950/G950)</f>
        <v>0</v>
      </c>
    </row>
    <row r="951" spans="2:9" s="31" customFormat="1" hidden="1">
      <c r="B951" s="34"/>
      <c r="C951" s="20"/>
      <c r="D951" s="21"/>
      <c r="E951" s="36"/>
      <c r="F951" s="33"/>
      <c r="G951" s="20"/>
      <c r="H951" s="21"/>
      <c r="I951" s="36"/>
    </row>
    <row r="952" spans="2:9" s="31" customFormat="1" hidden="1">
      <c r="B952" s="34" t="s">
        <v>16</v>
      </c>
      <c r="C952" s="24">
        <v>0</v>
      </c>
      <c r="D952" s="25">
        <v>0</v>
      </c>
      <c r="E952" s="38">
        <f>IF(D952=0,0,D952/C952)</f>
        <v>0</v>
      </c>
      <c r="F952" s="33"/>
      <c r="G952" s="24">
        <v>0</v>
      </c>
      <c r="H952" s="25">
        <v>0</v>
      </c>
      <c r="I952" s="38">
        <f>IF(H952=0,0,H952/G952)</f>
        <v>0</v>
      </c>
    </row>
    <row r="953" spans="2:9" s="31" customFormat="1" hidden="1">
      <c r="B953" s="34"/>
      <c r="C953" s="20"/>
      <c r="D953" s="21"/>
      <c r="E953" s="36"/>
      <c r="F953" s="33"/>
      <c r="G953" s="20"/>
      <c r="H953" s="21"/>
      <c r="I953" s="36"/>
    </row>
    <row r="954" spans="2:9" s="31" customFormat="1" hidden="1">
      <c r="B954" s="34" t="s">
        <v>4</v>
      </c>
      <c r="C954" s="27">
        <f>SUM(C948:C952)</f>
        <v>215100</v>
      </c>
      <c r="D954" s="28">
        <f>SUM(D948:D952)</f>
        <v>8496248.1099999994</v>
      </c>
      <c r="E954" s="37">
        <f>IF(D954=0,0,D954/C954)</f>
        <v>39.49906141329614</v>
      </c>
      <c r="F954" s="33"/>
      <c r="G954" s="27">
        <f>SUM(G948:G952)</f>
        <v>82758</v>
      </c>
      <c r="H954" s="28">
        <f>SUM(H948:H952)</f>
        <v>20500.12</v>
      </c>
      <c r="I954" s="37">
        <f>IF(H954=0,0,H954/G954)</f>
        <v>0.24771164117064209</v>
      </c>
    </row>
    <row r="955" spans="2:9" s="31" customFormat="1" hidden="1">
      <c r="B955" s="34"/>
      <c r="C955" s="20"/>
      <c r="D955" s="21"/>
      <c r="E955" s="36"/>
      <c r="F955" s="33"/>
      <c r="G955" s="20"/>
      <c r="H955" s="21"/>
      <c r="I955" s="36"/>
    </row>
    <row r="956" spans="2:9" s="31" customFormat="1" hidden="1">
      <c r="B956" s="34" t="s">
        <v>5</v>
      </c>
      <c r="C956" s="20">
        <v>0</v>
      </c>
      <c r="D956" s="21">
        <v>0</v>
      </c>
      <c r="E956" s="37">
        <f>IF(D956=0,0,D956/C956)</f>
        <v>0</v>
      </c>
      <c r="F956" s="33"/>
      <c r="G956" s="20">
        <v>0</v>
      </c>
      <c r="H956" s="21">
        <v>0</v>
      </c>
      <c r="I956" s="37">
        <f>IF(H956=0,0,H956/G956)</f>
        <v>0</v>
      </c>
    </row>
    <row r="957" spans="2:9" s="31" customFormat="1" hidden="1">
      <c r="B957" s="34"/>
      <c r="C957" s="20"/>
      <c r="D957" s="21"/>
      <c r="E957" s="37"/>
      <c r="F957" s="33"/>
      <c r="G957" s="20"/>
      <c r="H957" s="21"/>
      <c r="I957" s="37"/>
    </row>
    <row r="958" spans="2:9" s="31" customFormat="1" hidden="1">
      <c r="B958" s="34" t="s">
        <v>7</v>
      </c>
      <c r="C958" s="24">
        <v>-205</v>
      </c>
      <c r="D958" s="25">
        <v>-8097.31</v>
      </c>
      <c r="E958" s="38">
        <f>IF(D958=0,0,D958/C958)</f>
        <v>39.499073170731712</v>
      </c>
      <c r="F958" s="33"/>
      <c r="G958" s="24">
        <v>-205</v>
      </c>
      <c r="H958" s="25">
        <v>-50.78</v>
      </c>
      <c r="I958" s="38">
        <f>IF(H958=0,0,H958/G958)</f>
        <v>0.24770731707317073</v>
      </c>
    </row>
    <row r="959" spans="2:9" s="31" customFormat="1" hidden="1">
      <c r="B959" s="34"/>
      <c r="C959" s="20"/>
      <c r="D959" s="21"/>
      <c r="E959" s="36"/>
      <c r="F959" s="33"/>
      <c r="G959" s="20"/>
      <c r="H959" s="21"/>
      <c r="I959" s="36"/>
    </row>
    <row r="960" spans="2:9" s="31" customFormat="1" ht="13.5" hidden="1" thickBot="1">
      <c r="B960" s="34" t="s">
        <v>6</v>
      </c>
      <c r="C960" s="29">
        <f>SUM(C954:C958)</f>
        <v>214895</v>
      </c>
      <c r="D960" s="29">
        <f>SUM(D954:D958)</f>
        <v>8488150.7999999989</v>
      </c>
      <c r="E960" s="39">
        <f>IF(D960=0,0,D960/C960)</f>
        <v>39.499061402080081</v>
      </c>
      <c r="F960" s="33"/>
      <c r="G960" s="29">
        <f>SUM(G954:G958)</f>
        <v>82553</v>
      </c>
      <c r="H960" s="29">
        <f>SUM(H954:H958)</f>
        <v>20449.34</v>
      </c>
      <c r="I960" s="39">
        <f>IF(H960=0,0,H960/G960)</f>
        <v>0.24771165190847091</v>
      </c>
    </row>
    <row r="961" spans="2:9" s="31" customFormat="1" ht="13.5" hidden="1" thickTop="1"/>
    <row r="962" spans="2:9" s="31" customFormat="1" hidden="1"/>
    <row r="963" spans="2:9" s="31" customFormat="1" hidden="1">
      <c r="B963" s="32">
        <f>+DATE(YEAR(B946),MONTH(B946)+1,DAY(B946))</f>
        <v>44805</v>
      </c>
      <c r="C963" s="47" t="s">
        <v>23</v>
      </c>
      <c r="D963" s="47"/>
      <c r="E963" s="47"/>
      <c r="F963" s="33"/>
      <c r="G963" s="47" t="s">
        <v>24</v>
      </c>
      <c r="H963" s="47"/>
      <c r="I963" s="47"/>
    </row>
    <row r="964" spans="2:9" s="31" customFormat="1" hidden="1">
      <c r="B964" s="34"/>
      <c r="C964" s="5" t="s">
        <v>0</v>
      </c>
      <c r="D964" s="6" t="s">
        <v>1</v>
      </c>
      <c r="E964" s="35" t="s">
        <v>2</v>
      </c>
      <c r="F964" s="33"/>
      <c r="G964" s="5" t="s">
        <v>0</v>
      </c>
      <c r="H964" s="6" t="s">
        <v>1</v>
      </c>
      <c r="I964" s="35" t="s">
        <v>2</v>
      </c>
    </row>
    <row r="965" spans="2:9" s="31" customFormat="1" hidden="1">
      <c r="B965" s="34" t="s">
        <v>3</v>
      </c>
      <c r="C965" s="20">
        <f>+C960</f>
        <v>214895</v>
      </c>
      <c r="D965" s="21">
        <f>+D960</f>
        <v>8488150.7999999989</v>
      </c>
      <c r="E965" s="36">
        <f>IF(D965=0,0,D965/C965)</f>
        <v>39.499061402080081</v>
      </c>
      <c r="F965" s="33"/>
      <c r="G965" s="20">
        <f>+G960</f>
        <v>82553</v>
      </c>
      <c r="H965" s="21">
        <f>+H960</f>
        <v>20449.34</v>
      </c>
      <c r="I965" s="36">
        <f>IF(H965=0,0,H965/G965)</f>
        <v>0.24771165190847091</v>
      </c>
    </row>
    <row r="966" spans="2:9" s="31" customFormat="1" hidden="1">
      <c r="B966" s="34"/>
      <c r="C966" s="20"/>
      <c r="D966" s="21"/>
      <c r="E966" s="36"/>
      <c r="F966" s="33"/>
      <c r="G966" s="20"/>
      <c r="H966" s="21"/>
      <c r="I966" s="36"/>
    </row>
    <row r="967" spans="2:9" s="31" customFormat="1" hidden="1">
      <c r="B967" s="34" t="s">
        <v>15</v>
      </c>
      <c r="C967" s="20">
        <v>0</v>
      </c>
      <c r="D967" s="21">
        <v>0</v>
      </c>
      <c r="E967" s="37">
        <f>IF(D967=0,0,D967/C967)</f>
        <v>0</v>
      </c>
      <c r="F967" s="33"/>
      <c r="G967" s="20">
        <v>0</v>
      </c>
      <c r="H967" s="21">
        <v>0</v>
      </c>
      <c r="I967" s="37">
        <f>IF(H967=0,0,H967/G967)</f>
        <v>0</v>
      </c>
    </row>
    <row r="968" spans="2:9" s="31" customFormat="1" hidden="1">
      <c r="B968" s="34"/>
      <c r="C968" s="20"/>
      <c r="D968" s="21"/>
      <c r="E968" s="36"/>
      <c r="F968" s="33"/>
      <c r="G968" s="20"/>
      <c r="H968" s="21"/>
      <c r="I968" s="36"/>
    </row>
    <row r="969" spans="2:9" s="31" customFormat="1" hidden="1">
      <c r="B969" s="34" t="s">
        <v>16</v>
      </c>
      <c r="C969" s="24">
        <v>0</v>
      </c>
      <c r="D969" s="25">
        <v>0</v>
      </c>
      <c r="E969" s="38">
        <f>IF(D969=0,0,D969/C969)</f>
        <v>0</v>
      </c>
      <c r="F969" s="33"/>
      <c r="G969" s="24">
        <v>0</v>
      </c>
      <c r="H969" s="25">
        <v>0</v>
      </c>
      <c r="I969" s="38">
        <f>IF(H969=0,0,H969/G969)</f>
        <v>0</v>
      </c>
    </row>
    <row r="970" spans="2:9" s="31" customFormat="1" hidden="1">
      <c r="B970" s="34"/>
      <c r="C970" s="20"/>
      <c r="D970" s="21"/>
      <c r="E970" s="36"/>
      <c r="F970" s="33"/>
      <c r="G970" s="20"/>
      <c r="H970" s="21"/>
      <c r="I970" s="36"/>
    </row>
    <row r="971" spans="2:9" s="31" customFormat="1" hidden="1">
      <c r="B971" s="34" t="s">
        <v>4</v>
      </c>
      <c r="C971" s="27">
        <f>SUM(C965:C969)</f>
        <v>214895</v>
      </c>
      <c r="D971" s="28">
        <f>SUM(D965:D969)</f>
        <v>8488150.7999999989</v>
      </c>
      <c r="E971" s="37">
        <f>IF(D971=0,0,D971/C971)</f>
        <v>39.499061402080081</v>
      </c>
      <c r="F971" s="33"/>
      <c r="G971" s="27">
        <f>SUM(G965:G969)</f>
        <v>82553</v>
      </c>
      <c r="H971" s="28">
        <f>SUM(H965:H969)</f>
        <v>20449.34</v>
      </c>
      <c r="I971" s="37">
        <f>IF(H971=0,0,H971/G971)</f>
        <v>0.24771165190847091</v>
      </c>
    </row>
    <row r="972" spans="2:9" s="31" customFormat="1" hidden="1">
      <c r="B972" s="34"/>
      <c r="C972" s="20"/>
      <c r="D972" s="21"/>
      <c r="E972" s="36"/>
      <c r="F972" s="33"/>
      <c r="G972" s="20"/>
      <c r="H972" s="21"/>
      <c r="I972" s="36"/>
    </row>
    <row r="973" spans="2:9" s="31" customFormat="1" hidden="1">
      <c r="B973" s="34" t="s">
        <v>5</v>
      </c>
      <c r="C973" s="20">
        <v>0</v>
      </c>
      <c r="D973" s="21">
        <v>0</v>
      </c>
      <c r="E973" s="37">
        <f>IF(D973=0,0,D973/C973)</f>
        <v>0</v>
      </c>
      <c r="F973" s="33"/>
      <c r="G973" s="20">
        <v>0</v>
      </c>
      <c r="H973" s="21">
        <v>0</v>
      </c>
      <c r="I973" s="37">
        <f>IF(H973=0,0,H973/G973)</f>
        <v>0</v>
      </c>
    </row>
    <row r="974" spans="2:9" s="31" customFormat="1" hidden="1">
      <c r="B974" s="34"/>
      <c r="C974" s="20"/>
      <c r="D974" s="21"/>
      <c r="E974" s="37"/>
      <c r="F974" s="33"/>
      <c r="G974" s="20"/>
      <c r="H974" s="21"/>
      <c r="I974" s="37"/>
    </row>
    <row r="975" spans="2:9" s="31" customFormat="1" hidden="1">
      <c r="B975" s="34" t="s">
        <v>7</v>
      </c>
      <c r="C975" s="24">
        <v>-92</v>
      </c>
      <c r="D975" s="25">
        <v>-3633.92</v>
      </c>
      <c r="E975" s="38">
        <f>IF(D975=0,0,D975/C975)</f>
        <v>39.499130434782607</v>
      </c>
      <c r="F975" s="33"/>
      <c r="G975" s="24">
        <v>-92</v>
      </c>
      <c r="H975" s="25">
        <v>-22.79</v>
      </c>
      <c r="I975" s="38">
        <f>IF(H975=0,0,H975/G975)</f>
        <v>0.24771739130434781</v>
      </c>
    </row>
    <row r="976" spans="2:9" s="31" customFormat="1" hidden="1">
      <c r="B976" s="34"/>
      <c r="C976" s="20"/>
      <c r="D976" s="21"/>
      <c r="E976" s="36"/>
      <c r="F976" s="33"/>
      <c r="G976" s="20"/>
      <c r="H976" s="21"/>
      <c r="I976" s="36"/>
    </row>
    <row r="977" spans="2:9" s="31" customFormat="1" ht="13.5" hidden="1" thickBot="1">
      <c r="B977" s="34" t="s">
        <v>6</v>
      </c>
      <c r="C977" s="29">
        <f>SUM(C971:C975)</f>
        <v>214803</v>
      </c>
      <c r="D977" s="29">
        <f>SUM(D971:D975)</f>
        <v>8484516.879999999</v>
      </c>
      <c r="E977" s="39">
        <f>IF(D977=0,0,D977/C977)</f>
        <v>39.499061372513417</v>
      </c>
      <c r="F977" s="33"/>
      <c r="G977" s="29">
        <f>SUM(G971:G975)</f>
        <v>82461</v>
      </c>
      <c r="H977" s="29">
        <f>SUM(H971:H975)</f>
        <v>20426.55</v>
      </c>
      <c r="I977" s="39">
        <f>IF(H977=0,0,H977/G977)</f>
        <v>0.24771164550514788</v>
      </c>
    </row>
    <row r="978" spans="2:9" s="31" customFormat="1" ht="13.5" hidden="1" thickTop="1"/>
    <row r="979" spans="2:9" s="31" customFormat="1" hidden="1"/>
    <row r="980" spans="2:9" s="31" customFormat="1" hidden="1">
      <c r="B980" s="32">
        <f>+DATE(YEAR(B963),MONTH(B963)+1,DAY(B963))</f>
        <v>44835</v>
      </c>
      <c r="C980" s="47" t="s">
        <v>23</v>
      </c>
      <c r="D980" s="47"/>
      <c r="E980" s="47"/>
      <c r="F980" s="33"/>
      <c r="G980" s="47" t="s">
        <v>24</v>
      </c>
      <c r="H980" s="47"/>
      <c r="I980" s="47"/>
    </row>
    <row r="981" spans="2:9" s="31" customFormat="1" hidden="1">
      <c r="B981" s="34"/>
      <c r="C981" s="5" t="s">
        <v>0</v>
      </c>
      <c r="D981" s="6" t="s">
        <v>1</v>
      </c>
      <c r="E981" s="35" t="s">
        <v>2</v>
      </c>
      <c r="F981" s="33"/>
      <c r="G981" s="5" t="s">
        <v>0</v>
      </c>
      <c r="H981" s="6" t="s">
        <v>1</v>
      </c>
      <c r="I981" s="35" t="s">
        <v>2</v>
      </c>
    </row>
    <row r="982" spans="2:9" s="31" customFormat="1" hidden="1">
      <c r="B982" s="34" t="s">
        <v>3</v>
      </c>
      <c r="C982" s="20">
        <f>+C977</f>
        <v>214803</v>
      </c>
      <c r="D982" s="21">
        <f>+D977</f>
        <v>8484516.879999999</v>
      </c>
      <c r="E982" s="36">
        <f>IF(D982=0,0,D982/C982)</f>
        <v>39.499061372513417</v>
      </c>
      <c r="F982" s="33"/>
      <c r="G982" s="20">
        <f>+G977</f>
        <v>82461</v>
      </c>
      <c r="H982" s="21">
        <f>+H977</f>
        <v>20426.55</v>
      </c>
      <c r="I982" s="36">
        <f>IF(H982=0,0,H982/G982)</f>
        <v>0.24771164550514788</v>
      </c>
    </row>
    <row r="983" spans="2:9" s="31" customFormat="1" hidden="1">
      <c r="B983" s="34"/>
      <c r="C983" s="20"/>
      <c r="D983" s="21"/>
      <c r="E983" s="36"/>
      <c r="F983" s="33"/>
      <c r="G983" s="20"/>
      <c r="H983" s="21"/>
      <c r="I983" s="36"/>
    </row>
    <row r="984" spans="2:9" s="31" customFormat="1" hidden="1">
      <c r="B984" s="34" t="s">
        <v>15</v>
      </c>
      <c r="C984" s="20">
        <v>0</v>
      </c>
      <c r="D984" s="21">
        <v>0</v>
      </c>
      <c r="E984" s="37">
        <f>IF(D984=0,0,D984/C984)</f>
        <v>0</v>
      </c>
      <c r="F984" s="33"/>
      <c r="G984" s="20">
        <v>0</v>
      </c>
      <c r="H984" s="21">
        <v>0</v>
      </c>
      <c r="I984" s="37">
        <f>IF(H984=0,0,H984/G984)</f>
        <v>0</v>
      </c>
    </row>
    <row r="985" spans="2:9" s="31" customFormat="1" hidden="1">
      <c r="B985" s="34"/>
      <c r="C985" s="20"/>
      <c r="D985" s="21"/>
      <c r="E985" s="36"/>
      <c r="F985" s="33"/>
      <c r="G985" s="20"/>
      <c r="H985" s="21"/>
      <c r="I985" s="36"/>
    </row>
    <row r="986" spans="2:9" s="31" customFormat="1" hidden="1">
      <c r="B986" s="34" t="s">
        <v>16</v>
      </c>
      <c r="C986" s="24">
        <v>0</v>
      </c>
      <c r="D986" s="25">
        <v>0</v>
      </c>
      <c r="E986" s="38">
        <f>IF(D986=0,0,D986/C986)</f>
        <v>0</v>
      </c>
      <c r="F986" s="33"/>
      <c r="G986" s="24">
        <v>0</v>
      </c>
      <c r="H986" s="25">
        <v>0</v>
      </c>
      <c r="I986" s="38">
        <f>IF(H986=0,0,H986/G986)</f>
        <v>0</v>
      </c>
    </row>
    <row r="987" spans="2:9" s="31" customFormat="1" hidden="1">
      <c r="B987" s="34"/>
      <c r="C987" s="20"/>
      <c r="D987" s="21"/>
      <c r="E987" s="36"/>
      <c r="F987" s="33"/>
      <c r="G987" s="20"/>
      <c r="H987" s="21"/>
      <c r="I987" s="36"/>
    </row>
    <row r="988" spans="2:9" s="31" customFormat="1" hidden="1">
      <c r="B988" s="34" t="s">
        <v>4</v>
      </c>
      <c r="C988" s="27">
        <f>SUM(C982:C986)</f>
        <v>214803</v>
      </c>
      <c r="D988" s="28">
        <f>SUM(D982:D986)</f>
        <v>8484516.879999999</v>
      </c>
      <c r="E988" s="37">
        <f>IF(D988=0,0,D988/C988)</f>
        <v>39.499061372513417</v>
      </c>
      <c r="F988" s="33"/>
      <c r="G988" s="27">
        <f>SUM(G982:G986)</f>
        <v>82461</v>
      </c>
      <c r="H988" s="28">
        <f>SUM(H982:H986)</f>
        <v>20426.55</v>
      </c>
      <c r="I988" s="37">
        <f>IF(H988=0,0,H988/G988)</f>
        <v>0.24771164550514788</v>
      </c>
    </row>
    <row r="989" spans="2:9" s="31" customFormat="1" hidden="1">
      <c r="B989" s="34"/>
      <c r="C989" s="20"/>
      <c r="D989" s="21"/>
      <c r="E989" s="36"/>
      <c r="F989" s="33"/>
      <c r="G989" s="20"/>
      <c r="H989" s="21"/>
      <c r="I989" s="36"/>
    </row>
    <row r="990" spans="2:9" s="31" customFormat="1" hidden="1">
      <c r="B990" s="34" t="s">
        <v>5</v>
      </c>
      <c r="C990" s="20">
        <v>0</v>
      </c>
      <c r="D990" s="21">
        <v>0</v>
      </c>
      <c r="E990" s="37">
        <f>IF(D990=0,0,D990/C990)</f>
        <v>0</v>
      </c>
      <c r="F990" s="33"/>
      <c r="G990" s="20">
        <v>0</v>
      </c>
      <c r="H990" s="21">
        <v>0</v>
      </c>
      <c r="I990" s="37">
        <f>IF(H990=0,0,H990/G990)</f>
        <v>0</v>
      </c>
    </row>
    <row r="991" spans="2:9" s="31" customFormat="1" hidden="1">
      <c r="B991" s="34"/>
      <c r="C991" s="20"/>
      <c r="D991" s="21"/>
      <c r="E991" s="37"/>
      <c r="F991" s="33"/>
      <c r="G991" s="20"/>
      <c r="H991" s="21"/>
      <c r="I991" s="37"/>
    </row>
    <row r="992" spans="2:9" s="31" customFormat="1" hidden="1">
      <c r="B992" s="34" t="s">
        <v>7</v>
      </c>
      <c r="C992" s="24">
        <v>0</v>
      </c>
      <c r="D992" s="25">
        <v>0</v>
      </c>
      <c r="E992" s="38">
        <f>IF(D992=0,0,D992/C992)</f>
        <v>0</v>
      </c>
      <c r="F992" s="33"/>
      <c r="G992" s="24">
        <v>0</v>
      </c>
      <c r="H992" s="25">
        <v>0</v>
      </c>
      <c r="I992" s="38">
        <f>IF(H992=0,0,H992/G992)</f>
        <v>0</v>
      </c>
    </row>
    <row r="993" spans="2:9" s="31" customFormat="1" hidden="1">
      <c r="B993" s="34"/>
      <c r="C993" s="20"/>
      <c r="D993" s="21"/>
      <c r="E993" s="36"/>
      <c r="F993" s="33"/>
      <c r="G993" s="20"/>
      <c r="H993" s="21"/>
      <c r="I993" s="36"/>
    </row>
    <row r="994" spans="2:9" s="31" customFormat="1" ht="13.5" hidden="1" thickBot="1">
      <c r="B994" s="34" t="s">
        <v>6</v>
      </c>
      <c r="C994" s="29">
        <f>SUM(C988:C992)</f>
        <v>214803</v>
      </c>
      <c r="D994" s="29">
        <f>SUM(D988:D992)</f>
        <v>8484516.879999999</v>
      </c>
      <c r="E994" s="39">
        <f>IF(D994=0,0,D994/C994)</f>
        <v>39.499061372513417</v>
      </c>
      <c r="F994" s="33"/>
      <c r="G994" s="29">
        <f>SUM(G988:G992)</f>
        <v>82461</v>
      </c>
      <c r="H994" s="29">
        <f>SUM(H988:H992)</f>
        <v>20426.55</v>
      </c>
      <c r="I994" s="39">
        <f>IF(H994=0,0,H994/G994)</f>
        <v>0.24771164550514788</v>
      </c>
    </row>
    <row r="995" spans="2:9" s="31" customFormat="1" ht="13.5" hidden="1" thickTop="1"/>
    <row r="996" spans="2:9" s="31" customFormat="1" hidden="1"/>
    <row r="997" spans="2:9" s="31" customFormat="1" hidden="1">
      <c r="B997" s="32">
        <f>+DATE(YEAR(B980),MONTH(B980)+1,DAY(B980))</f>
        <v>44866</v>
      </c>
      <c r="C997" s="47" t="s">
        <v>23</v>
      </c>
      <c r="D997" s="47"/>
      <c r="E997" s="47"/>
      <c r="F997" s="33"/>
      <c r="G997" s="47" t="s">
        <v>24</v>
      </c>
      <c r="H997" s="47"/>
      <c r="I997" s="47"/>
    </row>
    <row r="998" spans="2:9" s="31" customFormat="1" hidden="1">
      <c r="B998" s="34"/>
      <c r="C998" s="5" t="s">
        <v>0</v>
      </c>
      <c r="D998" s="6" t="s">
        <v>1</v>
      </c>
      <c r="E998" s="35" t="s">
        <v>2</v>
      </c>
      <c r="F998" s="33"/>
      <c r="G998" s="5" t="s">
        <v>0</v>
      </c>
      <c r="H998" s="6" t="s">
        <v>1</v>
      </c>
      <c r="I998" s="35" t="s">
        <v>2</v>
      </c>
    </row>
    <row r="999" spans="2:9" s="31" customFormat="1" hidden="1">
      <c r="B999" s="34" t="s">
        <v>3</v>
      </c>
      <c r="C999" s="20">
        <f>+C994</f>
        <v>214803</v>
      </c>
      <c r="D999" s="21">
        <f>+D994</f>
        <v>8484516.879999999</v>
      </c>
      <c r="E999" s="36">
        <f>IF(D999=0,0,D999/C999)</f>
        <v>39.499061372513417</v>
      </c>
      <c r="F999" s="33"/>
      <c r="G999" s="20">
        <f>+G994</f>
        <v>82461</v>
      </c>
      <c r="H999" s="21">
        <f>+H994</f>
        <v>20426.55</v>
      </c>
      <c r="I999" s="36">
        <f>IF(H999=0,0,H999/G999)</f>
        <v>0.24771164550514788</v>
      </c>
    </row>
    <row r="1000" spans="2:9" s="31" customFormat="1" hidden="1">
      <c r="B1000" s="34"/>
      <c r="C1000" s="20"/>
      <c r="D1000" s="21"/>
      <c r="E1000" s="36"/>
      <c r="F1000" s="33"/>
      <c r="G1000" s="20"/>
      <c r="H1000" s="21"/>
      <c r="I1000" s="36"/>
    </row>
    <row r="1001" spans="2:9" s="31" customFormat="1" hidden="1">
      <c r="B1001" s="34" t="s">
        <v>15</v>
      </c>
      <c r="C1001" s="20">
        <v>0</v>
      </c>
      <c r="D1001" s="21">
        <v>0</v>
      </c>
      <c r="E1001" s="37">
        <f>IF(D1001=0,0,D1001/C1001)</f>
        <v>0</v>
      </c>
      <c r="F1001" s="33"/>
      <c r="G1001" s="20">
        <v>0</v>
      </c>
      <c r="H1001" s="21">
        <v>0</v>
      </c>
      <c r="I1001" s="37">
        <f>IF(H1001=0,0,H1001/G1001)</f>
        <v>0</v>
      </c>
    </row>
    <row r="1002" spans="2:9" s="31" customFormat="1" hidden="1">
      <c r="B1002" s="34"/>
      <c r="C1002" s="20"/>
      <c r="D1002" s="21"/>
      <c r="E1002" s="36"/>
      <c r="F1002" s="33"/>
      <c r="G1002" s="20"/>
      <c r="H1002" s="21"/>
      <c r="I1002" s="36"/>
    </row>
    <row r="1003" spans="2:9" s="31" customFormat="1" hidden="1">
      <c r="B1003" s="34" t="s">
        <v>16</v>
      </c>
      <c r="C1003" s="24">
        <v>0</v>
      </c>
      <c r="D1003" s="25">
        <v>0</v>
      </c>
      <c r="E1003" s="38">
        <f>IF(D1003=0,0,D1003/C1003)</f>
        <v>0</v>
      </c>
      <c r="F1003" s="33"/>
      <c r="G1003" s="24">
        <v>0</v>
      </c>
      <c r="H1003" s="25">
        <v>0</v>
      </c>
      <c r="I1003" s="38">
        <f>IF(H1003=0,0,H1003/G1003)</f>
        <v>0</v>
      </c>
    </row>
    <row r="1004" spans="2:9" s="31" customFormat="1" hidden="1">
      <c r="B1004" s="34"/>
      <c r="C1004" s="20"/>
      <c r="D1004" s="21"/>
      <c r="E1004" s="36"/>
      <c r="F1004" s="33"/>
      <c r="G1004" s="20"/>
      <c r="H1004" s="21"/>
      <c r="I1004" s="36"/>
    </row>
    <row r="1005" spans="2:9" s="31" customFormat="1" hidden="1">
      <c r="B1005" s="34" t="s">
        <v>4</v>
      </c>
      <c r="C1005" s="27">
        <f>SUM(C999:C1003)</f>
        <v>214803</v>
      </c>
      <c r="D1005" s="28">
        <f>SUM(D999:D1003)</f>
        <v>8484516.879999999</v>
      </c>
      <c r="E1005" s="37">
        <f>IF(D1005=0,0,D1005/C1005)</f>
        <v>39.499061372513417</v>
      </c>
      <c r="F1005" s="33"/>
      <c r="G1005" s="27">
        <f>SUM(G999:G1003)</f>
        <v>82461</v>
      </c>
      <c r="H1005" s="28">
        <f>SUM(H999:H1003)</f>
        <v>20426.55</v>
      </c>
      <c r="I1005" s="37">
        <f>IF(H1005=0,0,H1005/G1005)</f>
        <v>0.24771164550514788</v>
      </c>
    </row>
    <row r="1006" spans="2:9" s="31" customFormat="1" hidden="1">
      <c r="B1006" s="34"/>
      <c r="C1006" s="20"/>
      <c r="D1006" s="21"/>
      <c r="E1006" s="36"/>
      <c r="F1006" s="33"/>
      <c r="G1006" s="20"/>
      <c r="H1006" s="21"/>
      <c r="I1006" s="36"/>
    </row>
    <row r="1007" spans="2:9" s="31" customFormat="1" hidden="1">
      <c r="B1007" s="34" t="s">
        <v>5</v>
      </c>
      <c r="C1007" s="20">
        <v>0</v>
      </c>
      <c r="D1007" s="21">
        <v>0</v>
      </c>
      <c r="E1007" s="37">
        <f>IF(D1007=0,0,D1007/C1007)</f>
        <v>0</v>
      </c>
      <c r="F1007" s="33"/>
      <c r="G1007" s="20">
        <v>0</v>
      </c>
      <c r="H1007" s="21">
        <v>0</v>
      </c>
      <c r="I1007" s="37">
        <f>IF(H1007=0,0,H1007/G1007)</f>
        <v>0</v>
      </c>
    </row>
    <row r="1008" spans="2:9" s="31" customFormat="1" hidden="1">
      <c r="B1008" s="34"/>
      <c r="C1008" s="20"/>
      <c r="D1008" s="21"/>
      <c r="E1008" s="37"/>
      <c r="F1008" s="33"/>
      <c r="G1008" s="20"/>
      <c r="H1008" s="21"/>
      <c r="I1008" s="37"/>
    </row>
    <row r="1009" spans="2:9" s="31" customFormat="1" hidden="1">
      <c r="B1009" s="34" t="s">
        <v>7</v>
      </c>
      <c r="C1009" s="24">
        <v>-21</v>
      </c>
      <c r="D1009" s="25">
        <v>-829.48</v>
      </c>
      <c r="E1009" s="38">
        <f>IF(D1009=0,0,D1009/C1009)</f>
        <v>39.499047619047623</v>
      </c>
      <c r="F1009" s="33"/>
      <c r="G1009" s="24">
        <v>-21</v>
      </c>
      <c r="H1009" s="25">
        <v>-5.2</v>
      </c>
      <c r="I1009" s="38">
        <f>IF(H1009=0,0,H1009/G1009)</f>
        <v>0.24761904761904763</v>
      </c>
    </row>
    <row r="1010" spans="2:9" s="31" customFormat="1" hidden="1">
      <c r="B1010" s="34"/>
      <c r="C1010" s="20"/>
      <c r="D1010" s="21"/>
      <c r="E1010" s="36"/>
      <c r="F1010" s="33"/>
      <c r="G1010" s="20"/>
      <c r="H1010" s="21"/>
      <c r="I1010" s="36"/>
    </row>
    <row r="1011" spans="2:9" s="31" customFormat="1" ht="13.5" hidden="1" thickBot="1">
      <c r="B1011" s="34" t="s">
        <v>6</v>
      </c>
      <c r="C1011" s="29">
        <f>SUM(C1005:C1009)</f>
        <v>214782</v>
      </c>
      <c r="D1011" s="29">
        <f>SUM(D1005:D1009)</f>
        <v>8483687.3999999985</v>
      </c>
      <c r="E1011" s="39">
        <f>IF(D1011=0,0,D1011/C1011)</f>
        <v>39.49906137385814</v>
      </c>
      <c r="F1011" s="33"/>
      <c r="G1011" s="29">
        <f>SUM(G1005:G1009)</f>
        <v>82440</v>
      </c>
      <c r="H1011" s="29">
        <f>SUM(H1005:H1009)</f>
        <v>20421.349999999999</v>
      </c>
      <c r="I1011" s="39">
        <f>IF(H1011=0,0,H1011/G1011)</f>
        <v>0.24771166909267345</v>
      </c>
    </row>
    <row r="1012" spans="2:9" s="31" customFormat="1" ht="13.5" hidden="1" thickTop="1"/>
    <row r="1013" spans="2:9" s="31" customFormat="1" hidden="1"/>
    <row r="1014" spans="2:9" s="31" customFormat="1" hidden="1">
      <c r="B1014" s="32">
        <f>+DATE(YEAR(B997),MONTH(B997)+1,DAY(B997))</f>
        <v>44896</v>
      </c>
      <c r="C1014" s="47" t="s">
        <v>23</v>
      </c>
      <c r="D1014" s="47"/>
      <c r="E1014" s="47"/>
      <c r="F1014" s="33"/>
      <c r="G1014" s="47" t="s">
        <v>24</v>
      </c>
      <c r="H1014" s="47"/>
      <c r="I1014" s="47"/>
    </row>
    <row r="1015" spans="2:9" s="31" customFormat="1" hidden="1">
      <c r="B1015" s="34"/>
      <c r="C1015" s="5" t="s">
        <v>0</v>
      </c>
      <c r="D1015" s="6" t="s">
        <v>1</v>
      </c>
      <c r="E1015" s="35" t="s">
        <v>2</v>
      </c>
      <c r="F1015" s="33"/>
      <c r="G1015" s="5" t="s">
        <v>0</v>
      </c>
      <c r="H1015" s="6" t="s">
        <v>1</v>
      </c>
      <c r="I1015" s="35" t="s">
        <v>2</v>
      </c>
    </row>
    <row r="1016" spans="2:9" s="31" customFormat="1" hidden="1">
      <c r="B1016" s="34" t="s">
        <v>3</v>
      </c>
      <c r="C1016" s="20">
        <f>+C1011</f>
        <v>214782</v>
      </c>
      <c r="D1016" s="21">
        <f>+D1011</f>
        <v>8483687.3999999985</v>
      </c>
      <c r="E1016" s="36">
        <f>IF(D1016=0,0,D1016/C1016)</f>
        <v>39.49906137385814</v>
      </c>
      <c r="F1016" s="33"/>
      <c r="G1016" s="20">
        <f>+G1011</f>
        <v>82440</v>
      </c>
      <c r="H1016" s="21">
        <f>+H1011</f>
        <v>20421.349999999999</v>
      </c>
      <c r="I1016" s="36">
        <f>IF(H1016=0,0,H1016/G1016)</f>
        <v>0.24771166909267345</v>
      </c>
    </row>
    <row r="1017" spans="2:9" s="31" customFormat="1" hidden="1">
      <c r="B1017" s="34"/>
      <c r="C1017" s="20"/>
      <c r="D1017" s="21"/>
      <c r="E1017" s="36"/>
      <c r="F1017" s="33"/>
      <c r="G1017" s="20"/>
      <c r="H1017" s="21"/>
      <c r="I1017" s="36"/>
    </row>
    <row r="1018" spans="2:9" s="31" customFormat="1" hidden="1">
      <c r="B1018" s="34" t="s">
        <v>15</v>
      </c>
      <c r="C1018" s="20">
        <v>0</v>
      </c>
      <c r="D1018" s="21">
        <v>0</v>
      </c>
      <c r="E1018" s="37">
        <f>IF(D1018=0,0,D1018/C1018)</f>
        <v>0</v>
      </c>
      <c r="F1018" s="33"/>
      <c r="G1018" s="20">
        <v>0</v>
      </c>
      <c r="H1018" s="21">
        <v>0</v>
      </c>
      <c r="I1018" s="37">
        <f>IF(H1018=0,0,H1018/G1018)</f>
        <v>0</v>
      </c>
    </row>
    <row r="1019" spans="2:9" s="31" customFormat="1" hidden="1">
      <c r="B1019" s="34"/>
      <c r="C1019" s="20"/>
      <c r="D1019" s="21"/>
      <c r="E1019" s="36"/>
      <c r="F1019" s="33"/>
      <c r="G1019" s="20"/>
      <c r="H1019" s="21"/>
      <c r="I1019" s="36"/>
    </row>
    <row r="1020" spans="2:9" s="31" customFormat="1" hidden="1">
      <c r="B1020" s="34" t="s">
        <v>16</v>
      </c>
      <c r="C1020" s="24">
        <v>0</v>
      </c>
      <c r="D1020" s="25">
        <v>0</v>
      </c>
      <c r="E1020" s="38">
        <f>IF(D1020=0,0,D1020/C1020)</f>
        <v>0</v>
      </c>
      <c r="F1020" s="33"/>
      <c r="G1020" s="24">
        <v>0</v>
      </c>
      <c r="H1020" s="25">
        <v>0</v>
      </c>
      <c r="I1020" s="38">
        <f>IF(H1020=0,0,H1020/G1020)</f>
        <v>0</v>
      </c>
    </row>
    <row r="1021" spans="2:9" s="31" customFormat="1" hidden="1">
      <c r="B1021" s="34"/>
      <c r="C1021" s="20"/>
      <c r="D1021" s="21"/>
      <c r="E1021" s="36"/>
      <c r="F1021" s="33"/>
      <c r="G1021" s="20"/>
      <c r="H1021" s="21"/>
      <c r="I1021" s="36"/>
    </row>
    <row r="1022" spans="2:9" s="31" customFormat="1" hidden="1">
      <c r="B1022" s="34" t="s">
        <v>4</v>
      </c>
      <c r="C1022" s="27">
        <f>SUM(C1016:C1020)</f>
        <v>214782</v>
      </c>
      <c r="D1022" s="28">
        <f>SUM(D1016:D1020)</f>
        <v>8483687.3999999985</v>
      </c>
      <c r="E1022" s="37">
        <f>IF(D1022=0,0,D1022/C1022)</f>
        <v>39.49906137385814</v>
      </c>
      <c r="F1022" s="33"/>
      <c r="G1022" s="27">
        <f>SUM(G1016:G1020)</f>
        <v>82440</v>
      </c>
      <c r="H1022" s="28">
        <f>SUM(H1016:H1020)</f>
        <v>20421.349999999999</v>
      </c>
      <c r="I1022" s="37">
        <f>IF(H1022=0,0,H1022/G1022)</f>
        <v>0.24771166909267345</v>
      </c>
    </row>
    <row r="1023" spans="2:9" s="31" customFormat="1" hidden="1">
      <c r="B1023" s="34"/>
      <c r="C1023" s="20"/>
      <c r="D1023" s="21"/>
      <c r="E1023" s="36"/>
      <c r="F1023" s="33"/>
      <c r="G1023" s="20"/>
      <c r="H1023" s="21"/>
      <c r="I1023" s="36"/>
    </row>
    <row r="1024" spans="2:9" s="31" customFormat="1" hidden="1">
      <c r="B1024" s="34" t="s">
        <v>5</v>
      </c>
      <c r="C1024" s="20">
        <v>0</v>
      </c>
      <c r="D1024" s="21">
        <v>0</v>
      </c>
      <c r="E1024" s="37">
        <f>IF(D1024=0,0,D1024/C1024)</f>
        <v>0</v>
      </c>
      <c r="F1024" s="33"/>
      <c r="G1024" s="20">
        <v>0</v>
      </c>
      <c r="H1024" s="21">
        <v>0</v>
      </c>
      <c r="I1024" s="37">
        <f>IF(H1024=0,0,H1024/G1024)</f>
        <v>0</v>
      </c>
    </row>
    <row r="1025" spans="2:11" s="31" customFormat="1" hidden="1">
      <c r="B1025" s="34"/>
      <c r="C1025" s="20"/>
      <c r="D1025" s="21"/>
      <c r="E1025" s="37"/>
      <c r="F1025" s="33"/>
      <c r="G1025" s="20"/>
      <c r="H1025" s="21"/>
      <c r="I1025" s="37"/>
    </row>
    <row r="1026" spans="2:11" s="31" customFormat="1" hidden="1">
      <c r="B1026" s="34" t="s">
        <v>7</v>
      </c>
      <c r="C1026" s="24">
        <v>-129</v>
      </c>
      <c r="D1026" s="25">
        <v>-5095.38</v>
      </c>
      <c r="E1026" s="38">
        <f>IF(D1026=0,0,D1026/C1026)</f>
        <v>39.49906976744186</v>
      </c>
      <c r="F1026" s="33"/>
      <c r="G1026" s="24">
        <v>-129</v>
      </c>
      <c r="H1026" s="25">
        <v>-31.96</v>
      </c>
      <c r="I1026" s="38">
        <f>IF(H1026=0,0,H1026/G1026)</f>
        <v>0.24775193798449613</v>
      </c>
    </row>
    <row r="1027" spans="2:11" s="31" customFormat="1" hidden="1">
      <c r="B1027" s="34"/>
      <c r="C1027" s="20"/>
      <c r="D1027" s="21"/>
      <c r="E1027" s="36"/>
      <c r="F1027" s="33"/>
      <c r="G1027" s="20"/>
      <c r="H1027" s="21"/>
      <c r="I1027" s="36"/>
    </row>
    <row r="1028" spans="2:11" s="31" customFormat="1" ht="13.5" hidden="1" thickBot="1">
      <c r="B1028" s="34" t="s">
        <v>6</v>
      </c>
      <c r="C1028" s="29">
        <f>SUM(C1022:C1026)</f>
        <v>214653</v>
      </c>
      <c r="D1028" s="29">
        <f>SUM(D1022:D1026)</f>
        <v>8478592.0199999977</v>
      </c>
      <c r="E1028" s="39">
        <f>IF(D1028=0,0,D1028/C1028)</f>
        <v>39.499061368813841</v>
      </c>
      <c r="F1028" s="33"/>
      <c r="G1028" s="29">
        <f>SUM(G1022:G1026)</f>
        <v>82311</v>
      </c>
      <c r="H1028" s="29">
        <f>SUM(H1022:H1026)</f>
        <v>20389.39</v>
      </c>
      <c r="I1028" s="39">
        <f>IF(H1028=0,0,H1028/G1028)</f>
        <v>0.2477116059821895</v>
      </c>
      <c r="J1028" s="42" t="s">
        <v>25</v>
      </c>
    </row>
    <row r="1029" spans="2:11" ht="13.5" hidden="1" thickTop="1"/>
    <row r="1030" spans="2:11" hidden="1"/>
    <row r="1031" spans="2:11" s="31" customFormat="1" hidden="1">
      <c r="B1031" s="32">
        <f>+DATE(YEAR(B1014),MONTH(B1014)+1,DAY(B1014))</f>
        <v>44927</v>
      </c>
      <c r="C1031" s="47" t="s">
        <v>37</v>
      </c>
      <c r="D1031" s="47"/>
      <c r="E1031" s="47"/>
      <c r="F1031" s="33"/>
      <c r="G1031" s="47" t="s">
        <v>38</v>
      </c>
      <c r="H1031" s="47"/>
      <c r="I1031" s="47"/>
    </row>
    <row r="1032" spans="2:11" s="31" customFormat="1" hidden="1">
      <c r="B1032" s="34"/>
      <c r="C1032" s="5" t="s">
        <v>0</v>
      </c>
      <c r="D1032" s="6" t="s">
        <v>1</v>
      </c>
      <c r="E1032" s="35" t="s">
        <v>2</v>
      </c>
      <c r="F1032" s="33"/>
      <c r="G1032" s="5" t="s">
        <v>0</v>
      </c>
      <c r="H1032" s="6" t="s">
        <v>1</v>
      </c>
      <c r="I1032" s="35" t="s">
        <v>2</v>
      </c>
    </row>
    <row r="1033" spans="2:11" s="31" customFormat="1" hidden="1">
      <c r="B1033" s="34" t="s">
        <v>3</v>
      </c>
      <c r="C1033" s="20">
        <v>268733</v>
      </c>
      <c r="D1033" s="21">
        <f>+D1028</f>
        <v>8478592.0199999977</v>
      </c>
      <c r="E1033" s="36">
        <f>IF(D1033=0,0,D1033/C1033)</f>
        <v>31.550245113179244</v>
      </c>
      <c r="F1033" s="33"/>
      <c r="G1033" s="20">
        <v>92227</v>
      </c>
      <c r="H1033" s="21">
        <f>+H1028</f>
        <v>20389.39</v>
      </c>
      <c r="I1033" s="36">
        <f>IF(H1033=0,0,H1033/G1033)</f>
        <v>0.22107831762932764</v>
      </c>
      <c r="K1033" s="43"/>
    </row>
    <row r="1034" spans="2:11" s="31" customFormat="1" hidden="1">
      <c r="B1034" s="34"/>
      <c r="C1034" s="20"/>
      <c r="D1034" s="21"/>
      <c r="E1034" s="36"/>
      <c r="F1034" s="33"/>
      <c r="G1034" s="20"/>
      <c r="H1034" s="21"/>
      <c r="I1034" s="36"/>
    </row>
    <row r="1035" spans="2:11" s="31" customFormat="1" hidden="1">
      <c r="B1035" s="34" t="s">
        <v>15</v>
      </c>
      <c r="C1035" s="20">
        <v>-103</v>
      </c>
      <c r="D1035" s="21">
        <v>-4068.41</v>
      </c>
      <c r="E1035" s="37">
        <f>IF(D1035=0,0,D1035/C1035)</f>
        <v>39.499126213592234</v>
      </c>
      <c r="F1035" s="33"/>
      <c r="G1035" s="20">
        <v>-103</v>
      </c>
      <c r="H1035" s="21">
        <v>-25.51</v>
      </c>
      <c r="I1035" s="37">
        <f>IF(H1035=0,0,H1035/G1035)</f>
        <v>0.24766990291262136</v>
      </c>
    </row>
    <row r="1036" spans="2:11" s="31" customFormat="1" hidden="1">
      <c r="B1036" s="34"/>
      <c r="C1036" s="20"/>
      <c r="D1036" s="21"/>
      <c r="E1036" s="36"/>
      <c r="F1036" s="33"/>
      <c r="G1036" s="20"/>
      <c r="H1036" s="21"/>
      <c r="I1036" s="36"/>
    </row>
    <row r="1037" spans="2:11" s="31" customFormat="1" hidden="1">
      <c r="B1037" s="34" t="s">
        <v>16</v>
      </c>
      <c r="C1037" s="24">
        <v>0</v>
      </c>
      <c r="D1037" s="25">
        <v>0</v>
      </c>
      <c r="E1037" s="38">
        <f>IF(D1037=0,0,D1037/C1037)</f>
        <v>0</v>
      </c>
      <c r="F1037" s="33"/>
      <c r="G1037" s="24">
        <v>0</v>
      </c>
      <c r="H1037" s="25">
        <v>0</v>
      </c>
      <c r="I1037" s="38">
        <f>IF(H1037=0,0,H1037/G1037)</f>
        <v>0</v>
      </c>
    </row>
    <row r="1038" spans="2:11" s="31" customFormat="1" hidden="1">
      <c r="B1038" s="34"/>
      <c r="C1038" s="20"/>
      <c r="D1038" s="21"/>
      <c r="E1038" s="36"/>
      <c r="F1038" s="33"/>
      <c r="G1038" s="20"/>
      <c r="H1038" s="21"/>
      <c r="I1038" s="36"/>
    </row>
    <row r="1039" spans="2:11" s="31" customFormat="1" hidden="1">
      <c r="B1039" s="34" t="s">
        <v>4</v>
      </c>
      <c r="C1039" s="27">
        <f>SUM(C1033:C1037)</f>
        <v>268630</v>
      </c>
      <c r="D1039" s="28">
        <f>SUM(D1033:D1037)</f>
        <v>8474523.6099999975</v>
      </c>
      <c r="E1039" s="37">
        <f>IF(D1039=0,0,D1039/C1039)</f>
        <v>31.547197297397897</v>
      </c>
      <c r="F1039" s="33"/>
      <c r="G1039" s="27">
        <f>SUM(G1033:G1037)</f>
        <v>92124</v>
      </c>
      <c r="H1039" s="28">
        <f>SUM(H1033:H1037)</f>
        <v>20363.88</v>
      </c>
      <c r="I1039" s="37">
        <f>IF(H1039=0,0,H1039/G1039)</f>
        <v>0.22104858668750815</v>
      </c>
    </row>
    <row r="1040" spans="2:11" s="31" customFormat="1" hidden="1">
      <c r="B1040" s="34"/>
      <c r="C1040" s="20"/>
      <c r="D1040" s="21"/>
      <c r="E1040" s="36"/>
      <c r="F1040" s="33"/>
      <c r="G1040" s="20"/>
      <c r="H1040" s="21"/>
      <c r="I1040" s="36"/>
    </row>
    <row r="1041" spans="2:11" s="31" customFormat="1" hidden="1">
      <c r="B1041" s="34" t="s">
        <v>5</v>
      </c>
      <c r="C1041" s="20">
        <v>0</v>
      </c>
      <c r="D1041" s="21">
        <v>0</v>
      </c>
      <c r="E1041" s="37">
        <f>IF(D1041=0,0,D1041/C1041)</f>
        <v>0</v>
      </c>
      <c r="F1041" s="33"/>
      <c r="G1041" s="20">
        <v>0</v>
      </c>
      <c r="H1041" s="21">
        <v>0</v>
      </c>
      <c r="I1041" s="37">
        <f>IF(H1041=0,0,H1041/G1041)</f>
        <v>0</v>
      </c>
    </row>
    <row r="1042" spans="2:11" s="31" customFormat="1" hidden="1">
      <c r="B1042" s="34"/>
      <c r="C1042" s="20"/>
      <c r="D1042" s="21"/>
      <c r="E1042" s="37"/>
      <c r="F1042" s="33"/>
      <c r="G1042" s="20"/>
      <c r="H1042" s="21"/>
      <c r="I1042" s="37"/>
    </row>
    <row r="1043" spans="2:11" s="31" customFormat="1" hidden="1">
      <c r="B1043" s="34" t="s">
        <v>7</v>
      </c>
      <c r="C1043" s="24">
        <v>-6</v>
      </c>
      <c r="D1043" s="25">
        <v>-189.28</v>
      </c>
      <c r="E1043" s="38">
        <f>IF(D1043=0,0,D1043/C1043)</f>
        <v>31.546666666666667</v>
      </c>
      <c r="F1043" s="33"/>
      <c r="G1043" s="24">
        <v>-6</v>
      </c>
      <c r="H1043" s="25">
        <v>-1.32</v>
      </c>
      <c r="I1043" s="38">
        <f>IF(H1043=0,0,H1043/G1043)</f>
        <v>0.22</v>
      </c>
    </row>
    <row r="1044" spans="2:11" s="31" customFormat="1" hidden="1">
      <c r="B1044" s="34"/>
      <c r="C1044" s="20"/>
      <c r="D1044" s="21"/>
      <c r="E1044" s="36"/>
      <c r="F1044" s="33"/>
      <c r="G1044" s="20"/>
      <c r="H1044" s="21"/>
      <c r="I1044" s="36"/>
    </row>
    <row r="1045" spans="2:11" s="31" customFormat="1" ht="13.5" hidden="1" thickBot="1">
      <c r="B1045" s="34" t="s">
        <v>6</v>
      </c>
      <c r="C1045" s="29">
        <f>SUM(C1039:C1043)</f>
        <v>268624</v>
      </c>
      <c r="D1045" s="29">
        <f>SUM(D1039:D1043)</f>
        <v>8474334.3299999982</v>
      </c>
      <c r="E1045" s="39">
        <f>IF(D1045=0,0,D1045/C1045)</f>
        <v>31.547197309250098</v>
      </c>
      <c r="F1045" s="33"/>
      <c r="G1045" s="29">
        <f>SUM(G1039:G1043)</f>
        <v>92118</v>
      </c>
      <c r="H1045" s="29">
        <f>SUM(H1039:H1043)</f>
        <v>20362.560000000001</v>
      </c>
      <c r="I1045" s="39">
        <f>IF(H1045=0,0,H1045/G1045)</f>
        <v>0.22104865498599624</v>
      </c>
    </row>
    <row r="1046" spans="2:11" ht="13.5" hidden="1" thickTop="1"/>
    <row r="1047" spans="2:11" hidden="1"/>
    <row r="1048" spans="2:11" s="31" customFormat="1" hidden="1">
      <c r="B1048" s="32">
        <f>+DATE(YEAR(B1031),MONTH(B1031)+1,DAY(B1031))</f>
        <v>44958</v>
      </c>
      <c r="C1048" s="47" t="s">
        <v>37</v>
      </c>
      <c r="D1048" s="47"/>
      <c r="E1048" s="47"/>
      <c r="F1048" s="33"/>
      <c r="G1048" s="47" t="s">
        <v>38</v>
      </c>
      <c r="H1048" s="47"/>
      <c r="I1048" s="47"/>
    </row>
    <row r="1049" spans="2:11" s="31" customFormat="1" hidden="1">
      <c r="B1049" s="34"/>
      <c r="C1049" s="5" t="s">
        <v>0</v>
      </c>
      <c r="D1049" s="6" t="s">
        <v>1</v>
      </c>
      <c r="E1049" s="35" t="s">
        <v>2</v>
      </c>
      <c r="F1049" s="33"/>
      <c r="G1049" s="5" t="s">
        <v>0</v>
      </c>
      <c r="H1049" s="6" t="s">
        <v>1</v>
      </c>
      <c r="I1049" s="35" t="s">
        <v>2</v>
      </c>
    </row>
    <row r="1050" spans="2:11" s="31" customFormat="1" hidden="1">
      <c r="B1050" s="34" t="s">
        <v>3</v>
      </c>
      <c r="C1050" s="20">
        <f>+C1045</f>
        <v>268624</v>
      </c>
      <c r="D1050" s="21">
        <f>+D1045</f>
        <v>8474334.3299999982</v>
      </c>
      <c r="E1050" s="36">
        <f>IF(D1050=0,0,D1050/C1050)</f>
        <v>31.547197309250098</v>
      </c>
      <c r="F1050" s="33"/>
      <c r="G1050" s="20">
        <f>+G1045</f>
        <v>92118</v>
      </c>
      <c r="H1050" s="21">
        <f>+H1045</f>
        <v>20362.560000000001</v>
      </c>
      <c r="I1050" s="36">
        <f>IF(H1050=0,0,H1050/G1050)</f>
        <v>0.22104865498599624</v>
      </c>
      <c r="K1050" s="43"/>
    </row>
    <row r="1051" spans="2:11" s="31" customFormat="1" hidden="1">
      <c r="B1051" s="34"/>
      <c r="C1051" s="20"/>
      <c r="D1051" s="21"/>
      <c r="E1051" s="36"/>
      <c r="F1051" s="33"/>
      <c r="G1051" s="20"/>
      <c r="H1051" s="21"/>
      <c r="I1051" s="36"/>
    </row>
    <row r="1052" spans="2:11" s="31" customFormat="1" hidden="1">
      <c r="B1052" s="34" t="s">
        <v>15</v>
      </c>
      <c r="C1052" s="20">
        <v>-1</v>
      </c>
      <c r="D1052" s="21">
        <v>0</v>
      </c>
      <c r="E1052" s="37">
        <f>IF(D1052=0,0,D1052/C1052)</f>
        <v>0</v>
      </c>
      <c r="F1052" s="33"/>
      <c r="G1052" s="20">
        <v>0</v>
      </c>
      <c r="H1052" s="21">
        <v>0</v>
      </c>
      <c r="I1052" s="37">
        <f>IF(H1052=0,0,H1052/G1052)</f>
        <v>0</v>
      </c>
    </row>
    <row r="1053" spans="2:11" s="31" customFormat="1" hidden="1">
      <c r="B1053" s="34"/>
      <c r="C1053" s="20"/>
      <c r="D1053" s="21"/>
      <c r="E1053" s="36"/>
      <c r="F1053" s="33"/>
      <c r="G1053" s="20"/>
      <c r="H1053" s="21"/>
      <c r="I1053" s="36"/>
    </row>
    <row r="1054" spans="2:11" s="31" customFormat="1" hidden="1">
      <c r="B1054" s="34" t="s">
        <v>16</v>
      </c>
      <c r="C1054" s="24">
        <v>0</v>
      </c>
      <c r="D1054" s="25">
        <v>0</v>
      </c>
      <c r="E1054" s="38">
        <f>IF(D1054=0,0,D1054/C1054)</f>
        <v>0</v>
      </c>
      <c r="F1054" s="33"/>
      <c r="G1054" s="24">
        <v>0</v>
      </c>
      <c r="H1054" s="25">
        <v>0</v>
      </c>
      <c r="I1054" s="38">
        <f>IF(H1054=0,0,H1054/G1054)</f>
        <v>0</v>
      </c>
    </row>
    <row r="1055" spans="2:11" s="31" customFormat="1" hidden="1">
      <c r="B1055" s="34"/>
      <c r="C1055" s="20"/>
      <c r="D1055" s="21"/>
      <c r="E1055" s="36"/>
      <c r="F1055" s="33"/>
      <c r="G1055" s="20"/>
      <c r="H1055" s="21"/>
      <c r="I1055" s="36"/>
    </row>
    <row r="1056" spans="2:11" s="31" customFormat="1" hidden="1">
      <c r="B1056" s="34" t="s">
        <v>4</v>
      </c>
      <c r="C1056" s="27">
        <f>SUM(C1050:C1054)</f>
        <v>268623</v>
      </c>
      <c r="D1056" s="28">
        <f>SUM(D1050:D1054)</f>
        <v>8474334.3299999982</v>
      </c>
      <c r="E1056" s="37">
        <f>IF(D1056=0,0,D1056/C1056)</f>
        <v>31.547314749667745</v>
      </c>
      <c r="F1056" s="33"/>
      <c r="G1056" s="27">
        <f>SUM(G1050:G1054)</f>
        <v>92118</v>
      </c>
      <c r="H1056" s="28">
        <f>SUM(H1050:H1054)</f>
        <v>20362.560000000001</v>
      </c>
      <c r="I1056" s="37">
        <f>IF(H1056=0,0,H1056/G1056)</f>
        <v>0.22104865498599624</v>
      </c>
    </row>
    <row r="1057" spans="2:11" s="31" customFormat="1" hidden="1">
      <c r="B1057" s="34"/>
      <c r="C1057" s="20"/>
      <c r="D1057" s="21"/>
      <c r="E1057" s="36"/>
      <c r="F1057" s="33"/>
      <c r="G1057" s="20"/>
      <c r="H1057" s="21"/>
      <c r="I1057" s="36"/>
    </row>
    <row r="1058" spans="2:11" s="31" customFormat="1" hidden="1">
      <c r="B1058" s="34" t="s">
        <v>5</v>
      </c>
      <c r="C1058" s="20">
        <v>0</v>
      </c>
      <c r="D1058" s="21">
        <v>0</v>
      </c>
      <c r="E1058" s="37">
        <f>IF(D1058=0,0,D1058/C1058)</f>
        <v>0</v>
      </c>
      <c r="F1058" s="33"/>
      <c r="G1058" s="20">
        <v>0</v>
      </c>
      <c r="H1058" s="21">
        <v>0</v>
      </c>
      <c r="I1058" s="37">
        <f>IF(H1058=0,0,H1058/G1058)</f>
        <v>0</v>
      </c>
    </row>
    <row r="1059" spans="2:11" s="31" customFormat="1" hidden="1">
      <c r="B1059" s="34"/>
      <c r="C1059" s="20"/>
      <c r="D1059" s="21"/>
      <c r="E1059" s="37"/>
      <c r="F1059" s="33"/>
      <c r="G1059" s="20"/>
      <c r="H1059" s="21"/>
      <c r="I1059" s="37"/>
    </row>
    <row r="1060" spans="2:11" s="31" customFormat="1" hidden="1">
      <c r="B1060" s="34" t="s">
        <v>7</v>
      </c>
      <c r="C1060" s="24">
        <v>-79</v>
      </c>
      <c r="D1060" s="25">
        <v>-2492.23</v>
      </c>
      <c r="E1060" s="38">
        <f>IF(D1060=0,0,D1060/C1060)</f>
        <v>31.54721518987342</v>
      </c>
      <c r="F1060" s="33"/>
      <c r="G1060" s="24">
        <v>-79</v>
      </c>
      <c r="H1060" s="25">
        <v>-17.46</v>
      </c>
      <c r="I1060" s="38">
        <f>IF(H1060=0,0,H1060/G1060)</f>
        <v>0.2210126582278481</v>
      </c>
    </row>
    <row r="1061" spans="2:11" s="31" customFormat="1" hidden="1">
      <c r="B1061" s="34"/>
      <c r="C1061" s="20"/>
      <c r="D1061" s="21"/>
      <c r="E1061" s="36"/>
      <c r="F1061" s="33"/>
      <c r="G1061" s="20"/>
      <c r="H1061" s="21"/>
      <c r="I1061" s="36"/>
    </row>
    <row r="1062" spans="2:11" s="31" customFormat="1" ht="13.5" hidden="1" thickBot="1">
      <c r="B1062" s="34" t="s">
        <v>6</v>
      </c>
      <c r="C1062" s="29">
        <f>SUM(C1056:C1060)</f>
        <v>268544</v>
      </c>
      <c r="D1062" s="29">
        <f>SUM(D1056:D1060)</f>
        <v>8471842.0999999978</v>
      </c>
      <c r="E1062" s="39">
        <f>IF(D1062=0,0,D1062/C1062)</f>
        <v>31.547314778956139</v>
      </c>
      <c r="F1062" s="33"/>
      <c r="G1062" s="29">
        <f>SUM(G1056:G1060)</f>
        <v>92039</v>
      </c>
      <c r="H1062" s="29">
        <f>SUM(H1056:H1060)</f>
        <v>20345.100000000002</v>
      </c>
      <c r="I1062" s="39">
        <f>IF(H1062=0,0,H1062/G1062)</f>
        <v>0.22104868588315826</v>
      </c>
    </row>
    <row r="1063" spans="2:11" ht="13.5" hidden="1" thickTop="1"/>
    <row r="1064" spans="2:11" hidden="1"/>
    <row r="1065" spans="2:11" s="31" customFormat="1" hidden="1">
      <c r="B1065" s="32">
        <f>+DATE(YEAR(B1048),MONTH(B1048)+1,DAY(B1048))</f>
        <v>44986</v>
      </c>
      <c r="C1065" s="47" t="s">
        <v>37</v>
      </c>
      <c r="D1065" s="47"/>
      <c r="E1065" s="47"/>
      <c r="F1065" s="33"/>
      <c r="G1065" s="47" t="s">
        <v>38</v>
      </c>
      <c r="H1065" s="47"/>
      <c r="I1065" s="47"/>
    </row>
    <row r="1066" spans="2:11" s="31" customFormat="1" hidden="1">
      <c r="B1066" s="34"/>
      <c r="C1066" s="5" t="s">
        <v>0</v>
      </c>
      <c r="D1066" s="6" t="s">
        <v>1</v>
      </c>
      <c r="E1066" s="35" t="s">
        <v>2</v>
      </c>
      <c r="F1066" s="33"/>
      <c r="G1066" s="5" t="s">
        <v>0</v>
      </c>
      <c r="H1066" s="6" t="s">
        <v>1</v>
      </c>
      <c r="I1066" s="35" t="s">
        <v>2</v>
      </c>
    </row>
    <row r="1067" spans="2:11" s="31" customFormat="1" hidden="1">
      <c r="B1067" s="34" t="s">
        <v>3</v>
      </c>
      <c r="C1067" s="20">
        <f>+C1062</f>
        <v>268544</v>
      </c>
      <c r="D1067" s="21">
        <f>+D1062</f>
        <v>8471842.0999999978</v>
      </c>
      <c r="E1067" s="36">
        <f>IF(D1067=0,0,D1067/C1067)</f>
        <v>31.547314778956139</v>
      </c>
      <c r="F1067" s="33"/>
      <c r="G1067" s="20">
        <f>+G1062</f>
        <v>92039</v>
      </c>
      <c r="H1067" s="21">
        <f>+H1062</f>
        <v>20345.100000000002</v>
      </c>
      <c r="I1067" s="36">
        <f>IF(H1067=0,0,H1067/G1067)</f>
        <v>0.22104868588315826</v>
      </c>
      <c r="K1067" s="43"/>
    </row>
    <row r="1068" spans="2:11" s="31" customFormat="1" hidden="1">
      <c r="B1068" s="34"/>
      <c r="C1068" s="20"/>
      <c r="D1068" s="21"/>
      <c r="E1068" s="36"/>
      <c r="F1068" s="33"/>
      <c r="G1068" s="20"/>
      <c r="H1068" s="21"/>
      <c r="I1068" s="36"/>
    </row>
    <row r="1069" spans="2:11" s="31" customFormat="1" hidden="1">
      <c r="B1069" s="34" t="s">
        <v>15</v>
      </c>
      <c r="C1069" s="20">
        <v>-34446</v>
      </c>
      <c r="D1069" s="21">
        <v>0</v>
      </c>
      <c r="E1069" s="37">
        <f>IF(D1069=0,0,D1069/C1069)</f>
        <v>0</v>
      </c>
      <c r="F1069" s="33"/>
      <c r="G1069" s="20">
        <v>0</v>
      </c>
      <c r="H1069" s="21">
        <v>0</v>
      </c>
      <c r="I1069" s="37">
        <f>IF(H1069=0,0,H1069/G1069)</f>
        <v>0</v>
      </c>
    </row>
    <row r="1070" spans="2:11" s="31" customFormat="1" hidden="1">
      <c r="B1070" s="34"/>
      <c r="C1070" s="20"/>
      <c r="D1070" s="21"/>
      <c r="E1070" s="36"/>
      <c r="F1070" s="33"/>
      <c r="G1070" s="20"/>
      <c r="H1070" s="21"/>
      <c r="I1070" s="36"/>
    </row>
    <row r="1071" spans="2:11" s="31" customFormat="1" hidden="1">
      <c r="B1071" s="34" t="s">
        <v>16</v>
      </c>
      <c r="C1071" s="24">
        <v>0</v>
      </c>
      <c r="D1071" s="25">
        <v>0</v>
      </c>
      <c r="E1071" s="38">
        <f>IF(D1071=0,0,D1071/C1071)</f>
        <v>0</v>
      </c>
      <c r="F1071" s="33"/>
      <c r="G1071" s="24">
        <v>0</v>
      </c>
      <c r="H1071" s="25">
        <v>0</v>
      </c>
      <c r="I1071" s="38">
        <f>IF(H1071=0,0,H1071/G1071)</f>
        <v>0</v>
      </c>
    </row>
    <row r="1072" spans="2:11" s="31" customFormat="1" hidden="1">
      <c r="B1072" s="34"/>
      <c r="C1072" s="20"/>
      <c r="D1072" s="21"/>
      <c r="E1072" s="36"/>
      <c r="F1072" s="33"/>
      <c r="G1072" s="20"/>
      <c r="H1072" s="21"/>
      <c r="I1072" s="36"/>
    </row>
    <row r="1073" spans="2:11" s="31" customFormat="1" hidden="1">
      <c r="B1073" s="34" t="s">
        <v>4</v>
      </c>
      <c r="C1073" s="27">
        <f>SUM(C1067:C1071)</f>
        <v>234098</v>
      </c>
      <c r="D1073" s="28">
        <f>SUM(D1067:D1071)</f>
        <v>8471842.0999999978</v>
      </c>
      <c r="E1073" s="37">
        <f>IF(D1073=0,0,D1073/C1073)</f>
        <v>36.189297217404665</v>
      </c>
      <c r="F1073" s="33"/>
      <c r="G1073" s="27">
        <f>SUM(G1067:G1071)</f>
        <v>92039</v>
      </c>
      <c r="H1073" s="28">
        <f>SUM(H1067:H1071)</f>
        <v>20345.100000000002</v>
      </c>
      <c r="I1073" s="37">
        <f>IF(H1073=0,0,H1073/G1073)</f>
        <v>0.22104868588315826</v>
      </c>
    </row>
    <row r="1074" spans="2:11" s="31" customFormat="1" hidden="1">
      <c r="B1074" s="34"/>
      <c r="C1074" s="20"/>
      <c r="D1074" s="21"/>
      <c r="E1074" s="36"/>
      <c r="F1074" s="33"/>
      <c r="G1074" s="20"/>
      <c r="H1074" s="21"/>
      <c r="I1074" s="36"/>
    </row>
    <row r="1075" spans="2:11" s="31" customFormat="1" hidden="1">
      <c r="B1075" s="34" t="s">
        <v>5</v>
      </c>
      <c r="C1075" s="20">
        <v>0</v>
      </c>
      <c r="D1075" s="21">
        <v>0</v>
      </c>
      <c r="E1075" s="37">
        <f>IF(D1075=0,0,D1075/C1075)</f>
        <v>0</v>
      </c>
      <c r="F1075" s="33"/>
      <c r="G1075" s="20">
        <v>0</v>
      </c>
      <c r="H1075" s="21">
        <v>0</v>
      </c>
      <c r="I1075" s="37">
        <f>IF(H1075=0,0,H1075/G1075)</f>
        <v>0</v>
      </c>
    </row>
    <row r="1076" spans="2:11" s="31" customFormat="1" hidden="1">
      <c r="B1076" s="34"/>
      <c r="C1076" s="20"/>
      <c r="D1076" s="21"/>
      <c r="E1076" s="37"/>
      <c r="F1076" s="33"/>
      <c r="G1076" s="20"/>
      <c r="H1076" s="21"/>
      <c r="I1076" s="37"/>
    </row>
    <row r="1077" spans="2:11" s="31" customFormat="1" hidden="1">
      <c r="B1077" s="34" t="s">
        <v>7</v>
      </c>
      <c r="C1077" s="24">
        <v>-89</v>
      </c>
      <c r="D1077" s="25">
        <v>-3220.85</v>
      </c>
      <c r="E1077" s="38">
        <f>IF(D1077=0,0,D1077/C1077)</f>
        <v>36.189325842696626</v>
      </c>
      <c r="F1077" s="33"/>
      <c r="G1077" s="24">
        <v>-89</v>
      </c>
      <c r="H1077" s="25">
        <v>-19.670000000000002</v>
      </c>
      <c r="I1077" s="38">
        <f>IF(H1077=0,0,H1077/G1077)</f>
        <v>0.2210112359550562</v>
      </c>
    </row>
    <row r="1078" spans="2:11" s="31" customFormat="1" hidden="1">
      <c r="B1078" s="34"/>
      <c r="C1078" s="20"/>
      <c r="D1078" s="21"/>
      <c r="E1078" s="36"/>
      <c r="F1078" s="33"/>
      <c r="G1078" s="20"/>
      <c r="H1078" s="21"/>
      <c r="I1078" s="36"/>
    </row>
    <row r="1079" spans="2:11" s="31" customFormat="1" ht="13.5" hidden="1" thickBot="1">
      <c r="B1079" s="34" t="s">
        <v>6</v>
      </c>
      <c r="C1079" s="29">
        <f>SUM(C1073:C1077)</f>
        <v>234009</v>
      </c>
      <c r="D1079" s="29">
        <f>SUM(D1073:D1077)</f>
        <v>8468621.2499999981</v>
      </c>
      <c r="E1079" s="39">
        <f>IF(D1079=0,0,D1079/C1079)</f>
        <v>36.189297206517693</v>
      </c>
      <c r="F1079" s="33"/>
      <c r="G1079" s="29">
        <f>SUM(G1073:G1077)</f>
        <v>91950</v>
      </c>
      <c r="H1079" s="29">
        <f>SUM(H1073:H1077)</f>
        <v>20325.430000000004</v>
      </c>
      <c r="I1079" s="39">
        <f>IF(H1079=0,0,H1079/G1079)</f>
        <v>0.22104872213159329</v>
      </c>
    </row>
    <row r="1080" spans="2:11" ht="13.5" hidden="1" thickTop="1"/>
    <row r="1081" spans="2:11" hidden="1"/>
    <row r="1082" spans="2:11" s="31" customFormat="1" hidden="1">
      <c r="B1082" s="32">
        <f>+DATE(YEAR(B1065),MONTH(B1065)+1,DAY(B1065))</f>
        <v>45017</v>
      </c>
      <c r="C1082" s="47" t="s">
        <v>37</v>
      </c>
      <c r="D1082" s="47"/>
      <c r="E1082" s="47"/>
      <c r="F1082" s="33"/>
      <c r="G1082" s="47" t="s">
        <v>38</v>
      </c>
      <c r="H1082" s="47"/>
      <c r="I1082" s="47"/>
    </row>
    <row r="1083" spans="2:11" s="31" customFormat="1" hidden="1">
      <c r="B1083" s="34"/>
      <c r="C1083" s="5" t="s">
        <v>0</v>
      </c>
      <c r="D1083" s="6" t="s">
        <v>1</v>
      </c>
      <c r="E1083" s="35" t="s">
        <v>2</v>
      </c>
      <c r="F1083" s="33"/>
      <c r="G1083" s="5" t="s">
        <v>0</v>
      </c>
      <c r="H1083" s="6" t="s">
        <v>1</v>
      </c>
      <c r="I1083" s="35" t="s">
        <v>2</v>
      </c>
    </row>
    <row r="1084" spans="2:11" s="31" customFormat="1" hidden="1">
      <c r="B1084" s="34" t="s">
        <v>3</v>
      </c>
      <c r="C1084" s="20">
        <f>+C1079</f>
        <v>234009</v>
      </c>
      <c r="D1084" s="21">
        <f>+D1079</f>
        <v>8468621.2499999981</v>
      </c>
      <c r="E1084" s="36">
        <f>IF(D1084=0,0,D1084/C1084)</f>
        <v>36.189297206517693</v>
      </c>
      <c r="F1084" s="33"/>
      <c r="G1084" s="20">
        <f>+G1079</f>
        <v>91950</v>
      </c>
      <c r="H1084" s="21">
        <f>+H1079</f>
        <v>20325.430000000004</v>
      </c>
      <c r="I1084" s="36">
        <f>IF(H1084=0,0,H1084/G1084)</f>
        <v>0.22104872213159329</v>
      </c>
      <c r="K1084" s="43"/>
    </row>
    <row r="1085" spans="2:11" s="31" customFormat="1" hidden="1">
      <c r="B1085" s="34"/>
      <c r="C1085" s="20"/>
      <c r="D1085" s="21"/>
      <c r="E1085" s="36"/>
      <c r="F1085" s="33"/>
      <c r="G1085" s="20"/>
      <c r="H1085" s="21"/>
      <c r="I1085" s="36"/>
    </row>
    <row r="1086" spans="2:11" s="31" customFormat="1" hidden="1">
      <c r="B1086" s="34" t="s">
        <v>15</v>
      </c>
      <c r="C1086" s="20">
        <v>0</v>
      </c>
      <c r="D1086" s="21">
        <v>0</v>
      </c>
      <c r="E1086" s="37">
        <f>IF(D1086=0,0,D1086/C1086)</f>
        <v>0</v>
      </c>
      <c r="F1086" s="33"/>
      <c r="G1086" s="20">
        <v>-1</v>
      </c>
      <c r="H1086" s="21">
        <v>-0.25</v>
      </c>
      <c r="I1086" s="37">
        <f>IF(H1086=0,0,H1086/G1086)</f>
        <v>0.25</v>
      </c>
    </row>
    <row r="1087" spans="2:11" s="31" customFormat="1" hidden="1">
      <c r="B1087" s="34"/>
      <c r="C1087" s="20"/>
      <c r="D1087" s="21"/>
      <c r="E1087" s="36"/>
      <c r="F1087" s="33"/>
      <c r="G1087" s="20"/>
      <c r="H1087" s="21"/>
      <c r="I1087" s="36"/>
    </row>
    <row r="1088" spans="2:11" s="31" customFormat="1" hidden="1">
      <c r="B1088" s="34" t="s">
        <v>16</v>
      </c>
      <c r="C1088" s="24">
        <v>0</v>
      </c>
      <c r="D1088" s="25">
        <v>0</v>
      </c>
      <c r="E1088" s="38">
        <f>IF(D1088=0,0,D1088/C1088)</f>
        <v>0</v>
      </c>
      <c r="F1088" s="33"/>
      <c r="G1088" s="24">
        <v>0</v>
      </c>
      <c r="H1088" s="25">
        <v>0</v>
      </c>
      <c r="I1088" s="38">
        <f>IF(H1088=0,0,H1088/G1088)</f>
        <v>0</v>
      </c>
    </row>
    <row r="1089" spans="2:11" s="31" customFormat="1" hidden="1">
      <c r="B1089" s="34"/>
      <c r="C1089" s="20"/>
      <c r="D1089" s="21"/>
      <c r="E1089" s="36"/>
      <c r="F1089" s="33"/>
      <c r="G1089" s="20"/>
      <c r="H1089" s="21"/>
      <c r="I1089" s="36"/>
    </row>
    <row r="1090" spans="2:11" s="31" customFormat="1" hidden="1">
      <c r="B1090" s="34" t="s">
        <v>4</v>
      </c>
      <c r="C1090" s="27">
        <f>SUM(C1084:C1088)</f>
        <v>234009</v>
      </c>
      <c r="D1090" s="28">
        <f>SUM(D1084:D1088)</f>
        <v>8468621.2499999981</v>
      </c>
      <c r="E1090" s="37">
        <f>IF(D1090=0,0,D1090/C1090)</f>
        <v>36.189297206517693</v>
      </c>
      <c r="F1090" s="33"/>
      <c r="G1090" s="27">
        <f>SUM(G1084:G1088)</f>
        <v>91949</v>
      </c>
      <c r="H1090" s="28">
        <f>SUM(H1084:H1088)</f>
        <v>20325.180000000004</v>
      </c>
      <c r="I1090" s="37">
        <f>IF(H1090=0,0,H1090/G1090)</f>
        <v>0.22104840726924713</v>
      </c>
    </row>
    <row r="1091" spans="2:11" s="31" customFormat="1" hidden="1">
      <c r="B1091" s="34"/>
      <c r="C1091" s="20"/>
      <c r="D1091" s="21"/>
      <c r="E1091" s="36"/>
      <c r="F1091" s="33"/>
      <c r="G1091" s="20"/>
      <c r="H1091" s="21"/>
      <c r="I1091" s="36"/>
    </row>
    <row r="1092" spans="2:11" s="31" customFormat="1" hidden="1">
      <c r="B1092" s="34" t="s">
        <v>5</v>
      </c>
      <c r="C1092" s="20">
        <v>0</v>
      </c>
      <c r="D1092" s="21">
        <v>0</v>
      </c>
      <c r="E1092" s="37">
        <f>IF(D1092=0,0,D1092/C1092)</f>
        <v>0</v>
      </c>
      <c r="F1092" s="33"/>
      <c r="G1092" s="20">
        <v>0</v>
      </c>
      <c r="H1092" s="21">
        <v>0</v>
      </c>
      <c r="I1092" s="37">
        <f>IF(H1092=0,0,H1092/G1092)</f>
        <v>0</v>
      </c>
    </row>
    <row r="1093" spans="2:11" s="31" customFormat="1" hidden="1">
      <c r="B1093" s="34"/>
      <c r="C1093" s="20"/>
      <c r="D1093" s="21"/>
      <c r="E1093" s="37"/>
      <c r="F1093" s="33"/>
      <c r="G1093" s="20"/>
      <c r="H1093" s="21"/>
      <c r="I1093" s="37"/>
    </row>
    <row r="1094" spans="2:11" s="31" customFormat="1" hidden="1">
      <c r="B1094" s="34" t="s">
        <v>7</v>
      </c>
      <c r="C1094" s="24">
        <v>-33</v>
      </c>
      <c r="D1094" s="25">
        <v>-1194.25</v>
      </c>
      <c r="E1094" s="38">
        <f>IF(D1094=0,0,D1094/C1094)</f>
        <v>36.189393939393938</v>
      </c>
      <c r="F1094" s="33"/>
      <c r="G1094" s="24">
        <v>-33</v>
      </c>
      <c r="H1094" s="25">
        <v>-7.29</v>
      </c>
      <c r="I1094" s="38">
        <f>IF(H1094=0,0,H1094/G1094)</f>
        <v>0.22090909090909092</v>
      </c>
    </row>
    <row r="1095" spans="2:11" s="31" customFormat="1" hidden="1">
      <c r="B1095" s="34"/>
      <c r="C1095" s="20"/>
      <c r="D1095" s="21"/>
      <c r="E1095" s="36"/>
      <c r="F1095" s="33"/>
      <c r="G1095" s="20"/>
      <c r="H1095" s="21"/>
      <c r="I1095" s="36"/>
    </row>
    <row r="1096" spans="2:11" s="31" customFormat="1" ht="13.5" hidden="1" thickBot="1">
      <c r="B1096" s="34" t="s">
        <v>6</v>
      </c>
      <c r="C1096" s="29">
        <f>SUM(C1090:C1094)</f>
        <v>233976</v>
      </c>
      <c r="D1096" s="29">
        <f>SUM(D1090:D1094)</f>
        <v>8467426.9999999981</v>
      </c>
      <c r="E1096" s="39">
        <f>IF(D1096=0,0,D1096/C1096)</f>
        <v>36.189297192874477</v>
      </c>
      <c r="F1096" s="33"/>
      <c r="G1096" s="29">
        <f>SUM(G1090:G1094)</f>
        <v>91916</v>
      </c>
      <c r="H1096" s="29">
        <f>SUM(H1090:H1094)</f>
        <v>20317.890000000003</v>
      </c>
      <c r="I1096" s="39">
        <f>IF(H1096=0,0,H1096/G1096)</f>
        <v>0.22104845728708825</v>
      </c>
    </row>
    <row r="1097" spans="2:11" ht="13.5" hidden="1" thickTop="1"/>
    <row r="1098" spans="2:11" hidden="1"/>
    <row r="1099" spans="2:11" s="31" customFormat="1" hidden="1">
      <c r="B1099" s="32">
        <f>+DATE(YEAR(B1082),MONTH(B1082)+1,DAY(B1082))</f>
        <v>45047</v>
      </c>
      <c r="C1099" s="47" t="s">
        <v>37</v>
      </c>
      <c r="D1099" s="47"/>
      <c r="E1099" s="47"/>
      <c r="F1099" s="33"/>
      <c r="G1099" s="47" t="s">
        <v>38</v>
      </c>
      <c r="H1099" s="47"/>
      <c r="I1099" s="47"/>
    </row>
    <row r="1100" spans="2:11" s="31" customFormat="1" hidden="1">
      <c r="B1100" s="34"/>
      <c r="C1100" s="5" t="s">
        <v>0</v>
      </c>
      <c r="D1100" s="6" t="s">
        <v>1</v>
      </c>
      <c r="E1100" s="35" t="s">
        <v>2</v>
      </c>
      <c r="F1100" s="33"/>
      <c r="G1100" s="5" t="s">
        <v>0</v>
      </c>
      <c r="H1100" s="6" t="s">
        <v>1</v>
      </c>
      <c r="I1100" s="35" t="s">
        <v>2</v>
      </c>
    </row>
    <row r="1101" spans="2:11" s="31" customFormat="1" hidden="1">
      <c r="B1101" s="34" t="s">
        <v>3</v>
      </c>
      <c r="C1101" s="20">
        <f>+C1096</f>
        <v>233976</v>
      </c>
      <c r="D1101" s="21">
        <f>+D1096</f>
        <v>8467426.9999999981</v>
      </c>
      <c r="E1101" s="36">
        <f>IF(D1101=0,0,D1101/C1101)</f>
        <v>36.189297192874477</v>
      </c>
      <c r="F1101" s="33"/>
      <c r="G1101" s="20">
        <f>+G1096</f>
        <v>91916</v>
      </c>
      <c r="H1101" s="21">
        <f>+H1096</f>
        <v>20317.890000000003</v>
      </c>
      <c r="I1101" s="36">
        <f>IF(H1101=0,0,H1101/G1101)</f>
        <v>0.22104845728708825</v>
      </c>
      <c r="K1101" s="43"/>
    </row>
    <row r="1102" spans="2:11" s="31" customFormat="1" hidden="1">
      <c r="B1102" s="34"/>
      <c r="C1102" s="20"/>
      <c r="D1102" s="21"/>
      <c r="E1102" s="36"/>
      <c r="F1102" s="33"/>
      <c r="G1102" s="20"/>
      <c r="H1102" s="21"/>
      <c r="I1102" s="36"/>
    </row>
    <row r="1103" spans="2:11" s="31" customFormat="1" hidden="1">
      <c r="B1103" s="34" t="s">
        <v>15</v>
      </c>
      <c r="C1103" s="20">
        <v>0</v>
      </c>
      <c r="D1103" s="21">
        <v>0</v>
      </c>
      <c r="E1103" s="37">
        <f>IF(D1103=0,0,D1103/C1103)</f>
        <v>0</v>
      </c>
      <c r="F1103" s="33"/>
      <c r="G1103" s="20">
        <v>0</v>
      </c>
      <c r="H1103" s="21">
        <v>0</v>
      </c>
      <c r="I1103" s="37">
        <f>IF(H1103=0,0,H1103/G1103)</f>
        <v>0</v>
      </c>
    </row>
    <row r="1104" spans="2:11" s="31" customFormat="1" hidden="1">
      <c r="B1104" s="34"/>
      <c r="C1104" s="20"/>
      <c r="D1104" s="21"/>
      <c r="E1104" s="36"/>
      <c r="F1104" s="33"/>
      <c r="G1104" s="20"/>
      <c r="H1104" s="21"/>
      <c r="I1104" s="36"/>
    </row>
    <row r="1105" spans="2:11" s="31" customFormat="1" hidden="1">
      <c r="B1105" s="34" t="s">
        <v>16</v>
      </c>
      <c r="C1105" s="24">
        <v>0</v>
      </c>
      <c r="D1105" s="25">
        <v>0</v>
      </c>
      <c r="E1105" s="38">
        <f>IF(D1105=0,0,D1105/C1105)</f>
        <v>0</v>
      </c>
      <c r="F1105" s="33"/>
      <c r="G1105" s="24">
        <v>0</v>
      </c>
      <c r="H1105" s="25">
        <v>0</v>
      </c>
      <c r="I1105" s="38">
        <f>IF(H1105=0,0,H1105/G1105)</f>
        <v>0</v>
      </c>
    </row>
    <row r="1106" spans="2:11" s="31" customFormat="1" hidden="1">
      <c r="B1106" s="34"/>
      <c r="C1106" s="20"/>
      <c r="D1106" s="21"/>
      <c r="E1106" s="36"/>
      <c r="F1106" s="33"/>
      <c r="G1106" s="20"/>
      <c r="H1106" s="21"/>
      <c r="I1106" s="36"/>
    </row>
    <row r="1107" spans="2:11" s="31" customFormat="1" hidden="1">
      <c r="B1107" s="34" t="s">
        <v>4</v>
      </c>
      <c r="C1107" s="27">
        <f>SUM(C1101:C1105)</f>
        <v>233976</v>
      </c>
      <c r="D1107" s="28">
        <f>SUM(D1101:D1105)</f>
        <v>8467426.9999999981</v>
      </c>
      <c r="E1107" s="37">
        <f>IF(D1107=0,0,D1107/C1107)</f>
        <v>36.189297192874477</v>
      </c>
      <c r="F1107" s="33"/>
      <c r="G1107" s="27">
        <f>SUM(G1101:G1105)</f>
        <v>91916</v>
      </c>
      <c r="H1107" s="28">
        <f>SUM(H1101:H1105)</f>
        <v>20317.890000000003</v>
      </c>
      <c r="I1107" s="37">
        <f>IF(H1107=0,0,H1107/G1107)</f>
        <v>0.22104845728708825</v>
      </c>
    </row>
    <row r="1108" spans="2:11" s="31" customFormat="1" hidden="1">
      <c r="B1108" s="34"/>
      <c r="C1108" s="20"/>
      <c r="D1108" s="21"/>
      <c r="E1108" s="36"/>
      <c r="F1108" s="33"/>
      <c r="G1108" s="20"/>
      <c r="H1108" s="21"/>
      <c r="I1108" s="36"/>
    </row>
    <row r="1109" spans="2:11" s="31" customFormat="1" hidden="1">
      <c r="B1109" s="34" t="s">
        <v>5</v>
      </c>
      <c r="C1109" s="20">
        <v>0</v>
      </c>
      <c r="D1109" s="21">
        <v>0</v>
      </c>
      <c r="E1109" s="37">
        <f>IF(D1109=0,0,D1109/C1109)</f>
        <v>0</v>
      </c>
      <c r="F1109" s="33"/>
      <c r="G1109" s="20">
        <v>0</v>
      </c>
      <c r="H1109" s="21">
        <v>0</v>
      </c>
      <c r="I1109" s="37">
        <f>IF(H1109=0,0,H1109/G1109)</f>
        <v>0</v>
      </c>
    </row>
    <row r="1110" spans="2:11" s="31" customFormat="1" hidden="1">
      <c r="B1110" s="34"/>
      <c r="C1110" s="20"/>
      <c r="D1110" s="21"/>
      <c r="E1110" s="37"/>
      <c r="F1110" s="33"/>
      <c r="G1110" s="20"/>
      <c r="H1110" s="21"/>
      <c r="I1110" s="37"/>
    </row>
    <row r="1111" spans="2:11" s="31" customFormat="1" hidden="1">
      <c r="B1111" s="34" t="s">
        <v>7</v>
      </c>
      <c r="C1111" s="24">
        <v>-55</v>
      </c>
      <c r="D1111" s="25">
        <v>-1990.41</v>
      </c>
      <c r="E1111" s="38">
        <f>IF(D1111=0,0,D1111/C1111)</f>
        <v>36.18927272727273</v>
      </c>
      <c r="F1111" s="33"/>
      <c r="G1111" s="24">
        <v>-55</v>
      </c>
      <c r="H1111" s="25">
        <v>-12.16</v>
      </c>
      <c r="I1111" s="38">
        <f>IF(H1111=0,0,H1111/G1111)</f>
        <v>0.22109090909090909</v>
      </c>
    </row>
    <row r="1112" spans="2:11" s="31" customFormat="1" hidden="1">
      <c r="B1112" s="34"/>
      <c r="C1112" s="20"/>
      <c r="D1112" s="21"/>
      <c r="E1112" s="36"/>
      <c r="F1112" s="33"/>
      <c r="G1112" s="20"/>
      <c r="H1112" s="21"/>
      <c r="I1112" s="36"/>
    </row>
    <row r="1113" spans="2:11" s="31" customFormat="1" ht="13.5" hidden="1" thickBot="1">
      <c r="B1113" s="34" t="s">
        <v>6</v>
      </c>
      <c r="C1113" s="29">
        <f>SUM(C1107:C1111)</f>
        <v>233921</v>
      </c>
      <c r="D1113" s="29">
        <f>SUM(D1107:D1111)</f>
        <v>8465436.589999998</v>
      </c>
      <c r="E1113" s="39">
        <f>IF(D1113=0,0,D1113/C1113)</f>
        <v>36.189297198626875</v>
      </c>
      <c r="F1113" s="33"/>
      <c r="G1113" s="29">
        <f>SUM(G1107:G1111)</f>
        <v>91861</v>
      </c>
      <c r="H1113" s="29">
        <f>SUM(H1107:H1111)</f>
        <v>20305.730000000003</v>
      </c>
      <c r="I1113" s="39">
        <f>IF(H1113=0,0,H1113/G1113)</f>
        <v>0.2210484318698904</v>
      </c>
    </row>
    <row r="1114" spans="2:11" ht="13.5" hidden="1" thickTop="1"/>
    <row r="1115" spans="2:11" hidden="1"/>
    <row r="1116" spans="2:11" s="31" customFormat="1" hidden="1">
      <c r="B1116" s="32">
        <f>+DATE(YEAR(B1099),MONTH(B1099)+1,DAY(B1099))</f>
        <v>45078</v>
      </c>
      <c r="C1116" s="47" t="s">
        <v>37</v>
      </c>
      <c r="D1116" s="47"/>
      <c r="E1116" s="47"/>
      <c r="F1116" s="33"/>
      <c r="G1116" s="47" t="s">
        <v>38</v>
      </c>
      <c r="H1116" s="47"/>
      <c r="I1116" s="47"/>
    </row>
    <row r="1117" spans="2:11" s="31" customFormat="1" hidden="1">
      <c r="B1117" s="34"/>
      <c r="C1117" s="5" t="s">
        <v>0</v>
      </c>
      <c r="D1117" s="6" t="s">
        <v>1</v>
      </c>
      <c r="E1117" s="35" t="s">
        <v>2</v>
      </c>
      <c r="F1117" s="33"/>
      <c r="G1117" s="5" t="s">
        <v>0</v>
      </c>
      <c r="H1117" s="6" t="s">
        <v>1</v>
      </c>
      <c r="I1117" s="35" t="s">
        <v>2</v>
      </c>
    </row>
    <row r="1118" spans="2:11" s="31" customFormat="1" hidden="1">
      <c r="B1118" s="34" t="s">
        <v>3</v>
      </c>
      <c r="C1118" s="20">
        <f>+C1113</f>
        <v>233921</v>
      </c>
      <c r="D1118" s="21">
        <f>+D1113</f>
        <v>8465436.589999998</v>
      </c>
      <c r="E1118" s="36">
        <f>IF(D1118=0,0,D1118/C1118)</f>
        <v>36.189297198626875</v>
      </c>
      <c r="F1118" s="33"/>
      <c r="G1118" s="20">
        <f>+G1113</f>
        <v>91861</v>
      </c>
      <c r="H1118" s="21">
        <f>+H1113</f>
        <v>20305.730000000003</v>
      </c>
      <c r="I1118" s="36">
        <f>IF(H1118=0,0,H1118/G1118)</f>
        <v>0.2210484318698904</v>
      </c>
      <c r="K1118" s="43"/>
    </row>
    <row r="1119" spans="2:11" s="31" customFormat="1" hidden="1">
      <c r="B1119" s="34"/>
      <c r="C1119" s="20"/>
      <c r="D1119" s="21"/>
      <c r="E1119" s="36"/>
      <c r="F1119" s="33"/>
      <c r="G1119" s="20"/>
      <c r="H1119" s="21"/>
      <c r="I1119" s="36"/>
    </row>
    <row r="1120" spans="2:11" s="31" customFormat="1" hidden="1">
      <c r="B1120" s="34" t="s">
        <v>15</v>
      </c>
      <c r="C1120" s="20">
        <v>0</v>
      </c>
      <c r="D1120" s="21">
        <v>0</v>
      </c>
      <c r="E1120" s="37">
        <f>IF(D1120=0,0,D1120/C1120)</f>
        <v>0</v>
      </c>
      <c r="F1120" s="33"/>
      <c r="G1120" s="20">
        <v>0</v>
      </c>
      <c r="H1120" s="21">
        <v>0</v>
      </c>
      <c r="I1120" s="37">
        <f>IF(H1120=0,0,H1120/G1120)</f>
        <v>0</v>
      </c>
    </row>
    <row r="1121" spans="2:9" s="31" customFormat="1" hidden="1">
      <c r="B1121" s="34"/>
      <c r="C1121" s="20"/>
      <c r="D1121" s="21"/>
      <c r="E1121" s="36"/>
      <c r="F1121" s="33"/>
      <c r="G1121" s="20"/>
      <c r="H1121" s="21"/>
      <c r="I1121" s="36"/>
    </row>
    <row r="1122" spans="2:9" s="31" customFormat="1" hidden="1">
      <c r="B1122" s="34" t="s">
        <v>16</v>
      </c>
      <c r="C1122" s="24">
        <v>0</v>
      </c>
      <c r="D1122" s="25">
        <v>0</v>
      </c>
      <c r="E1122" s="38">
        <f>IF(D1122=0,0,D1122/C1122)</f>
        <v>0</v>
      </c>
      <c r="F1122" s="33"/>
      <c r="G1122" s="24">
        <v>0</v>
      </c>
      <c r="H1122" s="25">
        <v>0</v>
      </c>
      <c r="I1122" s="38">
        <f>IF(H1122=0,0,H1122/G1122)</f>
        <v>0</v>
      </c>
    </row>
    <row r="1123" spans="2:9" s="31" customFormat="1" hidden="1">
      <c r="B1123" s="34"/>
      <c r="C1123" s="20"/>
      <c r="D1123" s="21"/>
      <c r="E1123" s="36"/>
      <c r="F1123" s="33"/>
      <c r="G1123" s="20"/>
      <c r="H1123" s="21"/>
      <c r="I1123" s="36"/>
    </row>
    <row r="1124" spans="2:9" s="31" customFormat="1" hidden="1">
      <c r="B1124" s="34" t="s">
        <v>4</v>
      </c>
      <c r="C1124" s="27">
        <f>SUM(C1118:C1122)</f>
        <v>233921</v>
      </c>
      <c r="D1124" s="28">
        <f>SUM(D1118:D1122)</f>
        <v>8465436.589999998</v>
      </c>
      <c r="E1124" s="37">
        <f>IF(D1124=0,0,D1124/C1124)</f>
        <v>36.189297198626875</v>
      </c>
      <c r="F1124" s="33"/>
      <c r="G1124" s="27">
        <f>SUM(G1118:G1122)</f>
        <v>91861</v>
      </c>
      <c r="H1124" s="28">
        <f>SUM(H1118:H1122)</f>
        <v>20305.730000000003</v>
      </c>
      <c r="I1124" s="37">
        <f>IF(H1124=0,0,H1124/G1124)</f>
        <v>0.2210484318698904</v>
      </c>
    </row>
    <row r="1125" spans="2:9" s="31" customFormat="1" hidden="1">
      <c r="B1125" s="34"/>
      <c r="C1125" s="20"/>
      <c r="D1125" s="21"/>
      <c r="E1125" s="36"/>
      <c r="F1125" s="33"/>
      <c r="G1125" s="20"/>
      <c r="H1125" s="21"/>
      <c r="I1125" s="36"/>
    </row>
    <row r="1126" spans="2:9" s="31" customFormat="1" hidden="1">
      <c r="B1126" s="34" t="s">
        <v>5</v>
      </c>
      <c r="C1126" s="20">
        <v>0</v>
      </c>
      <c r="D1126" s="21">
        <v>0</v>
      </c>
      <c r="E1126" s="37">
        <f>IF(D1126=0,0,D1126/C1126)</f>
        <v>0</v>
      </c>
      <c r="F1126" s="33"/>
      <c r="G1126" s="20">
        <v>0</v>
      </c>
      <c r="H1126" s="21">
        <v>0</v>
      </c>
      <c r="I1126" s="37">
        <f>IF(H1126=0,0,H1126/G1126)</f>
        <v>0</v>
      </c>
    </row>
    <row r="1127" spans="2:9" s="31" customFormat="1" hidden="1">
      <c r="B1127" s="34"/>
      <c r="C1127" s="20"/>
      <c r="D1127" s="21"/>
      <c r="E1127" s="37"/>
      <c r="F1127" s="33"/>
      <c r="G1127" s="20"/>
      <c r="H1127" s="21"/>
      <c r="I1127" s="37"/>
    </row>
    <row r="1128" spans="2:9" s="31" customFormat="1" hidden="1">
      <c r="B1128" s="34" t="s">
        <v>7</v>
      </c>
      <c r="C1128" s="24">
        <v>-76</v>
      </c>
      <c r="D1128" s="25">
        <v>-2750.38</v>
      </c>
      <c r="E1128" s="38">
        <f>IF(D1128=0,0,D1128/C1128)</f>
        <v>36.18921052631579</v>
      </c>
      <c r="F1128" s="33"/>
      <c r="G1128" s="24">
        <v>-76</v>
      </c>
      <c r="H1128" s="25">
        <v>-16.79</v>
      </c>
      <c r="I1128" s="38">
        <f>IF(H1128=0,0,H1128/G1128)</f>
        <v>0.22092105263157893</v>
      </c>
    </row>
    <row r="1129" spans="2:9" s="31" customFormat="1" hidden="1">
      <c r="B1129" s="34"/>
      <c r="C1129" s="20"/>
      <c r="D1129" s="21"/>
      <c r="E1129" s="36"/>
      <c r="F1129" s="33"/>
      <c r="G1129" s="20"/>
      <c r="H1129" s="21"/>
      <c r="I1129" s="36"/>
    </row>
    <row r="1130" spans="2:9" s="31" customFormat="1" ht="13.5" hidden="1" thickBot="1">
      <c r="B1130" s="34" t="s">
        <v>6</v>
      </c>
      <c r="C1130" s="29">
        <f>SUM(C1124:C1128)</f>
        <v>233845</v>
      </c>
      <c r="D1130" s="29">
        <f>SUM(D1124:D1128)</f>
        <v>8462686.2099999972</v>
      </c>
      <c r="E1130" s="39">
        <f>IF(D1130=0,0,D1130/C1130)</f>
        <v>36.189297226795517</v>
      </c>
      <c r="F1130" s="33"/>
      <c r="G1130" s="29">
        <f>SUM(G1124:G1128)</f>
        <v>91785</v>
      </c>
      <c r="H1130" s="29">
        <f>SUM(H1124:H1128)</f>
        <v>20288.940000000002</v>
      </c>
      <c r="I1130" s="39">
        <f>IF(H1130=0,0,H1130/G1130)</f>
        <v>0.22104853734270308</v>
      </c>
    </row>
    <row r="1133" spans="2:9">
      <c r="B1133" s="32">
        <f>+DATE(YEAR(B1116),MONTH(B1116)+1,DAY(B1116))</f>
        <v>45108</v>
      </c>
      <c r="C1133" s="47" t="s">
        <v>37</v>
      </c>
      <c r="D1133" s="47"/>
      <c r="E1133" s="47"/>
      <c r="F1133" s="33"/>
      <c r="G1133" s="47" t="s">
        <v>38</v>
      </c>
      <c r="H1133" s="47"/>
      <c r="I1133" s="47"/>
    </row>
    <row r="1134" spans="2:9">
      <c r="B1134" s="34"/>
      <c r="C1134" s="5" t="s">
        <v>0</v>
      </c>
      <c r="D1134" s="6" t="s">
        <v>1</v>
      </c>
      <c r="E1134" s="35" t="s">
        <v>2</v>
      </c>
      <c r="F1134" s="33"/>
      <c r="G1134" s="5" t="s">
        <v>0</v>
      </c>
      <c r="H1134" s="6" t="s">
        <v>1</v>
      </c>
      <c r="I1134" s="35" t="s">
        <v>2</v>
      </c>
    </row>
    <row r="1135" spans="2:9">
      <c r="B1135" s="34" t="s">
        <v>3</v>
      </c>
      <c r="C1135" s="20">
        <f>+C1130</f>
        <v>233845</v>
      </c>
      <c r="D1135" s="21">
        <f>+D1130</f>
        <v>8462686.2099999972</v>
      </c>
      <c r="E1135" s="36">
        <f>IF(D1135=0,0,D1135/C1135)</f>
        <v>36.189297226795517</v>
      </c>
      <c r="F1135" s="33"/>
      <c r="G1135" s="20">
        <f>+G1130</f>
        <v>91785</v>
      </c>
      <c r="H1135" s="21">
        <f>+H1130</f>
        <v>20288.940000000002</v>
      </c>
      <c r="I1135" s="36">
        <f>IF(H1135=0,0,H1135/G1135)</f>
        <v>0.22104853734270308</v>
      </c>
    </row>
    <row r="1136" spans="2:9">
      <c r="B1136" s="34"/>
      <c r="C1136" s="20"/>
      <c r="D1136" s="21"/>
      <c r="E1136" s="36"/>
      <c r="F1136" s="33"/>
      <c r="G1136" s="20"/>
      <c r="H1136" s="21"/>
      <c r="I1136" s="36"/>
    </row>
    <row r="1137" spans="2:9">
      <c r="B1137" s="34" t="s">
        <v>15</v>
      </c>
      <c r="C1137" s="20">
        <v>0</v>
      </c>
      <c r="D1137" s="21">
        <v>0</v>
      </c>
      <c r="E1137" s="37">
        <f>IF(D1137=0,0,D1137/C1137)</f>
        <v>0</v>
      </c>
      <c r="F1137" s="33"/>
      <c r="G1137" s="20">
        <v>0</v>
      </c>
      <c r="H1137" s="21">
        <v>0</v>
      </c>
      <c r="I1137" s="37">
        <f>IF(H1137=0,0,H1137/G1137)</f>
        <v>0</v>
      </c>
    </row>
    <row r="1138" spans="2:9">
      <c r="B1138" s="34"/>
      <c r="C1138" s="20"/>
      <c r="D1138" s="21"/>
      <c r="E1138" s="36"/>
      <c r="F1138" s="33"/>
      <c r="G1138" s="20"/>
      <c r="H1138" s="21"/>
      <c r="I1138" s="36"/>
    </row>
    <row r="1139" spans="2:9">
      <c r="B1139" s="34" t="s">
        <v>16</v>
      </c>
      <c r="C1139" s="24">
        <v>0</v>
      </c>
      <c r="D1139" s="25">
        <v>0</v>
      </c>
      <c r="E1139" s="38">
        <f>IF(D1139=0,0,D1139/C1139)</f>
        <v>0</v>
      </c>
      <c r="F1139" s="33"/>
      <c r="G1139" s="24">
        <v>0</v>
      </c>
      <c r="H1139" s="25">
        <v>0</v>
      </c>
      <c r="I1139" s="38">
        <f>IF(H1139=0,0,H1139/G1139)</f>
        <v>0</v>
      </c>
    </row>
    <row r="1140" spans="2:9">
      <c r="B1140" s="34"/>
      <c r="C1140" s="20"/>
      <c r="D1140" s="21"/>
      <c r="E1140" s="36"/>
      <c r="F1140" s="33"/>
      <c r="G1140" s="20"/>
      <c r="H1140" s="21"/>
      <c r="I1140" s="36"/>
    </row>
    <row r="1141" spans="2:9">
      <c r="B1141" s="34" t="s">
        <v>4</v>
      </c>
      <c r="C1141" s="27">
        <f>SUM(C1135:C1139)</f>
        <v>233845</v>
      </c>
      <c r="D1141" s="28">
        <f>SUM(D1135:D1139)</f>
        <v>8462686.2099999972</v>
      </c>
      <c r="E1141" s="37">
        <f>IF(D1141=0,0,D1141/C1141)</f>
        <v>36.189297226795517</v>
      </c>
      <c r="F1141" s="33"/>
      <c r="G1141" s="27">
        <f>SUM(G1135:G1139)</f>
        <v>91785</v>
      </c>
      <c r="H1141" s="28">
        <f>SUM(H1135:H1139)</f>
        <v>20288.940000000002</v>
      </c>
      <c r="I1141" s="37">
        <f>IF(H1141=0,0,H1141/G1141)</f>
        <v>0.22104853734270308</v>
      </c>
    </row>
    <row r="1142" spans="2:9">
      <c r="B1142" s="34"/>
      <c r="C1142" s="20"/>
      <c r="D1142" s="21"/>
      <c r="E1142" s="36"/>
      <c r="F1142" s="33"/>
      <c r="G1142" s="20"/>
      <c r="H1142" s="21"/>
      <c r="I1142" s="36"/>
    </row>
    <row r="1143" spans="2:9">
      <c r="B1143" s="34" t="s">
        <v>5</v>
      </c>
      <c r="C1143" s="20">
        <v>0</v>
      </c>
      <c r="D1143" s="21">
        <v>0</v>
      </c>
      <c r="E1143" s="37">
        <f>IF(D1143=0,0,D1143/C1143)</f>
        <v>0</v>
      </c>
      <c r="F1143" s="33"/>
      <c r="G1143" s="20">
        <v>0</v>
      </c>
      <c r="H1143" s="21">
        <v>0</v>
      </c>
      <c r="I1143" s="37">
        <f>IF(H1143=0,0,H1143/G1143)</f>
        <v>0</v>
      </c>
    </row>
    <row r="1144" spans="2:9">
      <c r="B1144" s="34"/>
      <c r="C1144" s="20"/>
      <c r="D1144" s="21"/>
      <c r="E1144" s="37"/>
      <c r="F1144" s="33"/>
      <c r="G1144" s="20"/>
      <c r="H1144" s="21"/>
      <c r="I1144" s="37"/>
    </row>
    <row r="1145" spans="2:9">
      <c r="B1145" s="34" t="s">
        <v>7</v>
      </c>
      <c r="C1145" s="24">
        <v>-112</v>
      </c>
      <c r="D1145" s="25">
        <v>-4053.21</v>
      </c>
      <c r="E1145" s="38">
        <f>IF(D1145=0,0,D1145/C1145)</f>
        <v>36.189374999999998</v>
      </c>
      <c r="F1145" s="33"/>
      <c r="G1145" s="24">
        <v>-112</v>
      </c>
      <c r="H1145" s="25">
        <v>-24.76</v>
      </c>
      <c r="I1145" s="38">
        <f>IF(H1145=0,0,H1145/G1145)</f>
        <v>0.22107142857142859</v>
      </c>
    </row>
    <row r="1146" spans="2:9">
      <c r="B1146" s="34"/>
      <c r="C1146" s="20"/>
      <c r="D1146" s="21"/>
      <c r="E1146" s="36"/>
      <c r="F1146" s="33"/>
      <c r="G1146" s="20"/>
      <c r="H1146" s="21"/>
      <c r="I1146" s="36"/>
    </row>
    <row r="1147" spans="2:9" ht="13.5" thickBot="1">
      <c r="B1147" s="34" t="s">
        <v>6</v>
      </c>
      <c r="C1147" s="29">
        <f>SUM(C1141:C1145)</f>
        <v>233733</v>
      </c>
      <c r="D1147" s="29">
        <f>SUM(D1141:D1145)</f>
        <v>8458632.9999999963</v>
      </c>
      <c r="E1147" s="39">
        <f>IF(D1147=0,0,D1147/C1147)</f>
        <v>36.189297189528205</v>
      </c>
      <c r="F1147" s="33"/>
      <c r="G1147" s="29">
        <f>SUM(G1141:G1145)</f>
        <v>91673</v>
      </c>
      <c r="H1147" s="29">
        <f>SUM(H1141:H1145)</f>
        <v>20264.180000000004</v>
      </c>
      <c r="I1147" s="39">
        <f>IF(H1147=0,0,H1147/G1147)</f>
        <v>0.22104850937571591</v>
      </c>
    </row>
    <row r="1148" spans="2:9" ht="13.5" thickTop="1"/>
    <row r="1150" spans="2:9">
      <c r="B1150" s="32">
        <f>+DATE(YEAR(B1133),MONTH(B1133)+1,DAY(B1133))</f>
        <v>45139</v>
      </c>
      <c r="C1150" s="47" t="s">
        <v>37</v>
      </c>
      <c r="D1150" s="47"/>
      <c r="E1150" s="47"/>
      <c r="F1150" s="33"/>
      <c r="G1150" s="47" t="s">
        <v>38</v>
      </c>
      <c r="H1150" s="47"/>
      <c r="I1150" s="47"/>
    </row>
    <row r="1151" spans="2:9">
      <c r="B1151" s="34"/>
      <c r="C1151" s="5" t="s">
        <v>0</v>
      </c>
      <c r="D1151" s="6" t="s">
        <v>1</v>
      </c>
      <c r="E1151" s="35" t="s">
        <v>2</v>
      </c>
      <c r="F1151" s="33"/>
      <c r="G1151" s="5" t="s">
        <v>0</v>
      </c>
      <c r="H1151" s="6" t="s">
        <v>1</v>
      </c>
      <c r="I1151" s="35" t="s">
        <v>2</v>
      </c>
    </row>
    <row r="1152" spans="2:9">
      <c r="B1152" s="34" t="s">
        <v>3</v>
      </c>
      <c r="C1152" s="20">
        <f>+C1147</f>
        <v>233733</v>
      </c>
      <c r="D1152" s="21">
        <f>+D1147</f>
        <v>8458632.9999999963</v>
      </c>
      <c r="E1152" s="36">
        <f>IF(D1152=0,0,D1152/C1152)</f>
        <v>36.189297189528205</v>
      </c>
      <c r="F1152" s="33"/>
      <c r="G1152" s="20">
        <f>+G1147</f>
        <v>91673</v>
      </c>
      <c r="H1152" s="21">
        <f>+H1147</f>
        <v>20264.180000000004</v>
      </c>
      <c r="I1152" s="36">
        <f>IF(H1152=0,0,H1152/G1152)</f>
        <v>0.22104850937571591</v>
      </c>
    </row>
    <row r="1153" spans="2:11">
      <c r="B1153" s="34"/>
      <c r="C1153" s="20"/>
      <c r="D1153" s="21"/>
      <c r="E1153" s="36"/>
      <c r="F1153" s="33"/>
      <c r="G1153" s="20"/>
      <c r="H1153" s="21"/>
      <c r="I1153" s="36"/>
    </row>
    <row r="1154" spans="2:11">
      <c r="B1154" s="34" t="s">
        <v>15</v>
      </c>
      <c r="C1154" s="20">
        <v>0</v>
      </c>
      <c r="D1154" s="21">
        <v>0</v>
      </c>
      <c r="E1154" s="37">
        <f>IF(D1154=0,0,D1154/C1154)</f>
        <v>0</v>
      </c>
      <c r="F1154" s="33"/>
      <c r="G1154" s="20">
        <v>1384</v>
      </c>
      <c r="H1154" s="21">
        <v>0</v>
      </c>
      <c r="I1154" s="37">
        <f>IF(H1154=0,0,H1154/G1154)</f>
        <v>0</v>
      </c>
    </row>
    <row r="1155" spans="2:11">
      <c r="B1155" s="34"/>
      <c r="C1155" s="20"/>
      <c r="D1155" s="21"/>
      <c r="E1155" s="36"/>
      <c r="F1155" s="33"/>
      <c r="G1155" s="20"/>
      <c r="H1155" s="21"/>
      <c r="I1155" s="36"/>
    </row>
    <row r="1156" spans="2:11">
      <c r="B1156" s="34" t="s">
        <v>16</v>
      </c>
      <c r="C1156" s="24">
        <v>0</v>
      </c>
      <c r="D1156" s="25">
        <v>0</v>
      </c>
      <c r="E1156" s="38">
        <f>IF(D1156=0,0,D1156/C1156)</f>
        <v>0</v>
      </c>
      <c r="F1156" s="33"/>
      <c r="G1156" s="24">
        <v>0</v>
      </c>
      <c r="H1156" s="25">
        <v>0</v>
      </c>
      <c r="I1156" s="38">
        <f>IF(H1156=0,0,H1156/G1156)</f>
        <v>0</v>
      </c>
    </row>
    <row r="1157" spans="2:11">
      <c r="B1157" s="34"/>
      <c r="C1157" s="20"/>
      <c r="D1157" s="21"/>
      <c r="E1157" s="36"/>
      <c r="F1157" s="33"/>
      <c r="G1157" s="20"/>
      <c r="H1157" s="21"/>
      <c r="I1157" s="36"/>
    </row>
    <row r="1158" spans="2:11">
      <c r="B1158" s="34" t="s">
        <v>4</v>
      </c>
      <c r="C1158" s="27">
        <f>SUM(C1152:C1156)</f>
        <v>233733</v>
      </c>
      <c r="D1158" s="28">
        <f>SUM(D1152:D1156)</f>
        <v>8458632.9999999963</v>
      </c>
      <c r="E1158" s="37">
        <f>IF(D1158=0,0,D1158/C1158)</f>
        <v>36.189297189528205</v>
      </c>
      <c r="F1158" s="33"/>
      <c r="G1158" s="27">
        <f>SUM(G1152:G1156)</f>
        <v>93057</v>
      </c>
      <c r="H1158" s="28">
        <f>SUM(H1152:H1156)</f>
        <v>20264.180000000004</v>
      </c>
      <c r="I1158" s="37">
        <f>IF(H1158=0,0,H1158/G1158)</f>
        <v>0.21776094221821038</v>
      </c>
    </row>
    <row r="1159" spans="2:11">
      <c r="B1159" s="34"/>
      <c r="C1159" s="20"/>
      <c r="D1159" s="21"/>
      <c r="E1159" s="36"/>
      <c r="F1159" s="33"/>
      <c r="G1159" s="20"/>
      <c r="H1159" s="21"/>
      <c r="I1159" s="36"/>
    </row>
    <row r="1160" spans="2:11">
      <c r="B1160" s="34" t="s">
        <v>5</v>
      </c>
      <c r="C1160" s="20">
        <v>0</v>
      </c>
      <c r="D1160" s="21">
        <v>0</v>
      </c>
      <c r="E1160" s="37">
        <f>IF(D1160=0,0,D1160/C1160)</f>
        <v>0</v>
      </c>
      <c r="F1160" s="33"/>
      <c r="G1160" s="20">
        <v>0</v>
      </c>
      <c r="H1160" s="21">
        <v>0</v>
      </c>
      <c r="I1160" s="37">
        <f>IF(H1160=0,0,H1160/G1160)</f>
        <v>0</v>
      </c>
    </row>
    <row r="1161" spans="2:11">
      <c r="B1161" s="34"/>
      <c r="C1161" s="20"/>
      <c r="D1161" s="21"/>
      <c r="E1161" s="37"/>
      <c r="F1161" s="33"/>
      <c r="G1161" s="20"/>
      <c r="H1161" s="21"/>
      <c r="I1161" s="37"/>
    </row>
    <row r="1162" spans="2:11">
      <c r="B1162" s="34" t="s">
        <v>7</v>
      </c>
      <c r="C1162" s="24">
        <v>-79</v>
      </c>
      <c r="D1162" s="25">
        <v>-2858.96</v>
      </c>
      <c r="E1162" s="38">
        <f>IF(D1162=0,0,D1162/C1162)</f>
        <v>36.189367088607597</v>
      </c>
      <c r="F1162" s="33"/>
      <c r="G1162" s="24">
        <v>-79</v>
      </c>
      <c r="H1162" s="25">
        <v>-17.2</v>
      </c>
      <c r="I1162" s="38">
        <f>IF(H1162=0,0,H1162/G1162)</f>
        <v>0.21772151898734177</v>
      </c>
    </row>
    <row r="1163" spans="2:11">
      <c r="B1163" s="34"/>
      <c r="C1163" s="20"/>
      <c r="D1163" s="21"/>
      <c r="E1163" s="36"/>
      <c r="F1163" s="33"/>
      <c r="G1163" s="20"/>
      <c r="H1163" s="21"/>
      <c r="I1163" s="36"/>
      <c r="J1163" s="2" t="s">
        <v>43</v>
      </c>
      <c r="K1163" s="2" t="s">
        <v>44</v>
      </c>
    </row>
    <row r="1164" spans="2:11" ht="13.5" thickBot="1">
      <c r="B1164" s="34" t="s">
        <v>6</v>
      </c>
      <c r="C1164" s="29">
        <f>SUM(C1158:C1162)</f>
        <v>233654</v>
      </c>
      <c r="D1164" s="29">
        <f>SUM(D1158:D1162)</f>
        <v>8455774.0399999954</v>
      </c>
      <c r="E1164" s="39">
        <f>IF(D1164=0,0,D1164/C1164)</f>
        <v>36.18929716589485</v>
      </c>
      <c r="F1164" s="33"/>
      <c r="G1164" s="29">
        <f>SUM(G1158:G1162)</f>
        <v>92978</v>
      </c>
      <c r="H1164" s="29">
        <f>SUM(H1158:H1162)</f>
        <v>20246.980000000003</v>
      </c>
      <c r="I1164" s="39">
        <f>IF(H1164=0,0,H1164/G1164)</f>
        <v>0.21776097571468522</v>
      </c>
      <c r="J1164" s="44">
        <f>((E1164-E1147)/E1147)*100</f>
        <v>-6.5304818452036486E-8</v>
      </c>
      <c r="K1164" s="44">
        <f>(I1147-I1164)/I1147</f>
        <v>1.487245342805215E-2</v>
      </c>
    </row>
    <row r="1165" spans="2:11" ht="13.5" thickTop="1"/>
    <row r="1167" spans="2:11">
      <c r="B1167" s="32">
        <f>+DATE(YEAR(B1150),MONTH(B1150)+1,DAY(B1150))</f>
        <v>45170</v>
      </c>
      <c r="C1167" s="47" t="s">
        <v>37</v>
      </c>
      <c r="D1167" s="47"/>
      <c r="E1167" s="47"/>
      <c r="F1167" s="33"/>
      <c r="G1167" s="47" t="s">
        <v>38</v>
      </c>
      <c r="H1167" s="47"/>
      <c r="I1167" s="47"/>
    </row>
    <row r="1168" spans="2:11">
      <c r="B1168" s="34"/>
      <c r="C1168" s="5" t="s">
        <v>0</v>
      </c>
      <c r="D1168" s="6" t="s">
        <v>1</v>
      </c>
      <c r="E1168" s="35" t="s">
        <v>2</v>
      </c>
      <c r="F1168" s="33"/>
      <c r="G1168" s="5" t="s">
        <v>0</v>
      </c>
      <c r="H1168" s="6" t="s">
        <v>1</v>
      </c>
      <c r="I1168" s="35" t="s">
        <v>2</v>
      </c>
    </row>
    <row r="1169" spans="2:11">
      <c r="B1169" s="34" t="s">
        <v>3</v>
      </c>
      <c r="C1169" s="20">
        <f>+C1164</f>
        <v>233654</v>
      </c>
      <c r="D1169" s="21">
        <f>+D1164</f>
        <v>8455774.0399999954</v>
      </c>
      <c r="E1169" s="36">
        <f>IF(D1169=0,0,D1169/C1169)</f>
        <v>36.18929716589485</v>
      </c>
      <c r="F1169" s="33"/>
      <c r="G1169" s="20">
        <f>+G1164</f>
        <v>92978</v>
      </c>
      <c r="H1169" s="21">
        <f>+H1164</f>
        <v>20246.980000000003</v>
      </c>
      <c r="I1169" s="36">
        <f>IF(H1169=0,0,H1169/G1169)</f>
        <v>0.21776097571468522</v>
      </c>
    </row>
    <row r="1170" spans="2:11">
      <c r="B1170" s="34"/>
      <c r="C1170" s="20"/>
      <c r="D1170" s="21"/>
      <c r="E1170" s="36"/>
      <c r="F1170" s="33"/>
      <c r="G1170" s="20"/>
      <c r="H1170" s="21"/>
      <c r="I1170" s="36"/>
    </row>
    <row r="1171" spans="2:11">
      <c r="B1171" s="34" t="s">
        <v>15</v>
      </c>
      <c r="C1171" s="20">
        <v>0</v>
      </c>
      <c r="D1171" s="21">
        <v>0</v>
      </c>
      <c r="E1171" s="37">
        <f>IF(D1171=0,0,D1171/C1171)</f>
        <v>0</v>
      </c>
      <c r="F1171" s="33"/>
      <c r="G1171" s="20">
        <v>0</v>
      </c>
      <c r="H1171" s="21">
        <v>0</v>
      </c>
      <c r="I1171" s="37">
        <f>IF(H1171=0,0,H1171/G1171)</f>
        <v>0</v>
      </c>
    </row>
    <row r="1172" spans="2:11">
      <c r="B1172" s="34"/>
      <c r="C1172" s="20"/>
      <c r="D1172" s="21"/>
      <c r="E1172" s="36"/>
      <c r="F1172" s="33"/>
      <c r="G1172" s="20"/>
      <c r="H1172" s="21"/>
      <c r="I1172" s="36"/>
    </row>
    <row r="1173" spans="2:11">
      <c r="B1173" s="34" t="s">
        <v>16</v>
      </c>
      <c r="C1173" s="24">
        <v>0</v>
      </c>
      <c r="D1173" s="25">
        <v>0</v>
      </c>
      <c r="E1173" s="38">
        <f>IF(D1173=0,0,D1173/C1173)</f>
        <v>0</v>
      </c>
      <c r="F1173" s="33"/>
      <c r="G1173" s="24">
        <v>0</v>
      </c>
      <c r="H1173" s="25">
        <v>0</v>
      </c>
      <c r="I1173" s="38">
        <f>IF(H1173=0,0,H1173/G1173)</f>
        <v>0</v>
      </c>
    </row>
    <row r="1174" spans="2:11">
      <c r="B1174" s="34"/>
      <c r="C1174" s="20"/>
      <c r="D1174" s="21"/>
      <c r="E1174" s="36"/>
      <c r="F1174" s="33"/>
      <c r="G1174" s="20"/>
      <c r="H1174" s="21"/>
      <c r="I1174" s="36"/>
    </row>
    <row r="1175" spans="2:11">
      <c r="B1175" s="34" t="s">
        <v>4</v>
      </c>
      <c r="C1175" s="27">
        <f>SUM(C1169:C1173)</f>
        <v>233654</v>
      </c>
      <c r="D1175" s="28">
        <f>SUM(D1169:D1173)</f>
        <v>8455774.0399999954</v>
      </c>
      <c r="E1175" s="37">
        <f>IF(D1175=0,0,D1175/C1175)</f>
        <v>36.18929716589485</v>
      </c>
      <c r="F1175" s="33"/>
      <c r="G1175" s="27">
        <f>SUM(G1169:G1173)</f>
        <v>92978</v>
      </c>
      <c r="H1175" s="28">
        <f>SUM(H1169:H1173)</f>
        <v>20246.980000000003</v>
      </c>
      <c r="I1175" s="37">
        <f>IF(H1175=0,0,H1175/G1175)</f>
        <v>0.21776097571468522</v>
      </c>
    </row>
    <row r="1176" spans="2:11">
      <c r="B1176" s="34"/>
      <c r="C1176" s="20"/>
      <c r="D1176" s="21"/>
      <c r="E1176" s="36"/>
      <c r="F1176" s="33"/>
      <c r="G1176" s="20"/>
      <c r="H1176" s="21"/>
      <c r="I1176" s="36"/>
    </row>
    <row r="1177" spans="2:11">
      <c r="B1177" s="34" t="s">
        <v>5</v>
      </c>
      <c r="C1177" s="20">
        <v>0</v>
      </c>
      <c r="D1177" s="21">
        <v>0</v>
      </c>
      <c r="E1177" s="37">
        <f>IF(D1177=0,0,D1177/C1177)</f>
        <v>0</v>
      </c>
      <c r="F1177" s="33"/>
      <c r="G1177" s="20">
        <v>0</v>
      </c>
      <c r="H1177" s="21">
        <v>0</v>
      </c>
      <c r="I1177" s="37">
        <f>IF(H1177=0,0,H1177/G1177)</f>
        <v>0</v>
      </c>
    </row>
    <row r="1178" spans="2:11">
      <c r="B1178" s="34"/>
      <c r="C1178" s="20"/>
      <c r="D1178" s="21"/>
      <c r="E1178" s="37"/>
      <c r="F1178" s="33"/>
      <c r="G1178" s="20"/>
      <c r="H1178" s="21"/>
      <c r="I1178" s="37"/>
    </row>
    <row r="1179" spans="2:11">
      <c r="B1179" s="34" t="s">
        <v>7</v>
      </c>
      <c r="C1179" s="24">
        <v>-42</v>
      </c>
      <c r="D1179" s="25">
        <v>-1519.95</v>
      </c>
      <c r="E1179" s="38">
        <f>IF(D1179=0,0,D1179/C1179)</f>
        <v>36.189285714285717</v>
      </c>
      <c r="F1179" s="33"/>
      <c r="G1179" s="24">
        <v>-42</v>
      </c>
      <c r="H1179" s="25">
        <v>-9.14</v>
      </c>
      <c r="I1179" s="38">
        <f>IF(H1179=0,0,H1179/G1179)</f>
        <v>0.21761904761904763</v>
      </c>
    </row>
    <row r="1180" spans="2:11">
      <c r="B1180" s="34"/>
      <c r="C1180" s="20"/>
      <c r="D1180" s="21"/>
      <c r="E1180" s="36"/>
      <c r="F1180" s="33"/>
      <c r="G1180" s="20"/>
      <c r="H1180" s="21"/>
      <c r="I1180" s="36"/>
      <c r="J1180" s="2" t="s">
        <v>43</v>
      </c>
      <c r="K1180" s="2" t="s">
        <v>44</v>
      </c>
    </row>
    <row r="1181" spans="2:11" ht="13.5" thickBot="1">
      <c r="B1181" s="34" t="s">
        <v>6</v>
      </c>
      <c r="C1181" s="29">
        <f>SUM(C1175:C1179)</f>
        <v>233612</v>
      </c>
      <c r="D1181" s="29">
        <f>SUM(D1175:D1179)</f>
        <v>8454254.0899999961</v>
      </c>
      <c r="E1181" s="39">
        <f>IF(D1181=0,0,D1181/C1181)</f>
        <v>36.189297167953683</v>
      </c>
      <c r="F1181" s="33"/>
      <c r="G1181" s="29">
        <f>SUM(G1175:G1179)</f>
        <v>92936</v>
      </c>
      <c r="H1181" s="29">
        <f>SUM(H1175:H1179)</f>
        <v>20237.840000000004</v>
      </c>
      <c r="I1181" s="39">
        <f>IF(H1181=0,0,H1181/G1181)</f>
        <v>0.21776103985538439</v>
      </c>
      <c r="J1181" s="44">
        <f>((E1181-E1164)/E1164)*100</f>
        <v>5.6890662854374052E-9</v>
      </c>
      <c r="K1181" s="44">
        <f>(I1164-I1181)/I1164</f>
        <v>-2.9454634356819121E-7</v>
      </c>
    </row>
    <row r="1182" spans="2:11" ht="13.5" thickTop="1"/>
    <row r="1184" spans="2:11">
      <c r="B1184" s="32">
        <f>+DATE(YEAR(B1167),MONTH(B1167)+1,DAY(B1167))</f>
        <v>45200</v>
      </c>
      <c r="C1184" s="47" t="s">
        <v>37</v>
      </c>
      <c r="D1184" s="47"/>
      <c r="E1184" s="47"/>
      <c r="F1184" s="33"/>
      <c r="G1184" s="47" t="s">
        <v>38</v>
      </c>
      <c r="H1184" s="47"/>
      <c r="I1184" s="47"/>
    </row>
    <row r="1185" spans="2:11">
      <c r="B1185" s="34"/>
      <c r="C1185" s="5" t="s">
        <v>0</v>
      </c>
      <c r="D1185" s="6" t="s">
        <v>1</v>
      </c>
      <c r="E1185" s="35" t="s">
        <v>2</v>
      </c>
      <c r="F1185" s="33"/>
      <c r="G1185" s="5" t="s">
        <v>0</v>
      </c>
      <c r="H1185" s="6" t="s">
        <v>1</v>
      </c>
      <c r="I1185" s="35" t="s">
        <v>2</v>
      </c>
    </row>
    <row r="1186" spans="2:11">
      <c r="B1186" s="34" t="s">
        <v>3</v>
      </c>
      <c r="C1186" s="20">
        <f>+C1181</f>
        <v>233612</v>
      </c>
      <c r="D1186" s="21">
        <f>+D1181</f>
        <v>8454254.0899999961</v>
      </c>
      <c r="E1186" s="36">
        <f>IF(D1186=0,0,D1186/C1186)</f>
        <v>36.189297167953683</v>
      </c>
      <c r="F1186" s="33"/>
      <c r="G1186" s="20">
        <f>+G1181</f>
        <v>92936</v>
      </c>
      <c r="H1186" s="21">
        <f>+H1181</f>
        <v>20237.840000000004</v>
      </c>
      <c r="I1186" s="36">
        <f>IF(H1186=0,0,H1186/G1186)</f>
        <v>0.21776103985538439</v>
      </c>
    </row>
    <row r="1187" spans="2:11">
      <c r="B1187" s="34"/>
      <c r="C1187" s="20"/>
      <c r="D1187" s="21"/>
      <c r="E1187" s="36"/>
      <c r="F1187" s="33"/>
      <c r="G1187" s="20"/>
      <c r="H1187" s="21"/>
      <c r="I1187" s="36"/>
    </row>
    <row r="1188" spans="2:11">
      <c r="B1188" s="34" t="s">
        <v>15</v>
      </c>
      <c r="C1188" s="20">
        <v>-39661</v>
      </c>
      <c r="D1188" s="21">
        <v>0</v>
      </c>
      <c r="E1188" s="37">
        <f>IF(D1188=0,0,D1188/C1188)</f>
        <v>0</v>
      </c>
      <c r="F1188" s="33"/>
      <c r="G1188" s="20">
        <v>0</v>
      </c>
      <c r="H1188" s="21">
        <v>0</v>
      </c>
      <c r="I1188" s="37">
        <f>IF(H1188=0,0,H1188/G1188)</f>
        <v>0</v>
      </c>
    </row>
    <row r="1189" spans="2:11">
      <c r="B1189" s="34"/>
      <c r="C1189" s="20"/>
      <c r="D1189" s="21"/>
      <c r="E1189" s="36"/>
      <c r="F1189" s="33"/>
      <c r="G1189" s="20"/>
      <c r="H1189" s="21"/>
      <c r="I1189" s="36"/>
    </row>
    <row r="1190" spans="2:11">
      <c r="B1190" s="34" t="s">
        <v>16</v>
      </c>
      <c r="C1190" s="24">
        <v>0</v>
      </c>
      <c r="D1190" s="25">
        <v>0</v>
      </c>
      <c r="E1190" s="38">
        <f>IF(D1190=0,0,D1190/C1190)</f>
        <v>0</v>
      </c>
      <c r="F1190" s="33"/>
      <c r="G1190" s="24">
        <v>0</v>
      </c>
      <c r="H1190" s="25">
        <v>0</v>
      </c>
      <c r="I1190" s="38">
        <f>IF(H1190=0,0,H1190/G1190)</f>
        <v>0</v>
      </c>
    </row>
    <row r="1191" spans="2:11">
      <c r="B1191" s="34"/>
      <c r="C1191" s="20"/>
      <c r="D1191" s="21"/>
      <c r="E1191" s="36"/>
      <c r="F1191" s="33"/>
      <c r="G1191" s="20"/>
      <c r="H1191" s="21"/>
      <c r="I1191" s="36"/>
    </row>
    <row r="1192" spans="2:11">
      <c r="B1192" s="34" t="s">
        <v>4</v>
      </c>
      <c r="C1192" s="27">
        <f>SUM(C1186:C1190)</f>
        <v>193951</v>
      </c>
      <c r="D1192" s="28">
        <f>SUM(D1186:D1190)</f>
        <v>8454254.0899999961</v>
      </c>
      <c r="E1192" s="37">
        <f>IF(D1192=0,0,D1192/C1192)</f>
        <v>43.589639084098543</v>
      </c>
      <c r="F1192" s="33"/>
      <c r="G1192" s="27">
        <f>SUM(G1186:G1190)</f>
        <v>92936</v>
      </c>
      <c r="H1192" s="28">
        <f>SUM(H1186:H1190)</f>
        <v>20237.840000000004</v>
      </c>
      <c r="I1192" s="37">
        <f>IF(H1192=0,0,H1192/G1192)</f>
        <v>0.21776103985538439</v>
      </c>
    </row>
    <row r="1193" spans="2:11">
      <c r="B1193" s="34"/>
      <c r="C1193" s="20"/>
      <c r="D1193" s="21"/>
      <c r="E1193" s="36"/>
      <c r="F1193" s="33"/>
      <c r="G1193" s="20"/>
      <c r="H1193" s="21"/>
      <c r="I1193" s="36"/>
    </row>
    <row r="1194" spans="2:11">
      <c r="B1194" s="34" t="s">
        <v>5</v>
      </c>
      <c r="C1194" s="20">
        <v>0</v>
      </c>
      <c r="D1194" s="21">
        <v>0</v>
      </c>
      <c r="E1194" s="37">
        <f>IF(D1194=0,0,D1194/C1194)</f>
        <v>0</v>
      </c>
      <c r="F1194" s="33"/>
      <c r="G1194" s="20">
        <v>0</v>
      </c>
      <c r="H1194" s="21">
        <v>0</v>
      </c>
      <c r="I1194" s="37">
        <f>IF(H1194=0,0,H1194/G1194)</f>
        <v>0</v>
      </c>
    </row>
    <row r="1195" spans="2:11">
      <c r="B1195" s="34"/>
      <c r="C1195" s="20"/>
      <c r="D1195" s="21"/>
      <c r="E1195" s="37"/>
      <c r="F1195" s="33"/>
      <c r="G1195" s="20"/>
      <c r="H1195" s="21"/>
      <c r="I1195" s="37"/>
    </row>
    <row r="1196" spans="2:11">
      <c r="B1196" s="34" t="s">
        <v>7</v>
      </c>
      <c r="C1196" s="24">
        <v>-2</v>
      </c>
      <c r="D1196" s="25">
        <v>-87.18</v>
      </c>
      <c r="E1196" s="38">
        <f>IF(D1196=0,0,D1196/C1196)</f>
        <v>43.59</v>
      </c>
      <c r="F1196" s="33"/>
      <c r="G1196" s="24">
        <v>-2</v>
      </c>
      <c r="H1196" s="25">
        <v>-0.44</v>
      </c>
      <c r="I1196" s="38">
        <f>IF(H1196=0,0,H1196/G1196)</f>
        <v>0.22</v>
      </c>
    </row>
    <row r="1197" spans="2:11">
      <c r="B1197" s="34"/>
      <c r="C1197" s="20"/>
      <c r="D1197" s="21"/>
      <c r="E1197" s="36"/>
      <c r="F1197" s="33"/>
      <c r="G1197" s="20"/>
      <c r="H1197" s="21"/>
      <c r="I1197" s="36"/>
      <c r="J1197" s="45" t="s">
        <v>43</v>
      </c>
      <c r="K1197" s="2" t="s">
        <v>44</v>
      </c>
    </row>
    <row r="1198" spans="2:11" ht="13.5" thickBot="1">
      <c r="B1198" s="34" t="s">
        <v>6</v>
      </c>
      <c r="C1198" s="29">
        <f>SUM(C1192:C1196)</f>
        <v>193949</v>
      </c>
      <c r="D1198" s="29">
        <f>SUM(D1192:D1196)</f>
        <v>8454166.9099999964</v>
      </c>
      <c r="E1198" s="39">
        <f>IF(D1198=0,0,D1198/C1198)</f>
        <v>43.589639080376784</v>
      </c>
      <c r="F1198" s="33"/>
      <c r="G1198" s="29">
        <f>SUM(G1192:G1196)</f>
        <v>92934</v>
      </c>
      <c r="H1198" s="29">
        <f>SUM(H1192:H1196)</f>
        <v>20237.400000000005</v>
      </c>
      <c r="I1198" s="39">
        <f>IF(H1198=0,0,H1198/G1198)</f>
        <v>0.21776099167150886</v>
      </c>
      <c r="J1198" s="46">
        <f>((E1198-E1181)/E1181)</f>
        <v>0.20448979371106013</v>
      </c>
      <c r="K1198" s="44">
        <f>(I1181-I1198)/I1181</f>
        <v>2.2126949595945168E-7</v>
      </c>
    </row>
    <row r="1199" spans="2:11" ht="13.5" thickTop="1"/>
    <row r="1201" spans="2:11">
      <c r="B1201" s="32">
        <f>+DATE(YEAR(B1184),MONTH(B1184)+1,DAY(B1184))</f>
        <v>45231</v>
      </c>
      <c r="C1201" s="47" t="s">
        <v>37</v>
      </c>
      <c r="D1201" s="47"/>
      <c r="E1201" s="47"/>
      <c r="F1201" s="33"/>
      <c r="G1201" s="47" t="s">
        <v>38</v>
      </c>
      <c r="H1201" s="47"/>
      <c r="I1201" s="47"/>
    </row>
    <row r="1202" spans="2:11">
      <c r="B1202" s="34"/>
      <c r="C1202" s="5" t="s">
        <v>0</v>
      </c>
      <c r="D1202" s="6" t="s">
        <v>1</v>
      </c>
      <c r="E1202" s="35" t="s">
        <v>2</v>
      </c>
      <c r="F1202" s="33"/>
      <c r="G1202" s="5" t="s">
        <v>0</v>
      </c>
      <c r="H1202" s="6" t="s">
        <v>1</v>
      </c>
      <c r="I1202" s="35" t="s">
        <v>2</v>
      </c>
    </row>
    <row r="1203" spans="2:11">
      <c r="B1203" s="34" t="s">
        <v>3</v>
      </c>
      <c r="C1203" s="20">
        <f>+C1198</f>
        <v>193949</v>
      </c>
      <c r="D1203" s="21">
        <f>+D1198</f>
        <v>8454166.9099999964</v>
      </c>
      <c r="E1203" s="36">
        <f>IF(D1203=0,0,D1203/C1203)</f>
        <v>43.589639080376784</v>
      </c>
      <c r="F1203" s="33"/>
      <c r="G1203" s="20">
        <f>+G1198</f>
        <v>92934</v>
      </c>
      <c r="H1203" s="21">
        <f>+H1198</f>
        <v>20237.400000000005</v>
      </c>
      <c r="I1203" s="36">
        <f>IF(H1203=0,0,H1203/G1203)</f>
        <v>0.21776099167150886</v>
      </c>
      <c r="J1203" s="49"/>
    </row>
    <row r="1204" spans="2:11">
      <c r="B1204" s="34"/>
      <c r="C1204" s="20"/>
      <c r="D1204" s="21"/>
      <c r="E1204" s="36"/>
      <c r="F1204" s="33"/>
      <c r="G1204" s="20"/>
      <c r="H1204" s="21"/>
      <c r="I1204" s="36"/>
    </row>
    <row r="1205" spans="2:11">
      <c r="B1205" s="34" t="s">
        <v>15</v>
      </c>
      <c r="C1205" s="20">
        <v>0</v>
      </c>
      <c r="D1205" s="21">
        <v>0</v>
      </c>
      <c r="E1205" s="37">
        <f>IF(D1205=0,0,D1205/C1205)</f>
        <v>0</v>
      </c>
      <c r="F1205" s="33"/>
      <c r="G1205" s="20">
        <v>0</v>
      </c>
      <c r="H1205" s="21">
        <v>0</v>
      </c>
      <c r="I1205" s="37">
        <f>IF(H1205=0,0,H1205/G1205)</f>
        <v>0</v>
      </c>
    </row>
    <row r="1206" spans="2:11">
      <c r="B1206" s="34"/>
      <c r="C1206" s="20"/>
      <c r="D1206" s="21"/>
      <c r="E1206" s="36"/>
      <c r="F1206" s="33"/>
      <c r="G1206" s="20"/>
      <c r="H1206" s="21"/>
      <c r="I1206" s="36"/>
    </row>
    <row r="1207" spans="2:11">
      <c r="B1207" s="34" t="s">
        <v>16</v>
      </c>
      <c r="C1207" s="24">
        <v>0</v>
      </c>
      <c r="D1207" s="25">
        <v>0</v>
      </c>
      <c r="E1207" s="38">
        <f>IF(D1207=0,0,D1207/C1207)</f>
        <v>0</v>
      </c>
      <c r="F1207" s="33"/>
      <c r="G1207" s="24">
        <v>0</v>
      </c>
      <c r="H1207" s="25">
        <v>0</v>
      </c>
      <c r="I1207" s="38">
        <f>IF(H1207=0,0,H1207/G1207)</f>
        <v>0</v>
      </c>
    </row>
    <row r="1208" spans="2:11">
      <c r="B1208" s="34"/>
      <c r="C1208" s="20"/>
      <c r="D1208" s="21"/>
      <c r="E1208" s="36"/>
      <c r="F1208" s="33"/>
      <c r="G1208" s="20"/>
      <c r="H1208" s="21"/>
      <c r="I1208" s="36"/>
    </row>
    <row r="1209" spans="2:11">
      <c r="B1209" s="34" t="s">
        <v>4</v>
      </c>
      <c r="C1209" s="27">
        <f>SUM(C1203:C1207)</f>
        <v>193949</v>
      </c>
      <c r="D1209" s="28">
        <f>SUM(D1203:D1207)</f>
        <v>8454166.9099999964</v>
      </c>
      <c r="E1209" s="37">
        <f>IF(D1209=0,0,D1209/C1209)</f>
        <v>43.589639080376784</v>
      </c>
      <c r="F1209" s="33"/>
      <c r="G1209" s="27">
        <f>SUM(G1203:G1207)</f>
        <v>92934</v>
      </c>
      <c r="H1209" s="28">
        <f>SUM(H1203:H1207)</f>
        <v>20237.400000000005</v>
      </c>
      <c r="I1209" s="37">
        <f>IF(H1209=0,0,H1209/G1209)</f>
        <v>0.21776099167150886</v>
      </c>
    </row>
    <row r="1210" spans="2:11">
      <c r="B1210" s="34"/>
      <c r="C1210" s="20"/>
      <c r="D1210" s="21"/>
      <c r="E1210" s="36"/>
      <c r="F1210" s="33"/>
      <c r="G1210" s="20"/>
      <c r="H1210" s="21"/>
      <c r="I1210" s="36"/>
    </row>
    <row r="1211" spans="2:11">
      <c r="B1211" s="34" t="s">
        <v>5</v>
      </c>
      <c r="C1211" s="20">
        <v>0</v>
      </c>
      <c r="D1211" s="21">
        <v>0</v>
      </c>
      <c r="E1211" s="37">
        <f>IF(D1211=0,0,D1211/C1211)</f>
        <v>0</v>
      </c>
      <c r="F1211" s="33"/>
      <c r="G1211" s="20">
        <v>0</v>
      </c>
      <c r="H1211" s="21">
        <v>0</v>
      </c>
      <c r="I1211" s="37">
        <f>IF(H1211=0,0,H1211/G1211)</f>
        <v>0</v>
      </c>
    </row>
    <row r="1212" spans="2:11">
      <c r="B1212" s="34"/>
      <c r="C1212" s="20"/>
      <c r="D1212" s="21"/>
      <c r="E1212" s="37"/>
      <c r="F1212" s="33"/>
      <c r="G1212" s="20"/>
      <c r="H1212" s="21"/>
      <c r="I1212" s="37"/>
    </row>
    <row r="1213" spans="2:11">
      <c r="B1213" s="34" t="s">
        <v>7</v>
      </c>
      <c r="C1213" s="24">
        <v>-6</v>
      </c>
      <c r="D1213" s="25">
        <v>-261.54000000000002</v>
      </c>
      <c r="E1213" s="38">
        <f>IF(D1213=0,0,D1213/C1213)</f>
        <v>43.59</v>
      </c>
      <c r="F1213" s="33"/>
      <c r="G1213" s="24">
        <v>-6</v>
      </c>
      <c r="H1213" s="25">
        <v>-1.31</v>
      </c>
      <c r="I1213" s="38">
        <f>IF(H1213=0,0,H1213/G1213)</f>
        <v>0.21833333333333335</v>
      </c>
    </row>
    <row r="1214" spans="2:11">
      <c r="B1214" s="34"/>
      <c r="C1214" s="20"/>
      <c r="D1214" s="21"/>
      <c r="E1214" s="36"/>
      <c r="F1214" s="33"/>
      <c r="G1214" s="20"/>
      <c r="H1214" s="21"/>
      <c r="I1214" s="36"/>
      <c r="J1214" s="2" t="s">
        <v>43</v>
      </c>
      <c r="K1214" s="2" t="s">
        <v>44</v>
      </c>
    </row>
    <row r="1215" spans="2:11" ht="13.5" thickBot="1">
      <c r="B1215" s="34" t="s">
        <v>6</v>
      </c>
      <c r="C1215" s="29">
        <f>SUM(C1209:C1213)</f>
        <v>193943</v>
      </c>
      <c r="D1215" s="29">
        <f>SUM(D1209:D1213)</f>
        <v>8453905.3699999973</v>
      </c>
      <c r="E1215" s="39">
        <f>IF(D1215=0,0,D1215/C1215)</f>
        <v>43.589639069211046</v>
      </c>
      <c r="F1215" s="33"/>
      <c r="G1215" s="29">
        <f>SUM(G1209:G1213)</f>
        <v>92928</v>
      </c>
      <c r="H1215" s="29">
        <f>SUM(H1209:H1213)</f>
        <v>20236.090000000004</v>
      </c>
      <c r="I1215" s="39">
        <f>IF(H1215=0,0,H1215/G1215)</f>
        <v>0.21776095471763091</v>
      </c>
      <c r="J1215" s="44">
        <f>((E1215-E1198)/E1198)</f>
        <v>-2.561557927879335E-10</v>
      </c>
      <c r="K1215" s="44">
        <f>(I1198-I1215)/I1198</f>
        <v>1.6969925455428654E-7</v>
      </c>
    </row>
    <row r="1216" spans="2:11" ht="13.5" thickTop="1"/>
    <row r="1217" spans="2:11">
      <c r="J1217" s="49"/>
    </row>
    <row r="1218" spans="2:11">
      <c r="B1218" s="32">
        <f>+DATE(YEAR(B1201),MONTH(B1201)+1,DAY(B1201))</f>
        <v>45261</v>
      </c>
      <c r="C1218" s="47" t="s">
        <v>37</v>
      </c>
      <c r="D1218" s="47"/>
      <c r="E1218" s="47"/>
      <c r="F1218" s="33"/>
      <c r="G1218" s="47" t="s">
        <v>38</v>
      </c>
      <c r="H1218" s="47"/>
      <c r="I1218" s="47"/>
    </row>
    <row r="1219" spans="2:11">
      <c r="B1219" s="34"/>
      <c r="C1219" s="5" t="s">
        <v>0</v>
      </c>
      <c r="D1219" s="6" t="s">
        <v>1</v>
      </c>
      <c r="E1219" s="35" t="s">
        <v>2</v>
      </c>
      <c r="F1219" s="33"/>
      <c r="G1219" s="5" t="s">
        <v>0</v>
      </c>
      <c r="H1219" s="6" t="s">
        <v>1</v>
      </c>
      <c r="I1219" s="35" t="s">
        <v>2</v>
      </c>
    </row>
    <row r="1220" spans="2:11">
      <c r="B1220" s="34" t="s">
        <v>3</v>
      </c>
      <c r="C1220" s="20">
        <f>+C1215</f>
        <v>193943</v>
      </c>
      <c r="D1220" s="21">
        <f>+D1215</f>
        <v>8453905.3699999973</v>
      </c>
      <c r="E1220" s="36">
        <f>IF(D1220=0,0,D1220/C1220)</f>
        <v>43.589639069211046</v>
      </c>
      <c r="F1220" s="33"/>
      <c r="G1220" s="20">
        <f>+G1215</f>
        <v>92928</v>
      </c>
      <c r="H1220" s="21">
        <f>+H1215</f>
        <v>20236.090000000004</v>
      </c>
      <c r="I1220" s="36">
        <f>IF(H1220=0,0,H1220/G1220)</f>
        <v>0.21776095471763091</v>
      </c>
    </row>
    <row r="1221" spans="2:11">
      <c r="B1221" s="34"/>
      <c r="C1221" s="20"/>
      <c r="D1221" s="21"/>
      <c r="E1221" s="36"/>
      <c r="F1221" s="33"/>
      <c r="G1221" s="20"/>
      <c r="H1221" s="21"/>
      <c r="I1221" s="36"/>
    </row>
    <row r="1222" spans="2:11">
      <c r="B1222" s="34" t="s">
        <v>15</v>
      </c>
      <c r="C1222" s="20">
        <v>0</v>
      </c>
      <c r="D1222" s="21">
        <v>0</v>
      </c>
      <c r="E1222" s="37">
        <f>IF(D1222=0,0,D1222/C1222)</f>
        <v>0</v>
      </c>
      <c r="F1222" s="33"/>
      <c r="G1222" s="20">
        <v>0</v>
      </c>
      <c r="H1222" s="21">
        <v>0</v>
      </c>
      <c r="I1222" s="37">
        <f>IF(H1222=0,0,H1222/G1222)</f>
        <v>0</v>
      </c>
    </row>
    <row r="1223" spans="2:11">
      <c r="B1223" s="34"/>
      <c r="C1223" s="20"/>
      <c r="D1223" s="21"/>
      <c r="E1223" s="36"/>
      <c r="F1223" s="33"/>
      <c r="G1223" s="20"/>
      <c r="H1223" s="21"/>
      <c r="I1223" s="36"/>
    </row>
    <row r="1224" spans="2:11">
      <c r="B1224" s="34" t="s">
        <v>16</v>
      </c>
      <c r="C1224" s="24">
        <v>0</v>
      </c>
      <c r="D1224" s="25">
        <v>0</v>
      </c>
      <c r="E1224" s="38">
        <f>IF(D1224=0,0,D1224/C1224)</f>
        <v>0</v>
      </c>
      <c r="F1224" s="33"/>
      <c r="G1224" s="24">
        <v>0</v>
      </c>
      <c r="H1224" s="25">
        <v>0</v>
      </c>
      <c r="I1224" s="38">
        <f>IF(H1224=0,0,H1224/G1224)</f>
        <v>0</v>
      </c>
    </row>
    <row r="1225" spans="2:11">
      <c r="B1225" s="34"/>
      <c r="C1225" s="20"/>
      <c r="D1225" s="21"/>
      <c r="E1225" s="36"/>
      <c r="F1225" s="33"/>
      <c r="G1225" s="20"/>
      <c r="H1225" s="21"/>
      <c r="I1225" s="36"/>
    </row>
    <row r="1226" spans="2:11">
      <c r="B1226" s="34" t="s">
        <v>4</v>
      </c>
      <c r="C1226" s="27">
        <f>SUM(C1220:C1224)</f>
        <v>193943</v>
      </c>
      <c r="D1226" s="28">
        <f>SUM(D1220:D1224)</f>
        <v>8453905.3699999973</v>
      </c>
      <c r="E1226" s="37">
        <f>IF(D1226=0,0,D1226/C1226)</f>
        <v>43.589639069211046</v>
      </c>
      <c r="F1226" s="33"/>
      <c r="G1226" s="27">
        <f>SUM(G1220:G1224)</f>
        <v>92928</v>
      </c>
      <c r="H1226" s="28">
        <f>SUM(H1220:H1224)</f>
        <v>20236.090000000004</v>
      </c>
      <c r="I1226" s="37">
        <f>IF(H1226=0,0,H1226/G1226)</f>
        <v>0.21776095471763091</v>
      </c>
    </row>
    <row r="1227" spans="2:11">
      <c r="B1227" s="34"/>
      <c r="C1227" s="20"/>
      <c r="D1227" s="21"/>
      <c r="E1227" s="36"/>
      <c r="F1227" s="33"/>
      <c r="G1227" s="20"/>
      <c r="H1227" s="21"/>
      <c r="I1227" s="36"/>
    </row>
    <row r="1228" spans="2:11">
      <c r="B1228" s="34" t="s">
        <v>5</v>
      </c>
      <c r="C1228" s="20">
        <v>0</v>
      </c>
      <c r="D1228" s="21">
        <v>0</v>
      </c>
      <c r="E1228" s="37">
        <f>IF(D1228=0,0,D1228/C1228)</f>
        <v>0</v>
      </c>
      <c r="F1228" s="33"/>
      <c r="G1228" s="20">
        <v>0</v>
      </c>
      <c r="H1228" s="21">
        <v>0</v>
      </c>
      <c r="I1228" s="37">
        <f>IF(H1228=0,0,H1228/G1228)</f>
        <v>0</v>
      </c>
    </row>
    <row r="1229" spans="2:11">
      <c r="B1229" s="34"/>
      <c r="C1229" s="20"/>
      <c r="D1229" s="21"/>
      <c r="E1229" s="37"/>
      <c r="F1229" s="33"/>
      <c r="G1229" s="20"/>
      <c r="H1229" s="21"/>
      <c r="I1229" s="37"/>
    </row>
    <row r="1230" spans="2:11">
      <c r="B1230" s="34" t="s">
        <v>7</v>
      </c>
      <c r="C1230" s="24">
        <v>-43</v>
      </c>
      <c r="D1230" s="25">
        <v>-1874.36</v>
      </c>
      <c r="E1230" s="38">
        <f>IF(D1230=0,0,D1230/C1230)</f>
        <v>43.589767441860459</v>
      </c>
      <c r="F1230" s="33"/>
      <c r="G1230" s="24">
        <v>-43</v>
      </c>
      <c r="H1230" s="25">
        <v>-9.36</v>
      </c>
      <c r="I1230" s="38">
        <f>IF(H1230=0,0,H1230/G1230)</f>
        <v>0.21767441860465114</v>
      </c>
    </row>
    <row r="1231" spans="2:11">
      <c r="B1231" s="34"/>
      <c r="C1231" s="20"/>
      <c r="D1231" s="21"/>
      <c r="E1231" s="36"/>
      <c r="F1231" s="33"/>
      <c r="G1231" s="20"/>
      <c r="H1231" s="21"/>
      <c r="I1231" s="36"/>
      <c r="J1231" s="2" t="s">
        <v>43</v>
      </c>
      <c r="K1231" s="2" t="s">
        <v>44</v>
      </c>
    </row>
    <row r="1232" spans="2:11" ht="13.5" thickBot="1">
      <c r="B1232" s="34" t="s">
        <v>6</v>
      </c>
      <c r="C1232" s="29">
        <f>SUM(C1226:C1230)</f>
        <v>193900</v>
      </c>
      <c r="D1232" s="29">
        <f>SUM(D1226:D1230)</f>
        <v>8452031.0099999979</v>
      </c>
      <c r="E1232" s="39">
        <f>IF(D1232=0,0,D1232/C1232)</f>
        <v>43.58963904074264</v>
      </c>
      <c r="F1232" s="33"/>
      <c r="G1232" s="29">
        <f>SUM(G1226:G1230)</f>
        <v>92885</v>
      </c>
      <c r="H1232" s="29">
        <f>SUM(H1226:H1230)</f>
        <v>20226.730000000003</v>
      </c>
      <c r="I1232" s="39">
        <f>IF(H1232=0,0,H1232/G1232)</f>
        <v>0.21776099477848956</v>
      </c>
      <c r="J1232" s="44">
        <f>((E1232-E1215)/E1215)</f>
        <v>-6.5310029876128146E-10</v>
      </c>
      <c r="K1232" s="44">
        <f>(I1215-I1232)/I1215</f>
        <v>-1.8396713364018652E-7</v>
      </c>
    </row>
    <row r="1233" spans="2:11" ht="13.5" thickTop="1"/>
    <row r="1235" spans="2:11">
      <c r="B1235" s="32">
        <f>+DATE(YEAR(B1218),MONTH(B1218)+1,DAY(B1218))</f>
        <v>45292</v>
      </c>
      <c r="C1235" s="47" t="s">
        <v>39</v>
      </c>
      <c r="D1235" s="47"/>
      <c r="E1235" s="47"/>
      <c r="F1235" s="33"/>
      <c r="G1235" s="47" t="s">
        <v>40</v>
      </c>
      <c r="H1235" s="47"/>
      <c r="I1235" s="47"/>
    </row>
    <row r="1236" spans="2:11">
      <c r="B1236" s="34"/>
      <c r="C1236" s="5" t="s">
        <v>0</v>
      </c>
      <c r="D1236" s="6" t="s">
        <v>1</v>
      </c>
      <c r="E1236" s="35" t="s">
        <v>2</v>
      </c>
      <c r="F1236" s="33"/>
      <c r="G1236" s="5" t="s">
        <v>0</v>
      </c>
      <c r="H1236" s="6" t="s">
        <v>1</v>
      </c>
      <c r="I1236" s="35" t="s">
        <v>2</v>
      </c>
    </row>
    <row r="1237" spans="2:11">
      <c r="B1237" s="34" t="s">
        <v>3</v>
      </c>
      <c r="C1237" s="50">
        <v>208813</v>
      </c>
      <c r="D1237" s="21">
        <f>+D1232</f>
        <v>8452031.0099999979</v>
      </c>
      <c r="E1237" s="36">
        <f>IF(D1237=0,0,D1237/C1237)</f>
        <v>40.47655562632594</v>
      </c>
      <c r="F1237" s="33"/>
      <c r="G1237" s="50">
        <v>104266</v>
      </c>
      <c r="H1237" s="21">
        <f>+H1232</f>
        <v>20226.730000000003</v>
      </c>
      <c r="I1237" s="36">
        <f>IF(H1237=0,0,H1237/G1237)</f>
        <v>0.1939916175934629</v>
      </c>
    </row>
    <row r="1238" spans="2:11">
      <c r="B1238" s="34"/>
      <c r="C1238" s="20"/>
      <c r="D1238" s="21"/>
      <c r="E1238" s="36"/>
      <c r="F1238" s="33"/>
      <c r="G1238" s="20"/>
      <c r="H1238" s="21"/>
      <c r="I1238" s="36"/>
    </row>
    <row r="1239" spans="2:11">
      <c r="B1239" s="34" t="s">
        <v>15</v>
      </c>
      <c r="C1239" s="50">
        <v>-5</v>
      </c>
      <c r="D1239" s="51">
        <v>-217.96</v>
      </c>
      <c r="E1239" s="37">
        <v>0</v>
      </c>
      <c r="F1239" s="33"/>
      <c r="G1239" s="50">
        <v>-5</v>
      </c>
      <c r="H1239" s="51">
        <v>-0.95</v>
      </c>
      <c r="I1239" s="37">
        <v>0</v>
      </c>
    </row>
    <row r="1240" spans="2:11">
      <c r="B1240" s="34"/>
      <c r="C1240" s="20"/>
      <c r="D1240" s="21"/>
      <c r="E1240" s="36"/>
      <c r="F1240" s="33"/>
      <c r="G1240" s="20"/>
      <c r="H1240" s="21"/>
      <c r="I1240" s="36"/>
    </row>
    <row r="1241" spans="2:11">
      <c r="B1241" s="34" t="s">
        <v>16</v>
      </c>
      <c r="C1241" s="24">
        <v>0</v>
      </c>
      <c r="D1241" s="25">
        <v>0</v>
      </c>
      <c r="E1241" s="38">
        <f>IF(D1241=0,0,D1241/C1241)</f>
        <v>0</v>
      </c>
      <c r="F1241" s="33"/>
      <c r="G1241" s="24">
        <v>0</v>
      </c>
      <c r="H1241" s="25">
        <v>0</v>
      </c>
      <c r="I1241" s="38">
        <f>IF(H1241=0,0,H1241/G1241)</f>
        <v>0</v>
      </c>
    </row>
    <row r="1242" spans="2:11">
      <c r="B1242" s="34"/>
      <c r="C1242" s="20"/>
      <c r="D1242" s="21"/>
      <c r="E1242" s="36"/>
      <c r="F1242" s="33"/>
      <c r="G1242" s="20"/>
      <c r="H1242" s="21"/>
      <c r="I1242" s="36"/>
    </row>
    <row r="1243" spans="2:11">
      <c r="B1243" s="34" t="s">
        <v>4</v>
      </c>
      <c r="C1243" s="27">
        <f>SUM(C1237:C1241)</f>
        <v>208808</v>
      </c>
      <c r="D1243" s="28">
        <f>SUM(D1237:D1241)</f>
        <v>8451813.049999997</v>
      </c>
      <c r="E1243" s="37">
        <f>IF(D1243=0,0,D1243/C1243)</f>
        <v>40.476481025631188</v>
      </c>
      <c r="F1243" s="33"/>
      <c r="G1243" s="27">
        <f>SUM(G1237:G1241)</f>
        <v>104261</v>
      </c>
      <c r="H1243" s="28">
        <f>SUM(H1237:H1241)</f>
        <v>20225.780000000002</v>
      </c>
      <c r="I1243" s="37">
        <f>IF(H1243=0,0,H1243/G1243)</f>
        <v>0.19399180901775354</v>
      </c>
    </row>
    <row r="1244" spans="2:11">
      <c r="B1244" s="34"/>
      <c r="C1244" s="20"/>
      <c r="D1244" s="21"/>
      <c r="E1244" s="36"/>
      <c r="F1244" s="33"/>
      <c r="G1244" s="20"/>
      <c r="H1244" s="21"/>
      <c r="I1244" s="36"/>
    </row>
    <row r="1245" spans="2:11">
      <c r="B1245" s="34" t="s">
        <v>5</v>
      </c>
      <c r="C1245" s="20">
        <v>0</v>
      </c>
      <c r="D1245" s="21">
        <v>0</v>
      </c>
      <c r="E1245" s="37">
        <f>IF(D1245=0,0,D1245/C1245)</f>
        <v>0</v>
      </c>
      <c r="F1245" s="33"/>
      <c r="G1245" s="20">
        <v>0</v>
      </c>
      <c r="H1245" s="21">
        <v>0</v>
      </c>
      <c r="I1245" s="37">
        <f>IF(H1245=0,0,H1245/G1245)</f>
        <v>0</v>
      </c>
    </row>
    <row r="1246" spans="2:11">
      <c r="B1246" s="34"/>
      <c r="C1246" s="20"/>
      <c r="D1246" s="21"/>
      <c r="E1246" s="37"/>
      <c r="F1246" s="33"/>
      <c r="G1246" s="20"/>
      <c r="H1246" s="21"/>
      <c r="I1246" s="37"/>
    </row>
    <row r="1247" spans="2:11">
      <c r="B1247" s="34" t="s">
        <v>7</v>
      </c>
      <c r="C1247" s="24">
        <v>-38</v>
      </c>
      <c r="D1247" s="25">
        <v>-1538.1</v>
      </c>
      <c r="E1247" s="38">
        <f>IF(D1247=0,0,D1247/C1247)</f>
        <v>40.476315789473681</v>
      </c>
      <c r="F1247" s="33"/>
      <c r="G1247" s="24">
        <v>-38</v>
      </c>
      <c r="H1247" s="25">
        <v>-7.37</v>
      </c>
      <c r="I1247" s="38">
        <f>IF(H1247=0,0,H1247/G1247)</f>
        <v>0.19394736842105265</v>
      </c>
    </row>
    <row r="1248" spans="2:11">
      <c r="B1248" s="34"/>
      <c r="C1248" s="20"/>
      <c r="D1248" s="21"/>
      <c r="E1248" s="36"/>
      <c r="F1248" s="33"/>
      <c r="G1248" s="20"/>
      <c r="H1248" s="21"/>
      <c r="I1248" s="36"/>
      <c r="J1248" s="2" t="s">
        <v>43</v>
      </c>
      <c r="K1248" s="45" t="s">
        <v>44</v>
      </c>
    </row>
    <row r="1249" spans="2:11" ht="13.5" thickBot="1">
      <c r="B1249" s="34" t="s">
        <v>6</v>
      </c>
      <c r="C1249" s="29">
        <f>SUM(C1243:C1247)</f>
        <v>208770</v>
      </c>
      <c r="D1249" s="29">
        <f>SUM(D1243:D1247)</f>
        <v>8450274.9499999974</v>
      </c>
      <c r="E1249" s="39">
        <f>IF(D1249=0,0,D1249/C1249)</f>
        <v>40.476481055707225</v>
      </c>
      <c r="F1249" s="33"/>
      <c r="G1249" s="29">
        <f>SUM(G1243:G1247)</f>
        <v>104223</v>
      </c>
      <c r="H1249" s="29">
        <f>SUM(H1243:H1247)</f>
        <v>20218.410000000003</v>
      </c>
      <c r="I1249" s="39">
        <f>IF(H1249=0,0,H1249/G1249)</f>
        <v>0.19399182522092057</v>
      </c>
      <c r="J1249" s="44">
        <f>((E1249-E1232)/E1232)</f>
        <v>-7.1419678013979151E-2</v>
      </c>
      <c r="K1249" s="46">
        <f>(I1232-I1249)/I1232</f>
        <v>0.10915255774684272</v>
      </c>
    </row>
    <row r="1250" spans="2:11" ht="13.5" thickTop="1"/>
    <row r="1252" spans="2:11">
      <c r="B1252" s="32">
        <f>+DATE(YEAR(B1235),MONTH(B1235)+1,DAY(B1235))</f>
        <v>45323</v>
      </c>
      <c r="C1252" s="47" t="s">
        <v>39</v>
      </c>
      <c r="D1252" s="47"/>
      <c r="E1252" s="47"/>
      <c r="F1252" s="33"/>
      <c r="G1252" s="47" t="s">
        <v>40</v>
      </c>
      <c r="H1252" s="47"/>
      <c r="I1252" s="47"/>
    </row>
    <row r="1253" spans="2:11">
      <c r="B1253" s="34"/>
      <c r="C1253" s="5" t="s">
        <v>0</v>
      </c>
      <c r="D1253" s="6" t="s">
        <v>1</v>
      </c>
      <c r="E1253" s="35" t="s">
        <v>2</v>
      </c>
      <c r="F1253" s="33"/>
      <c r="G1253" s="5" t="s">
        <v>0</v>
      </c>
      <c r="H1253" s="6" t="s">
        <v>1</v>
      </c>
      <c r="I1253" s="35" t="s">
        <v>2</v>
      </c>
    </row>
    <row r="1254" spans="2:11">
      <c r="B1254" s="34" t="s">
        <v>3</v>
      </c>
      <c r="C1254" s="20">
        <f>+C1249</f>
        <v>208770</v>
      </c>
      <c r="D1254" s="21">
        <f>+D1249</f>
        <v>8450274.9499999974</v>
      </c>
      <c r="E1254" s="36">
        <f>IF(D1254=0,0,D1254/C1254)</f>
        <v>40.476481055707225</v>
      </c>
      <c r="F1254" s="33"/>
      <c r="G1254" s="20">
        <f>+G1249</f>
        <v>104223</v>
      </c>
      <c r="H1254" s="21">
        <f>+H1249</f>
        <v>20218.410000000003</v>
      </c>
      <c r="I1254" s="36">
        <f>IF(H1254=0,0,H1254/G1254)</f>
        <v>0.19399182522092057</v>
      </c>
    </row>
    <row r="1255" spans="2:11">
      <c r="B1255" s="34"/>
      <c r="C1255" s="20"/>
      <c r="D1255" s="21"/>
      <c r="E1255" s="36"/>
      <c r="F1255" s="33"/>
      <c r="G1255" s="20"/>
      <c r="H1255" s="21"/>
      <c r="I1255" s="36"/>
    </row>
    <row r="1256" spans="2:11">
      <c r="B1256" s="34" t="s">
        <v>15</v>
      </c>
      <c r="C1256" s="20">
        <v>0</v>
      </c>
      <c r="D1256" s="21">
        <v>0</v>
      </c>
      <c r="E1256" s="37">
        <f>IF(D1256=0,0,D1256/C1256)</f>
        <v>0</v>
      </c>
      <c r="F1256" s="33"/>
      <c r="G1256" s="20">
        <v>0</v>
      </c>
      <c r="H1256" s="21">
        <v>0</v>
      </c>
      <c r="I1256" s="37">
        <f>IF(H1256=0,0,H1256/G1256)</f>
        <v>0</v>
      </c>
    </row>
    <row r="1257" spans="2:11">
      <c r="B1257" s="34"/>
      <c r="C1257" s="20"/>
      <c r="D1257" s="21"/>
      <c r="E1257" s="36"/>
      <c r="F1257" s="33"/>
      <c r="G1257" s="20"/>
      <c r="H1257" s="21"/>
      <c r="I1257" s="36"/>
    </row>
    <row r="1258" spans="2:11">
      <c r="B1258" s="34" t="s">
        <v>16</v>
      </c>
      <c r="C1258" s="24">
        <v>0</v>
      </c>
      <c r="D1258" s="25">
        <v>0</v>
      </c>
      <c r="E1258" s="38">
        <f>IF(D1258=0,0,D1258/C1258)</f>
        <v>0</v>
      </c>
      <c r="F1258" s="33"/>
      <c r="G1258" s="24">
        <v>0</v>
      </c>
      <c r="H1258" s="25">
        <v>0</v>
      </c>
      <c r="I1258" s="38">
        <f>IF(H1258=0,0,H1258/G1258)</f>
        <v>0</v>
      </c>
    </row>
    <row r="1259" spans="2:11">
      <c r="B1259" s="34"/>
      <c r="C1259" s="20"/>
      <c r="D1259" s="21"/>
      <c r="E1259" s="36"/>
      <c r="F1259" s="33"/>
      <c r="G1259" s="20"/>
      <c r="H1259" s="21"/>
      <c r="I1259" s="36"/>
    </row>
    <row r="1260" spans="2:11">
      <c r="B1260" s="34" t="s">
        <v>4</v>
      </c>
      <c r="C1260" s="27">
        <f>SUM(C1254:C1258)</f>
        <v>208770</v>
      </c>
      <c r="D1260" s="28">
        <f>SUM(D1254:D1258)</f>
        <v>8450274.9499999974</v>
      </c>
      <c r="E1260" s="37">
        <f>IF(D1260=0,0,D1260/C1260)</f>
        <v>40.476481055707225</v>
      </c>
      <c r="F1260" s="33"/>
      <c r="G1260" s="27">
        <f>SUM(G1254:G1258)</f>
        <v>104223</v>
      </c>
      <c r="H1260" s="28">
        <f>SUM(H1254:H1258)</f>
        <v>20218.410000000003</v>
      </c>
      <c r="I1260" s="37">
        <f>IF(H1260=0,0,H1260/G1260)</f>
        <v>0.19399182522092057</v>
      </c>
    </row>
    <row r="1261" spans="2:11">
      <c r="B1261" s="34"/>
      <c r="C1261" s="20"/>
      <c r="D1261" s="21"/>
      <c r="E1261" s="36"/>
      <c r="F1261" s="33"/>
      <c r="G1261" s="20"/>
      <c r="H1261" s="21"/>
      <c r="I1261" s="36"/>
    </row>
    <row r="1262" spans="2:11">
      <c r="B1262" s="34" t="s">
        <v>5</v>
      </c>
      <c r="C1262" s="20">
        <v>0</v>
      </c>
      <c r="D1262" s="21">
        <v>0</v>
      </c>
      <c r="E1262" s="37">
        <f>IF(D1262=0,0,D1262/C1262)</f>
        <v>0</v>
      </c>
      <c r="F1262" s="33"/>
      <c r="G1262" s="20">
        <v>0</v>
      </c>
      <c r="H1262" s="21">
        <v>0</v>
      </c>
      <c r="I1262" s="37">
        <f>IF(H1262=0,0,H1262/G1262)</f>
        <v>0</v>
      </c>
    </row>
    <row r="1263" spans="2:11">
      <c r="B1263" s="34"/>
      <c r="C1263" s="20"/>
      <c r="D1263" s="21"/>
      <c r="E1263" s="37"/>
      <c r="F1263" s="33"/>
      <c r="G1263" s="20"/>
      <c r="H1263" s="21"/>
      <c r="I1263" s="37"/>
    </row>
    <row r="1264" spans="2:11">
      <c r="B1264" s="34" t="s">
        <v>7</v>
      </c>
      <c r="C1264" s="24">
        <v>-28</v>
      </c>
      <c r="D1264" s="25">
        <v>-1133.3399999999999</v>
      </c>
      <c r="E1264" s="38">
        <f>IF(D1264=0,0,D1264/C1264)</f>
        <v>40.476428571428571</v>
      </c>
      <c r="F1264" s="33"/>
      <c r="G1264" s="24">
        <v>-28</v>
      </c>
      <c r="H1264" s="25">
        <v>-5.43</v>
      </c>
      <c r="I1264" s="38">
        <f>IF(H1264=0,0,H1264/G1264)</f>
        <v>0.19392857142857142</v>
      </c>
    </row>
    <row r="1265" spans="2:11">
      <c r="B1265" s="34"/>
      <c r="C1265" s="20"/>
      <c r="D1265" s="21"/>
      <c r="E1265" s="36"/>
      <c r="F1265" s="33"/>
      <c r="G1265" s="20"/>
      <c r="H1265" s="21"/>
      <c r="I1265" s="36"/>
      <c r="J1265" s="2" t="s">
        <v>43</v>
      </c>
      <c r="K1265" s="2" t="s">
        <v>44</v>
      </c>
    </row>
    <row r="1266" spans="2:11" ht="13.5" thickBot="1">
      <c r="B1266" s="34" t="s">
        <v>6</v>
      </c>
      <c r="C1266" s="29">
        <f>SUM(C1260:C1264)</f>
        <v>208742</v>
      </c>
      <c r="D1266" s="29">
        <f>SUM(D1260:D1264)</f>
        <v>8449141.6099999975</v>
      </c>
      <c r="E1266" s="39">
        <f>IF(D1266=0,0,D1266/C1266)</f>
        <v>40.476481062747304</v>
      </c>
      <c r="F1266" s="33"/>
      <c r="G1266" s="29">
        <f>SUM(G1260:G1264)</f>
        <v>104195</v>
      </c>
      <c r="H1266" s="29">
        <f>SUM(H1260:H1264)</f>
        <v>20212.980000000003</v>
      </c>
      <c r="I1266" s="39">
        <f>IF(H1266=0,0,H1266/G1266)</f>
        <v>0.19399184221891649</v>
      </c>
      <c r="J1266" s="44">
        <f>((E1266-E1249)/E1249)</f>
        <v>1.739301085117548E-10</v>
      </c>
      <c r="K1266" s="44">
        <f>(I1249-I1266)/I1249</f>
        <v>-8.7622227937247599E-8</v>
      </c>
    </row>
    <row r="1267" spans="2:11" ht="13.5" thickTop="1"/>
    <row r="1269" spans="2:11">
      <c r="B1269" s="32">
        <f>+DATE(YEAR(B1252),MONTH(B1252)+1,DAY(B1252))</f>
        <v>45352</v>
      </c>
      <c r="C1269" s="47" t="s">
        <v>39</v>
      </c>
      <c r="D1269" s="47"/>
      <c r="E1269" s="47"/>
      <c r="F1269" s="33"/>
      <c r="G1269" s="47" t="s">
        <v>40</v>
      </c>
      <c r="H1269" s="47"/>
      <c r="I1269" s="47"/>
    </row>
    <row r="1270" spans="2:11">
      <c r="B1270" s="34"/>
      <c r="C1270" s="5" t="s">
        <v>0</v>
      </c>
      <c r="D1270" s="6" t="s">
        <v>1</v>
      </c>
      <c r="E1270" s="35" t="s">
        <v>2</v>
      </c>
      <c r="F1270" s="33"/>
      <c r="G1270" s="5" t="s">
        <v>0</v>
      </c>
      <c r="H1270" s="6" t="s">
        <v>1</v>
      </c>
      <c r="I1270" s="35" t="s">
        <v>2</v>
      </c>
    </row>
    <row r="1271" spans="2:11">
      <c r="B1271" s="34" t="s">
        <v>3</v>
      </c>
      <c r="C1271" s="20">
        <f>+C1266</f>
        <v>208742</v>
      </c>
      <c r="D1271" s="21">
        <f>+D1266</f>
        <v>8449141.6099999975</v>
      </c>
      <c r="E1271" s="36">
        <f>IF(D1271=0,0,D1271/C1271)</f>
        <v>40.476481062747304</v>
      </c>
      <c r="F1271" s="33"/>
      <c r="G1271" s="20">
        <f>+G1266</f>
        <v>104195</v>
      </c>
      <c r="H1271" s="21">
        <f>+H1266</f>
        <v>20212.980000000003</v>
      </c>
      <c r="I1271" s="36">
        <f>IF(H1271=0,0,H1271/G1271)</f>
        <v>0.19399184221891649</v>
      </c>
    </row>
    <row r="1272" spans="2:11">
      <c r="B1272" s="34"/>
      <c r="C1272" s="20"/>
      <c r="D1272" s="21"/>
      <c r="E1272" s="36"/>
      <c r="F1272" s="33"/>
      <c r="G1272" s="20"/>
      <c r="H1272" s="21"/>
      <c r="I1272" s="36"/>
    </row>
    <row r="1273" spans="2:11">
      <c r="B1273" s="34" t="s">
        <v>15</v>
      </c>
      <c r="C1273" s="20">
        <v>0</v>
      </c>
      <c r="D1273" s="21">
        <v>0</v>
      </c>
      <c r="E1273" s="37">
        <f>IF(D1273=0,0,D1273/C1273)</f>
        <v>0</v>
      </c>
      <c r="F1273" s="33"/>
      <c r="G1273" s="20">
        <v>0</v>
      </c>
      <c r="H1273" s="21">
        <v>0</v>
      </c>
      <c r="I1273" s="37">
        <f>IF(H1273=0,0,H1273/G1273)</f>
        <v>0</v>
      </c>
    </row>
    <row r="1274" spans="2:11">
      <c r="B1274" s="34"/>
      <c r="C1274" s="20"/>
      <c r="D1274" s="21"/>
      <c r="E1274" s="36"/>
      <c r="F1274" s="33"/>
      <c r="G1274" s="20"/>
      <c r="H1274" s="21"/>
      <c r="I1274" s="36"/>
    </row>
    <row r="1275" spans="2:11">
      <c r="B1275" s="34" t="s">
        <v>16</v>
      </c>
      <c r="C1275" s="24">
        <v>0</v>
      </c>
      <c r="D1275" s="25">
        <v>0</v>
      </c>
      <c r="E1275" s="38">
        <f>IF(D1275=0,0,D1275/C1275)</f>
        <v>0</v>
      </c>
      <c r="F1275" s="33"/>
      <c r="G1275" s="24">
        <v>0</v>
      </c>
      <c r="H1275" s="25">
        <v>0</v>
      </c>
      <c r="I1275" s="38">
        <f>IF(H1275=0,0,H1275/G1275)</f>
        <v>0</v>
      </c>
    </row>
    <row r="1276" spans="2:11">
      <c r="B1276" s="34"/>
      <c r="C1276" s="20"/>
      <c r="D1276" s="21"/>
      <c r="E1276" s="36"/>
      <c r="F1276" s="33"/>
      <c r="G1276" s="20"/>
      <c r="H1276" s="21"/>
      <c r="I1276" s="36"/>
    </row>
    <row r="1277" spans="2:11">
      <c r="B1277" s="34" t="s">
        <v>4</v>
      </c>
      <c r="C1277" s="27">
        <f>SUM(C1271:C1275)</f>
        <v>208742</v>
      </c>
      <c r="D1277" s="28">
        <f>SUM(D1271:D1275)</f>
        <v>8449141.6099999975</v>
      </c>
      <c r="E1277" s="37">
        <f>IF(D1277=0,0,D1277/C1277)</f>
        <v>40.476481062747304</v>
      </c>
      <c r="F1277" s="33"/>
      <c r="G1277" s="27">
        <f>SUM(G1271:G1275)</f>
        <v>104195</v>
      </c>
      <c r="H1277" s="28">
        <f>SUM(H1271:H1275)</f>
        <v>20212.980000000003</v>
      </c>
      <c r="I1277" s="37">
        <f>IF(H1277=0,0,H1277/G1277)</f>
        <v>0.19399184221891649</v>
      </c>
    </row>
    <row r="1278" spans="2:11">
      <c r="B1278" s="34"/>
      <c r="C1278" s="20"/>
      <c r="D1278" s="21"/>
      <c r="E1278" s="36"/>
      <c r="F1278" s="33"/>
      <c r="G1278" s="20"/>
      <c r="H1278" s="21"/>
      <c r="I1278" s="36"/>
    </row>
    <row r="1279" spans="2:11">
      <c r="B1279" s="34" t="s">
        <v>5</v>
      </c>
      <c r="C1279" s="20">
        <v>0</v>
      </c>
      <c r="D1279" s="21">
        <v>0</v>
      </c>
      <c r="E1279" s="37">
        <f>IF(D1279=0,0,D1279/C1279)</f>
        <v>0</v>
      </c>
      <c r="F1279" s="33"/>
      <c r="G1279" s="20">
        <v>0</v>
      </c>
      <c r="H1279" s="21">
        <v>0</v>
      </c>
      <c r="I1279" s="37">
        <f>IF(H1279=0,0,H1279/G1279)</f>
        <v>0</v>
      </c>
    </row>
    <row r="1280" spans="2:11">
      <c r="B1280" s="34"/>
      <c r="C1280" s="20"/>
      <c r="D1280" s="21"/>
      <c r="E1280" s="37"/>
      <c r="F1280" s="33"/>
      <c r="G1280" s="20"/>
      <c r="H1280" s="21"/>
      <c r="I1280" s="37"/>
    </row>
    <row r="1281" spans="2:11">
      <c r="B1281" s="34" t="s">
        <v>7</v>
      </c>
      <c r="C1281" s="24">
        <v>-64</v>
      </c>
      <c r="D1281" s="25">
        <v>-2590.5</v>
      </c>
      <c r="E1281" s="38">
        <f>IF(D1281=0,0,D1281/C1281)</f>
        <v>40.4765625</v>
      </c>
      <c r="F1281" s="33"/>
      <c r="G1281" s="24">
        <v>-64</v>
      </c>
      <c r="H1281" s="25">
        <v>-12.41</v>
      </c>
      <c r="I1281" s="38">
        <f>IF(H1281=0,0,H1281/G1281)</f>
        <v>0.19390625</v>
      </c>
    </row>
    <row r="1282" spans="2:11">
      <c r="B1282" s="34"/>
      <c r="C1282" s="20"/>
      <c r="D1282" s="21"/>
      <c r="E1282" s="36"/>
      <c r="F1282" s="33"/>
      <c r="G1282" s="20"/>
      <c r="H1282" s="21"/>
      <c r="I1282" s="36"/>
      <c r="J1282" s="2" t="s">
        <v>43</v>
      </c>
      <c r="K1282" s="2" t="s">
        <v>44</v>
      </c>
    </row>
    <row r="1283" spans="2:11" ht="13.5" thickBot="1">
      <c r="B1283" s="34" t="s">
        <v>6</v>
      </c>
      <c r="C1283" s="29">
        <f>SUM(C1277:C1281)</f>
        <v>208678</v>
      </c>
      <c r="D1283" s="29">
        <f>SUM(D1277:D1281)</f>
        <v>8446551.1099999975</v>
      </c>
      <c r="E1283" s="39">
        <f>IF(D1283=0,0,D1283/C1283)</f>
        <v>40.476481037771102</v>
      </c>
      <c r="F1283" s="33"/>
      <c r="G1283" s="29">
        <f>SUM(G1277:G1281)</f>
        <v>104131</v>
      </c>
      <c r="H1283" s="29">
        <f>SUM(H1277:H1281)</f>
        <v>20200.570000000003</v>
      </c>
      <c r="I1283" s="39">
        <f>IF(H1283=0,0,H1283/G1283)</f>
        <v>0.19399189482478804</v>
      </c>
      <c r="J1283" s="44">
        <f>((E1283-E1266)/E1266)</f>
        <v>-6.1705468913803237E-10</v>
      </c>
      <c r="K1283" s="44">
        <f>(I1266-I1283)/I1266</f>
        <v>-2.7117568937974679E-7</v>
      </c>
    </row>
    <row r="1284" spans="2:11" ht="13.5" thickTop="1"/>
    <row r="1286" spans="2:11">
      <c r="B1286" s="32">
        <f>+DATE(YEAR(B1269),MONTH(B1269)+1,DAY(B1269))</f>
        <v>45383</v>
      </c>
      <c r="C1286" s="47" t="s">
        <v>39</v>
      </c>
      <c r="D1286" s="47"/>
      <c r="E1286" s="47"/>
      <c r="F1286" s="33"/>
      <c r="G1286" s="47" t="s">
        <v>40</v>
      </c>
      <c r="H1286" s="47"/>
      <c r="I1286" s="47"/>
    </row>
    <row r="1287" spans="2:11">
      <c r="B1287" s="34"/>
      <c r="C1287" s="5" t="s">
        <v>0</v>
      </c>
      <c r="D1287" s="6" t="s">
        <v>1</v>
      </c>
      <c r="E1287" s="35" t="s">
        <v>2</v>
      </c>
      <c r="F1287" s="33"/>
      <c r="G1287" s="5" t="s">
        <v>0</v>
      </c>
      <c r="H1287" s="6" t="s">
        <v>1</v>
      </c>
      <c r="I1287" s="35" t="s">
        <v>2</v>
      </c>
    </row>
    <row r="1288" spans="2:11">
      <c r="B1288" s="34" t="s">
        <v>3</v>
      </c>
      <c r="C1288" s="20">
        <f>+C1283</f>
        <v>208678</v>
      </c>
      <c r="D1288" s="21">
        <f>+D1283</f>
        <v>8446551.1099999975</v>
      </c>
      <c r="E1288" s="36">
        <f>IF(D1288=0,0,D1288/C1288)</f>
        <v>40.476481037771102</v>
      </c>
      <c r="F1288" s="33"/>
      <c r="G1288" s="20">
        <f>+G1283</f>
        <v>104131</v>
      </c>
      <c r="H1288" s="21">
        <f>+H1283</f>
        <v>20200.570000000003</v>
      </c>
      <c r="I1288" s="36">
        <f>IF(H1288=0,0,H1288/G1288)</f>
        <v>0.19399189482478804</v>
      </c>
      <c r="J1288" s="49"/>
    </row>
    <row r="1289" spans="2:11">
      <c r="B1289" s="34"/>
      <c r="C1289" s="20"/>
      <c r="D1289" s="21"/>
      <c r="E1289" s="36"/>
      <c r="F1289" s="33"/>
      <c r="G1289" s="20"/>
      <c r="H1289" s="21"/>
      <c r="I1289" s="36"/>
    </row>
    <row r="1290" spans="2:11">
      <c r="B1290" s="34" t="s">
        <v>15</v>
      </c>
      <c r="C1290" s="20">
        <v>0</v>
      </c>
      <c r="D1290" s="21">
        <v>0</v>
      </c>
      <c r="E1290" s="37">
        <f>IF(D1290=0,0,D1290/C1290)</f>
        <v>0</v>
      </c>
      <c r="F1290" s="33"/>
      <c r="G1290" s="20">
        <v>0</v>
      </c>
      <c r="H1290" s="21">
        <v>0</v>
      </c>
      <c r="I1290" s="37">
        <f>IF(H1290=0,0,H1290/G1290)</f>
        <v>0</v>
      </c>
    </row>
    <row r="1291" spans="2:11">
      <c r="B1291" s="34"/>
      <c r="C1291" s="20"/>
      <c r="D1291" s="21"/>
      <c r="E1291" s="36"/>
      <c r="F1291" s="33"/>
      <c r="G1291" s="20"/>
      <c r="H1291" s="21"/>
      <c r="I1291" s="36"/>
    </row>
    <row r="1292" spans="2:11">
      <c r="B1292" s="34" t="s">
        <v>16</v>
      </c>
      <c r="C1292" s="24">
        <v>0</v>
      </c>
      <c r="D1292" s="25">
        <v>0</v>
      </c>
      <c r="E1292" s="38">
        <f>IF(D1292=0,0,D1292/C1292)</f>
        <v>0</v>
      </c>
      <c r="F1292" s="33"/>
      <c r="G1292" s="24">
        <v>0</v>
      </c>
      <c r="H1292" s="25">
        <v>0</v>
      </c>
      <c r="I1292" s="38">
        <f>IF(H1292=0,0,H1292/G1292)</f>
        <v>0</v>
      </c>
    </row>
    <row r="1293" spans="2:11">
      <c r="B1293" s="34"/>
      <c r="C1293" s="20"/>
      <c r="D1293" s="21"/>
      <c r="E1293" s="36"/>
      <c r="F1293" s="33"/>
      <c r="G1293" s="20"/>
      <c r="H1293" s="21"/>
      <c r="I1293" s="36"/>
    </row>
    <row r="1294" spans="2:11">
      <c r="B1294" s="34" t="s">
        <v>4</v>
      </c>
      <c r="C1294" s="27">
        <f>SUM(C1288:C1292)</f>
        <v>208678</v>
      </c>
      <c r="D1294" s="28">
        <f>SUM(D1288:D1292)</f>
        <v>8446551.1099999975</v>
      </c>
      <c r="E1294" s="37">
        <f>IF(D1294=0,0,D1294/C1294)</f>
        <v>40.476481037771102</v>
      </c>
      <c r="F1294" s="33"/>
      <c r="G1294" s="27">
        <f>SUM(G1288:G1292)</f>
        <v>104131</v>
      </c>
      <c r="H1294" s="28">
        <f>SUM(H1288:H1292)</f>
        <v>20200.570000000003</v>
      </c>
      <c r="I1294" s="37">
        <f>IF(H1294=0,0,H1294/G1294)</f>
        <v>0.19399189482478804</v>
      </c>
    </row>
    <row r="1295" spans="2:11">
      <c r="B1295" s="34"/>
      <c r="C1295" s="20"/>
      <c r="D1295" s="21"/>
      <c r="E1295" s="36"/>
      <c r="F1295" s="33"/>
      <c r="G1295" s="20"/>
      <c r="H1295" s="21"/>
      <c r="I1295" s="36"/>
    </row>
    <row r="1296" spans="2:11">
      <c r="B1296" s="34" t="s">
        <v>5</v>
      </c>
      <c r="C1296" s="20">
        <v>0</v>
      </c>
      <c r="D1296" s="21">
        <v>0</v>
      </c>
      <c r="E1296" s="37">
        <f>IF(D1296=0,0,D1296/C1296)</f>
        <v>0</v>
      </c>
      <c r="F1296" s="33"/>
      <c r="G1296" s="20">
        <v>0</v>
      </c>
      <c r="H1296" s="21">
        <v>0</v>
      </c>
      <c r="I1296" s="37">
        <f>IF(H1296=0,0,H1296/G1296)</f>
        <v>0</v>
      </c>
    </row>
    <row r="1297" spans="2:11">
      <c r="B1297" s="34"/>
      <c r="C1297" s="20"/>
      <c r="D1297" s="21"/>
      <c r="E1297" s="37"/>
      <c r="F1297" s="33"/>
      <c r="G1297" s="20"/>
      <c r="H1297" s="21"/>
      <c r="I1297" s="37"/>
    </row>
    <row r="1298" spans="2:11">
      <c r="B1298" s="34" t="s">
        <v>7</v>
      </c>
      <c r="C1298" s="24">
        <v>-31</v>
      </c>
      <c r="D1298" s="25">
        <v>-1254.77</v>
      </c>
      <c r="E1298" s="38">
        <f>IF(D1298=0,0,D1298/C1298)</f>
        <v>40.476451612903226</v>
      </c>
      <c r="F1298" s="33"/>
      <c r="G1298" s="24">
        <v>-31</v>
      </c>
      <c r="H1298" s="25">
        <v>-6.01</v>
      </c>
      <c r="I1298" s="38">
        <f>IF(H1298=0,0,H1298/G1298)</f>
        <v>0.19387096774193549</v>
      </c>
    </row>
    <row r="1299" spans="2:11">
      <c r="B1299" s="34"/>
      <c r="C1299" s="20"/>
      <c r="D1299" s="21"/>
      <c r="E1299" s="36"/>
      <c r="F1299" s="33"/>
      <c r="G1299" s="20"/>
      <c r="H1299" s="21"/>
      <c r="I1299" s="36"/>
      <c r="J1299" s="2" t="s">
        <v>43</v>
      </c>
      <c r="K1299" s="2" t="s">
        <v>44</v>
      </c>
    </row>
    <row r="1300" spans="2:11" ht="13.5" thickBot="1">
      <c r="B1300" s="34" t="s">
        <v>6</v>
      </c>
      <c r="C1300" s="29">
        <f>SUM(C1294:C1298)</f>
        <v>208647</v>
      </c>
      <c r="D1300" s="29">
        <f>SUM(D1294:D1298)</f>
        <v>8445296.339999998</v>
      </c>
      <c r="E1300" s="39">
        <f>IF(D1300=0,0,D1300/C1300)</f>
        <v>40.476481042142943</v>
      </c>
      <c r="F1300" s="33"/>
      <c r="G1300" s="29">
        <f>SUM(G1294:G1298)</f>
        <v>104100</v>
      </c>
      <c r="H1300" s="29">
        <f>SUM(H1294:H1298)</f>
        <v>20194.560000000005</v>
      </c>
      <c r="I1300" s="39">
        <f>IF(H1300=0,0,H1300/G1300)</f>
        <v>0.1939919308357349</v>
      </c>
      <c r="J1300" s="44">
        <f>((E1300-E1283)/E1283)</f>
        <v>1.0800942778004403E-10</v>
      </c>
      <c r="K1300" s="44">
        <f>(I1283-I1300)/I1283</f>
        <v>-1.8563119297260085E-7</v>
      </c>
    </row>
    <row r="1301" spans="2:11" ht="13.5" thickTop="1">
      <c r="J1301" s="49"/>
    </row>
    <row r="1303" spans="2:11">
      <c r="B1303" s="32">
        <f>+DATE(YEAR(B1286),MONTH(B1286)+1,DAY(B1286))</f>
        <v>45413</v>
      </c>
      <c r="C1303" s="47" t="s">
        <v>39</v>
      </c>
      <c r="D1303" s="47"/>
      <c r="E1303" s="47"/>
      <c r="F1303" s="33"/>
      <c r="G1303" s="47" t="s">
        <v>40</v>
      </c>
      <c r="H1303" s="47"/>
      <c r="I1303" s="47"/>
    </row>
    <row r="1304" spans="2:11">
      <c r="B1304" s="34"/>
      <c r="C1304" s="5" t="s">
        <v>0</v>
      </c>
      <c r="D1304" s="6" t="s">
        <v>1</v>
      </c>
      <c r="E1304" s="35" t="s">
        <v>2</v>
      </c>
      <c r="F1304" s="33"/>
      <c r="G1304" s="5" t="s">
        <v>0</v>
      </c>
      <c r="H1304" s="6" t="s">
        <v>1</v>
      </c>
      <c r="I1304" s="35" t="s">
        <v>2</v>
      </c>
    </row>
    <row r="1305" spans="2:11">
      <c r="B1305" s="34" t="s">
        <v>3</v>
      </c>
      <c r="C1305" s="20">
        <f>+C1300</f>
        <v>208647</v>
      </c>
      <c r="D1305" s="21">
        <f>+D1300</f>
        <v>8445296.339999998</v>
      </c>
      <c r="E1305" s="36">
        <f>IF(D1305=0,0,D1305/C1305)</f>
        <v>40.476481042142943</v>
      </c>
      <c r="F1305" s="33"/>
      <c r="G1305" s="20">
        <f>+G1300</f>
        <v>104100</v>
      </c>
      <c r="H1305" s="21">
        <f>+H1300</f>
        <v>20194.560000000005</v>
      </c>
      <c r="I1305" s="36">
        <f>IF(H1305=0,0,H1305/G1305)</f>
        <v>0.1939919308357349</v>
      </c>
      <c r="J1305" s="49"/>
    </row>
    <row r="1306" spans="2:11">
      <c r="B1306" s="34"/>
      <c r="C1306" s="20"/>
      <c r="D1306" s="21"/>
      <c r="E1306" s="36"/>
      <c r="F1306" s="33"/>
      <c r="G1306" s="20"/>
      <c r="H1306" s="21"/>
      <c r="I1306" s="36"/>
    </row>
    <row r="1307" spans="2:11">
      <c r="B1307" s="34" t="s">
        <v>15</v>
      </c>
      <c r="C1307" s="20">
        <v>0</v>
      </c>
      <c r="D1307" s="21">
        <v>0</v>
      </c>
      <c r="E1307" s="37">
        <f>IF(D1307=0,0,D1307/C1307)</f>
        <v>0</v>
      </c>
      <c r="F1307" s="33"/>
      <c r="G1307" s="20">
        <v>0</v>
      </c>
      <c r="H1307" s="21">
        <v>0</v>
      </c>
      <c r="I1307" s="37">
        <f>IF(H1307=0,0,H1307/G1307)</f>
        <v>0</v>
      </c>
    </row>
    <row r="1308" spans="2:11">
      <c r="B1308" s="34"/>
      <c r="C1308" s="20"/>
      <c r="D1308" s="21"/>
      <c r="E1308" s="36"/>
      <c r="F1308" s="33"/>
      <c r="G1308" s="20"/>
      <c r="H1308" s="21"/>
      <c r="I1308" s="36"/>
    </row>
    <row r="1309" spans="2:11">
      <c r="B1309" s="34" t="s">
        <v>16</v>
      </c>
      <c r="C1309" s="24">
        <v>0</v>
      </c>
      <c r="D1309" s="25">
        <v>0</v>
      </c>
      <c r="E1309" s="38">
        <f>IF(D1309=0,0,D1309/C1309)</f>
        <v>0</v>
      </c>
      <c r="F1309" s="33"/>
      <c r="G1309" s="24">
        <v>0</v>
      </c>
      <c r="H1309" s="25">
        <v>0</v>
      </c>
      <c r="I1309" s="38">
        <f>IF(H1309=0,0,H1309/G1309)</f>
        <v>0</v>
      </c>
    </row>
    <row r="1310" spans="2:11">
      <c r="B1310" s="34"/>
      <c r="C1310" s="20"/>
      <c r="D1310" s="21"/>
      <c r="E1310" s="36"/>
      <c r="F1310" s="33"/>
      <c r="G1310" s="20"/>
      <c r="H1310" s="21"/>
      <c r="I1310" s="36"/>
    </row>
    <row r="1311" spans="2:11">
      <c r="B1311" s="34" t="s">
        <v>4</v>
      </c>
      <c r="C1311" s="27">
        <f>SUM(C1305:C1309)</f>
        <v>208647</v>
      </c>
      <c r="D1311" s="28">
        <f>SUM(D1305:D1309)</f>
        <v>8445296.339999998</v>
      </c>
      <c r="E1311" s="37">
        <f>IF(D1311=0,0,D1311/C1311)</f>
        <v>40.476481042142943</v>
      </c>
      <c r="F1311" s="33"/>
      <c r="G1311" s="27">
        <f>SUM(G1305:G1309)</f>
        <v>104100</v>
      </c>
      <c r="H1311" s="28">
        <f>SUM(H1305:H1309)</f>
        <v>20194.560000000005</v>
      </c>
      <c r="I1311" s="37">
        <f>IF(H1311=0,0,H1311/G1311)</f>
        <v>0.1939919308357349</v>
      </c>
    </row>
    <row r="1312" spans="2:11">
      <c r="B1312" s="34"/>
      <c r="C1312" s="20"/>
      <c r="D1312" s="21"/>
      <c r="E1312" s="36"/>
      <c r="F1312" s="33"/>
      <c r="G1312" s="20"/>
      <c r="H1312" s="21"/>
      <c r="I1312" s="36"/>
    </row>
    <row r="1313" spans="2:11">
      <c r="B1313" s="34" t="s">
        <v>5</v>
      </c>
      <c r="C1313" s="20">
        <v>0</v>
      </c>
      <c r="D1313" s="21">
        <v>0</v>
      </c>
      <c r="E1313" s="37">
        <f>IF(D1313=0,0,D1313/C1313)</f>
        <v>0</v>
      </c>
      <c r="F1313" s="33"/>
      <c r="G1313" s="20">
        <v>0</v>
      </c>
      <c r="H1313" s="21">
        <v>0</v>
      </c>
      <c r="I1313" s="37">
        <f>IF(H1313=0,0,H1313/G1313)</f>
        <v>0</v>
      </c>
    </row>
    <row r="1314" spans="2:11">
      <c r="B1314" s="34"/>
      <c r="C1314" s="20"/>
      <c r="D1314" s="21"/>
      <c r="E1314" s="37"/>
      <c r="F1314" s="33"/>
      <c r="G1314" s="20"/>
      <c r="H1314" s="21"/>
      <c r="I1314" s="37"/>
    </row>
    <row r="1315" spans="2:11">
      <c r="B1315" s="34" t="s">
        <v>7</v>
      </c>
      <c r="C1315" s="24">
        <v>-30</v>
      </c>
      <c r="D1315" s="25">
        <v>-1214.3</v>
      </c>
      <c r="E1315" s="38">
        <f>IF(D1315=0,0,D1315/C1315)</f>
        <v>40.476666666666667</v>
      </c>
      <c r="F1315" s="33"/>
      <c r="G1315" s="24">
        <v>-30</v>
      </c>
      <c r="H1315" s="25">
        <v>-5.82</v>
      </c>
      <c r="I1315" s="38">
        <f>IF(H1315=0,0,H1315/G1315)</f>
        <v>0.19400000000000001</v>
      </c>
    </row>
    <row r="1316" spans="2:11">
      <c r="B1316" s="34"/>
      <c r="C1316" s="20"/>
      <c r="D1316" s="21"/>
      <c r="E1316" s="36"/>
      <c r="F1316" s="33"/>
      <c r="G1316" s="20"/>
      <c r="H1316" s="21"/>
      <c r="I1316" s="36"/>
      <c r="J1316" s="2" t="s">
        <v>43</v>
      </c>
      <c r="K1316" s="2" t="s">
        <v>44</v>
      </c>
    </row>
    <row r="1317" spans="2:11" ht="13.5" thickBot="1">
      <c r="B1317" s="34" t="s">
        <v>6</v>
      </c>
      <c r="C1317" s="29">
        <f>SUM(C1311:C1315)</f>
        <v>208617</v>
      </c>
      <c r="D1317" s="29">
        <f>SUM(D1311:D1315)</f>
        <v>8444082.0399999972</v>
      </c>
      <c r="E1317" s="39">
        <f>IF(D1317=0,0,D1317/C1317)</f>
        <v>40.476481015449352</v>
      </c>
      <c r="F1317" s="33"/>
      <c r="G1317" s="29">
        <f>SUM(G1311:G1315)</f>
        <v>104070</v>
      </c>
      <c r="H1317" s="29">
        <f>SUM(H1311:H1315)</f>
        <v>20188.740000000005</v>
      </c>
      <c r="I1317" s="39">
        <f>IF(H1317=0,0,H1317/G1317)</f>
        <v>0.19399192850965702</v>
      </c>
      <c r="J1317" s="44">
        <f>((E1317-E1300)/E1300)</f>
        <v>-6.5948399292769336E-10</v>
      </c>
      <c r="K1317" s="44">
        <f>(I1300-I1317)/I1300</f>
        <v>1.1990590927366983E-8</v>
      </c>
    </row>
    <row r="1318" spans="2:11" ht="13.5" thickTop="1"/>
    <row r="1320" spans="2:11">
      <c r="B1320" s="32">
        <f>+DATE(YEAR(B1303),MONTH(B1303)+1,DAY(B1303))</f>
        <v>45444</v>
      </c>
      <c r="C1320" s="47" t="s">
        <v>39</v>
      </c>
      <c r="D1320" s="47"/>
      <c r="E1320" s="47"/>
      <c r="F1320" s="33"/>
      <c r="G1320" s="47" t="s">
        <v>40</v>
      </c>
      <c r="H1320" s="47"/>
      <c r="I1320" s="47"/>
    </row>
    <row r="1321" spans="2:11">
      <c r="B1321" s="34"/>
      <c r="C1321" s="5" t="s">
        <v>0</v>
      </c>
      <c r="D1321" s="6" t="s">
        <v>1</v>
      </c>
      <c r="E1321" s="35" t="s">
        <v>2</v>
      </c>
      <c r="F1321" s="33"/>
      <c r="G1321" s="5" t="s">
        <v>0</v>
      </c>
      <c r="H1321" s="6" t="s">
        <v>1</v>
      </c>
      <c r="I1321" s="35" t="s">
        <v>2</v>
      </c>
    </row>
    <row r="1322" spans="2:11">
      <c r="B1322" s="34" t="s">
        <v>3</v>
      </c>
      <c r="C1322" s="20">
        <f>+C1317</f>
        <v>208617</v>
      </c>
      <c r="D1322" s="21">
        <f>+D1317</f>
        <v>8444082.0399999972</v>
      </c>
      <c r="E1322" s="36">
        <f>IF(D1322=0,0,D1322/C1322)</f>
        <v>40.476481015449352</v>
      </c>
      <c r="F1322" s="33"/>
      <c r="G1322" s="20">
        <f>+G1317</f>
        <v>104070</v>
      </c>
      <c r="H1322" s="21">
        <f>+H1317</f>
        <v>20188.740000000005</v>
      </c>
      <c r="I1322" s="36">
        <f>IF(H1322=0,0,H1322/G1322)</f>
        <v>0.19399192850965702</v>
      </c>
    </row>
    <row r="1323" spans="2:11">
      <c r="B1323" s="34"/>
      <c r="C1323" s="20"/>
      <c r="D1323" s="21"/>
      <c r="E1323" s="36"/>
      <c r="F1323" s="33"/>
      <c r="G1323" s="20"/>
      <c r="H1323" s="21"/>
      <c r="I1323" s="36"/>
    </row>
    <row r="1324" spans="2:11">
      <c r="B1324" s="34" t="s">
        <v>15</v>
      </c>
      <c r="C1324" s="20">
        <v>0</v>
      </c>
      <c r="D1324" s="21">
        <v>0</v>
      </c>
      <c r="E1324" s="37">
        <f>IF(D1324=0,0,D1324/C1324)</f>
        <v>0</v>
      </c>
      <c r="F1324" s="33"/>
      <c r="G1324" s="20">
        <v>0</v>
      </c>
      <c r="H1324" s="21">
        <v>0</v>
      </c>
      <c r="I1324" s="37">
        <f>IF(H1324=0,0,H1324/G1324)</f>
        <v>0</v>
      </c>
    </row>
    <row r="1325" spans="2:11">
      <c r="B1325" s="34"/>
      <c r="C1325" s="20"/>
      <c r="D1325" s="21"/>
      <c r="E1325" s="36"/>
      <c r="F1325" s="33"/>
      <c r="G1325" s="20"/>
      <c r="H1325" s="21"/>
      <c r="I1325" s="36"/>
    </row>
    <row r="1326" spans="2:11">
      <c r="B1326" s="34" t="s">
        <v>16</v>
      </c>
      <c r="C1326" s="24">
        <v>0</v>
      </c>
      <c r="D1326" s="25">
        <v>0</v>
      </c>
      <c r="E1326" s="38">
        <f>IF(D1326=0,0,D1326/C1326)</f>
        <v>0</v>
      </c>
      <c r="F1326" s="33"/>
      <c r="G1326" s="24">
        <v>0</v>
      </c>
      <c r="H1326" s="25">
        <v>0</v>
      </c>
      <c r="I1326" s="38">
        <f>IF(H1326=0,0,H1326/G1326)</f>
        <v>0</v>
      </c>
    </row>
    <row r="1327" spans="2:11">
      <c r="B1327" s="34"/>
      <c r="C1327" s="20"/>
      <c r="D1327" s="21"/>
      <c r="E1327" s="36"/>
      <c r="F1327" s="33"/>
      <c r="G1327" s="20"/>
      <c r="H1327" s="21"/>
      <c r="I1327" s="36"/>
    </row>
    <row r="1328" spans="2:11">
      <c r="B1328" s="34" t="s">
        <v>4</v>
      </c>
      <c r="C1328" s="27">
        <f>SUM(C1322:C1326)</f>
        <v>208617</v>
      </c>
      <c r="D1328" s="28">
        <f>SUM(D1322:D1326)</f>
        <v>8444082.0399999972</v>
      </c>
      <c r="E1328" s="37">
        <f>IF(D1328=0,0,D1328/C1328)</f>
        <v>40.476481015449352</v>
      </c>
      <c r="F1328" s="33"/>
      <c r="G1328" s="27">
        <f>SUM(G1322:G1326)</f>
        <v>104070</v>
      </c>
      <c r="H1328" s="28">
        <f>SUM(H1322:H1326)</f>
        <v>20188.740000000005</v>
      </c>
      <c r="I1328" s="37">
        <f>IF(H1328=0,0,H1328/G1328)</f>
        <v>0.19399192850965702</v>
      </c>
    </row>
    <row r="1329" spans="2:11">
      <c r="B1329" s="34"/>
      <c r="C1329" s="20"/>
      <c r="D1329" s="21"/>
      <c r="E1329" s="36"/>
      <c r="F1329" s="33"/>
      <c r="G1329" s="20"/>
      <c r="H1329" s="21"/>
      <c r="I1329" s="36"/>
    </row>
    <row r="1330" spans="2:11">
      <c r="B1330" s="34" t="s">
        <v>5</v>
      </c>
      <c r="C1330" s="20">
        <v>0</v>
      </c>
      <c r="D1330" s="21">
        <v>0</v>
      </c>
      <c r="E1330" s="37">
        <f>IF(D1330=0,0,D1330/C1330)</f>
        <v>0</v>
      </c>
      <c r="F1330" s="33"/>
      <c r="G1330" s="20">
        <v>0</v>
      </c>
      <c r="H1330" s="21">
        <v>0</v>
      </c>
      <c r="I1330" s="37">
        <f>IF(H1330=0,0,H1330/G1330)</f>
        <v>0</v>
      </c>
    </row>
    <row r="1331" spans="2:11">
      <c r="B1331" s="34"/>
      <c r="C1331" s="20"/>
      <c r="D1331" s="21"/>
      <c r="E1331" s="37"/>
      <c r="F1331" s="33"/>
      <c r="G1331" s="20"/>
      <c r="H1331" s="21"/>
      <c r="I1331" s="37"/>
    </row>
    <row r="1332" spans="2:11">
      <c r="B1332" s="34" t="s">
        <v>7</v>
      </c>
      <c r="C1332" s="24">
        <v>-124</v>
      </c>
      <c r="D1332" s="25">
        <v>-5019.08</v>
      </c>
      <c r="E1332" s="38">
        <f>IF(D1332=0,0,D1332/C1332)</f>
        <v>40.476451612903226</v>
      </c>
      <c r="F1332" s="33"/>
      <c r="G1332" s="24">
        <v>-124</v>
      </c>
      <c r="H1332" s="25">
        <v>-24.05</v>
      </c>
      <c r="I1332" s="38">
        <f>IF(H1332=0,0,H1332/G1332)</f>
        <v>0.19395161290322582</v>
      </c>
    </row>
    <row r="1333" spans="2:11">
      <c r="B1333" s="34"/>
      <c r="C1333" s="20"/>
      <c r="D1333" s="21"/>
      <c r="E1333" s="36"/>
      <c r="F1333" s="33"/>
      <c r="G1333" s="20"/>
      <c r="H1333" s="21"/>
      <c r="I1333" s="36"/>
      <c r="J1333" s="2" t="s">
        <v>43</v>
      </c>
      <c r="K1333" s="2" t="s">
        <v>44</v>
      </c>
    </row>
    <row r="1334" spans="2:11" ht="13.5" thickBot="1">
      <c r="B1334" s="34" t="s">
        <v>6</v>
      </c>
      <c r="C1334" s="29">
        <f>SUM(C1328:C1332)</f>
        <v>208493</v>
      </c>
      <c r="D1334" s="29">
        <f>SUM(D1328:D1332)</f>
        <v>8439062.9599999972</v>
      </c>
      <c r="E1334" s="39">
        <f>IF(D1334=0,0,D1334/C1334)</f>
        <v>40.476481032936341</v>
      </c>
      <c r="F1334" s="33"/>
      <c r="G1334" s="29">
        <f>SUM(G1328:G1332)</f>
        <v>103946</v>
      </c>
      <c r="H1334" s="29">
        <f>SUM(H1328:H1332)</f>
        <v>20164.690000000006</v>
      </c>
      <c r="I1334" s="39">
        <f>IF(H1334=0,0,H1334/G1334)</f>
        <v>0.19399197660323636</v>
      </c>
      <c r="J1334" s="44">
        <f>((E1334-E1317)/E1317)</f>
        <v>4.3202840749504203E-10</v>
      </c>
      <c r="K1334" s="44">
        <f>(I1317-I1334)/I1317</f>
        <v>-2.4791536282304044E-7</v>
      </c>
    </row>
    <row r="1335" spans="2:11" ht="13.5" thickTop="1"/>
    <row r="1337" spans="2:11">
      <c r="B1337" s="32">
        <f>+DATE(YEAR(B1320),MONTH(B1320)+1,DAY(B1320))</f>
        <v>45474</v>
      </c>
      <c r="C1337" s="47" t="s">
        <v>39</v>
      </c>
      <c r="D1337" s="47"/>
      <c r="E1337" s="47"/>
      <c r="F1337" s="33"/>
      <c r="G1337" s="47" t="s">
        <v>40</v>
      </c>
      <c r="H1337" s="47"/>
      <c r="I1337" s="47"/>
    </row>
    <row r="1338" spans="2:11">
      <c r="B1338" s="34"/>
      <c r="C1338" s="5" t="s">
        <v>0</v>
      </c>
      <c r="D1338" s="6" t="s">
        <v>1</v>
      </c>
      <c r="E1338" s="35" t="s">
        <v>2</v>
      </c>
      <c r="F1338" s="33"/>
      <c r="G1338" s="5" t="s">
        <v>0</v>
      </c>
      <c r="H1338" s="6" t="s">
        <v>1</v>
      </c>
      <c r="I1338" s="35" t="s">
        <v>2</v>
      </c>
    </row>
    <row r="1339" spans="2:11">
      <c r="B1339" s="34" t="s">
        <v>3</v>
      </c>
      <c r="C1339" s="20">
        <f>+C1334</f>
        <v>208493</v>
      </c>
      <c r="D1339" s="21">
        <f>+D1334</f>
        <v>8439062.9599999972</v>
      </c>
      <c r="E1339" s="36">
        <f>IF(D1339=0,0,D1339/C1339)</f>
        <v>40.476481032936341</v>
      </c>
      <c r="F1339" s="33"/>
      <c r="G1339" s="20">
        <f>+G1334</f>
        <v>103946</v>
      </c>
      <c r="H1339" s="21">
        <f>+H1334</f>
        <v>20164.690000000006</v>
      </c>
      <c r="I1339" s="36">
        <f>IF(H1339=0,0,H1339/G1339)</f>
        <v>0.19399197660323636</v>
      </c>
    </row>
    <row r="1340" spans="2:11">
      <c r="B1340" s="34"/>
      <c r="C1340" s="20"/>
      <c r="D1340" s="21"/>
      <c r="E1340" s="36"/>
      <c r="F1340" s="33"/>
      <c r="G1340" s="20"/>
      <c r="H1340" s="21"/>
      <c r="I1340" s="36"/>
    </row>
    <row r="1341" spans="2:11">
      <c r="B1341" s="34" t="s">
        <v>15</v>
      </c>
      <c r="C1341" s="20">
        <v>0</v>
      </c>
      <c r="D1341" s="21">
        <v>0</v>
      </c>
      <c r="E1341" s="37">
        <f>IF(D1341=0,0,D1341/C1341)</f>
        <v>0</v>
      </c>
      <c r="F1341" s="33"/>
      <c r="G1341" s="20">
        <v>0</v>
      </c>
      <c r="H1341" s="21">
        <v>0</v>
      </c>
      <c r="I1341" s="37">
        <f>IF(H1341=0,0,H1341/G1341)</f>
        <v>0</v>
      </c>
    </row>
    <row r="1342" spans="2:11">
      <c r="B1342" s="34"/>
      <c r="C1342" s="20"/>
      <c r="D1342" s="21"/>
      <c r="E1342" s="36"/>
      <c r="F1342" s="33"/>
      <c r="G1342" s="20"/>
      <c r="H1342" s="21"/>
      <c r="I1342" s="36"/>
    </row>
    <row r="1343" spans="2:11">
      <c r="B1343" s="34" t="s">
        <v>16</v>
      </c>
      <c r="C1343" s="24">
        <v>0</v>
      </c>
      <c r="D1343" s="25">
        <v>0</v>
      </c>
      <c r="E1343" s="38">
        <f>IF(D1343=0,0,D1343/C1343)</f>
        <v>0</v>
      </c>
      <c r="F1343" s="33"/>
      <c r="G1343" s="24">
        <v>0</v>
      </c>
      <c r="H1343" s="25">
        <v>0</v>
      </c>
      <c r="I1343" s="38">
        <f>IF(H1343=0,0,H1343/G1343)</f>
        <v>0</v>
      </c>
    </row>
    <row r="1344" spans="2:11">
      <c r="B1344" s="34"/>
      <c r="C1344" s="20"/>
      <c r="D1344" s="21"/>
      <c r="E1344" s="36"/>
      <c r="F1344" s="33"/>
      <c r="G1344" s="20"/>
      <c r="H1344" s="21"/>
      <c r="I1344" s="36"/>
    </row>
    <row r="1345" spans="2:11">
      <c r="B1345" s="34" t="s">
        <v>4</v>
      </c>
      <c r="C1345" s="27">
        <f>SUM(C1339:C1343)</f>
        <v>208493</v>
      </c>
      <c r="D1345" s="28">
        <f>SUM(D1339:D1343)</f>
        <v>8439062.9599999972</v>
      </c>
      <c r="E1345" s="37">
        <f>IF(D1345=0,0,D1345/C1345)</f>
        <v>40.476481032936341</v>
      </c>
      <c r="F1345" s="33"/>
      <c r="G1345" s="27">
        <f>SUM(G1339:G1343)</f>
        <v>103946</v>
      </c>
      <c r="H1345" s="28">
        <f>SUM(H1339:H1343)</f>
        <v>20164.690000000006</v>
      </c>
      <c r="I1345" s="37">
        <f>IF(H1345=0,0,H1345/G1345)</f>
        <v>0.19399197660323636</v>
      </c>
    </row>
    <row r="1346" spans="2:11">
      <c r="B1346" s="34"/>
      <c r="C1346" s="20"/>
      <c r="D1346" s="21"/>
      <c r="E1346" s="36"/>
      <c r="F1346" s="33"/>
      <c r="G1346" s="20"/>
      <c r="H1346" s="21"/>
      <c r="I1346" s="36"/>
    </row>
    <row r="1347" spans="2:11">
      <c r="B1347" s="34" t="s">
        <v>5</v>
      </c>
      <c r="C1347" s="20">
        <v>0</v>
      </c>
      <c r="D1347" s="21">
        <v>0</v>
      </c>
      <c r="E1347" s="37">
        <f>IF(D1347=0,0,D1347/C1347)</f>
        <v>0</v>
      </c>
      <c r="F1347" s="33"/>
      <c r="G1347" s="20">
        <v>0</v>
      </c>
      <c r="H1347" s="21">
        <v>0</v>
      </c>
      <c r="I1347" s="37">
        <f>IF(H1347=0,0,H1347/G1347)</f>
        <v>0</v>
      </c>
    </row>
    <row r="1348" spans="2:11">
      <c r="B1348" s="34"/>
      <c r="C1348" s="20"/>
      <c r="D1348" s="21"/>
      <c r="E1348" s="37"/>
      <c r="F1348" s="33"/>
      <c r="G1348" s="20"/>
      <c r="H1348" s="21"/>
      <c r="I1348" s="37"/>
    </row>
    <row r="1349" spans="2:11">
      <c r="B1349" s="34" t="s">
        <v>7</v>
      </c>
      <c r="C1349" s="24">
        <v>-172</v>
      </c>
      <c r="D1349" s="25">
        <v>-6961.95</v>
      </c>
      <c r="E1349" s="38">
        <f>IF(D1349=0,0,D1349/C1349)</f>
        <v>40.476453488372094</v>
      </c>
      <c r="F1349" s="33"/>
      <c r="G1349" s="24">
        <v>-172</v>
      </c>
      <c r="H1349" s="25">
        <v>-33.380000000000003</v>
      </c>
      <c r="I1349" s="38">
        <f>IF(H1349=0,0,H1349/G1349)</f>
        <v>0.19406976744186047</v>
      </c>
    </row>
    <row r="1350" spans="2:11">
      <c r="B1350" s="34"/>
      <c r="C1350" s="20"/>
      <c r="D1350" s="21"/>
      <c r="E1350" s="36"/>
      <c r="F1350" s="33"/>
      <c r="G1350" s="20"/>
      <c r="H1350" s="21"/>
      <c r="I1350" s="36"/>
      <c r="J1350" s="2" t="s">
        <v>43</v>
      </c>
      <c r="K1350" s="2" t="s">
        <v>44</v>
      </c>
    </row>
    <row r="1351" spans="2:11" ht="13.5" thickBot="1">
      <c r="B1351" s="34" t="s">
        <v>6</v>
      </c>
      <c r="C1351" s="29">
        <f>SUM(C1345:C1349)</f>
        <v>208321</v>
      </c>
      <c r="D1351" s="29">
        <f>SUM(D1345:D1349)</f>
        <v>8432101.0099999979</v>
      </c>
      <c r="E1351" s="39">
        <f>IF(D1351=0,0,D1351/C1351)</f>
        <v>40.476481055678484</v>
      </c>
      <c r="F1351" s="33"/>
      <c r="G1351" s="29">
        <f>SUM(G1345:G1349)</f>
        <v>103774</v>
      </c>
      <c r="H1351" s="29">
        <f>SUM(H1345:H1349)</f>
        <v>20131.310000000005</v>
      </c>
      <c r="I1351" s="39">
        <f>IF(H1351=0,0,H1351/G1351)</f>
        <v>0.19399184766897301</v>
      </c>
      <c r="J1351" s="44">
        <f>((E1351-E1334)/E1334)</f>
        <v>5.6186066108370142E-10</v>
      </c>
      <c r="K1351" s="44">
        <f>(I1334-I1351)/I1334</f>
        <v>6.6463709276471843E-7</v>
      </c>
    </row>
    <row r="1352" spans="2:11" ht="13.5" thickTop="1"/>
    <row r="1354" spans="2:11">
      <c r="B1354" s="32">
        <f>+DATE(YEAR(B1337),MONTH(B1337)+1,DAY(B1337))</f>
        <v>45505</v>
      </c>
      <c r="C1354" s="47" t="s">
        <v>39</v>
      </c>
      <c r="D1354" s="47"/>
      <c r="E1354" s="47"/>
      <c r="F1354" s="33"/>
      <c r="G1354" s="47" t="s">
        <v>40</v>
      </c>
      <c r="H1354" s="47"/>
      <c r="I1354" s="47"/>
    </row>
    <row r="1355" spans="2:11">
      <c r="B1355" s="34"/>
      <c r="C1355" s="5" t="s">
        <v>0</v>
      </c>
      <c r="D1355" s="6" t="s">
        <v>1</v>
      </c>
      <c r="E1355" s="35" t="s">
        <v>2</v>
      </c>
      <c r="F1355" s="33"/>
      <c r="G1355" s="5" t="s">
        <v>0</v>
      </c>
      <c r="H1355" s="6" t="s">
        <v>1</v>
      </c>
      <c r="I1355" s="35" t="s">
        <v>2</v>
      </c>
    </row>
    <row r="1356" spans="2:11">
      <c r="B1356" s="34" t="s">
        <v>3</v>
      </c>
      <c r="C1356" s="20">
        <f>+C1351</f>
        <v>208321</v>
      </c>
      <c r="D1356" s="21">
        <f>+D1351</f>
        <v>8432101.0099999979</v>
      </c>
      <c r="E1356" s="36">
        <f>IF(D1356=0,0,D1356/C1356)</f>
        <v>40.476481055678484</v>
      </c>
      <c r="F1356" s="33"/>
      <c r="G1356" s="20">
        <f>+G1351</f>
        <v>103774</v>
      </c>
      <c r="H1356" s="21">
        <f>+H1351</f>
        <v>20131.310000000005</v>
      </c>
      <c r="I1356" s="36">
        <f>IF(H1356=0,0,H1356/G1356)</f>
        <v>0.19399184766897301</v>
      </c>
    </row>
    <row r="1357" spans="2:11">
      <c r="B1357" s="34"/>
      <c r="C1357" s="20"/>
      <c r="D1357" s="21"/>
      <c r="E1357" s="36"/>
      <c r="F1357" s="33"/>
      <c r="G1357" s="20"/>
      <c r="H1357" s="21"/>
      <c r="I1357" s="36"/>
    </row>
    <row r="1358" spans="2:11">
      <c r="B1358" s="34" t="s">
        <v>15</v>
      </c>
      <c r="C1358" s="20">
        <v>0</v>
      </c>
      <c r="D1358" s="21">
        <v>0</v>
      </c>
      <c r="E1358" s="37">
        <f>IF(D1358=0,0,D1358/C1358)</f>
        <v>0</v>
      </c>
      <c r="F1358" s="33"/>
      <c r="G1358" s="20">
        <v>0</v>
      </c>
      <c r="H1358" s="21">
        <v>0</v>
      </c>
      <c r="I1358" s="37">
        <f>IF(H1358=0,0,H1358/G1358)</f>
        <v>0</v>
      </c>
    </row>
    <row r="1359" spans="2:11">
      <c r="B1359" s="34"/>
      <c r="C1359" s="20"/>
      <c r="D1359" s="21"/>
      <c r="E1359" s="36"/>
      <c r="F1359" s="33"/>
      <c r="G1359" s="20"/>
      <c r="H1359" s="21"/>
      <c r="I1359" s="36"/>
    </row>
    <row r="1360" spans="2:11">
      <c r="B1360" s="34" t="s">
        <v>16</v>
      </c>
      <c r="C1360" s="24">
        <v>0</v>
      </c>
      <c r="D1360" s="25">
        <v>0</v>
      </c>
      <c r="E1360" s="38">
        <f>IF(D1360=0,0,D1360/C1360)</f>
        <v>0</v>
      </c>
      <c r="F1360" s="33"/>
      <c r="G1360" s="24">
        <v>0</v>
      </c>
      <c r="H1360" s="25">
        <v>0</v>
      </c>
      <c r="I1360" s="38">
        <f>IF(H1360=0,0,H1360/G1360)</f>
        <v>0</v>
      </c>
    </row>
    <row r="1361" spans="2:11">
      <c r="B1361" s="34"/>
      <c r="C1361" s="20"/>
      <c r="D1361" s="21"/>
      <c r="E1361" s="36"/>
      <c r="F1361" s="33"/>
      <c r="G1361" s="20"/>
      <c r="H1361" s="21"/>
      <c r="I1361" s="36"/>
    </row>
    <row r="1362" spans="2:11">
      <c r="B1362" s="34" t="s">
        <v>4</v>
      </c>
      <c r="C1362" s="27">
        <f>SUM(C1356:C1360)</f>
        <v>208321</v>
      </c>
      <c r="D1362" s="28">
        <f>SUM(D1356:D1360)</f>
        <v>8432101.0099999979</v>
      </c>
      <c r="E1362" s="37">
        <f>IF(D1362=0,0,D1362/C1362)</f>
        <v>40.476481055678484</v>
      </c>
      <c r="F1362" s="33"/>
      <c r="G1362" s="27">
        <f>SUM(G1356:G1360)</f>
        <v>103774</v>
      </c>
      <c r="H1362" s="28">
        <f>SUM(H1356:H1360)</f>
        <v>20131.310000000005</v>
      </c>
      <c r="I1362" s="37">
        <f>IF(H1362=0,0,H1362/G1362)</f>
        <v>0.19399184766897301</v>
      </c>
    </row>
    <row r="1363" spans="2:11">
      <c r="B1363" s="34"/>
      <c r="C1363" s="20"/>
      <c r="D1363" s="21"/>
      <c r="E1363" s="36"/>
      <c r="F1363" s="33"/>
      <c r="G1363" s="20"/>
      <c r="H1363" s="21"/>
      <c r="I1363" s="36"/>
    </row>
    <row r="1364" spans="2:11">
      <c r="B1364" s="34" t="s">
        <v>5</v>
      </c>
      <c r="C1364" s="20">
        <v>0</v>
      </c>
      <c r="D1364" s="21">
        <v>0</v>
      </c>
      <c r="E1364" s="37">
        <f>IF(D1364=0,0,D1364/C1364)</f>
        <v>0</v>
      </c>
      <c r="F1364" s="33"/>
      <c r="G1364" s="20">
        <v>0</v>
      </c>
      <c r="H1364" s="21">
        <v>0</v>
      </c>
      <c r="I1364" s="37">
        <f>IF(H1364=0,0,H1364/G1364)</f>
        <v>0</v>
      </c>
    </row>
    <row r="1365" spans="2:11">
      <c r="B1365" s="34"/>
      <c r="C1365" s="20"/>
      <c r="D1365" s="21"/>
      <c r="E1365" s="37"/>
      <c r="F1365" s="33"/>
      <c r="G1365" s="20"/>
      <c r="H1365" s="21"/>
      <c r="I1365" s="37"/>
    </row>
    <row r="1366" spans="2:11">
      <c r="B1366" s="34" t="s">
        <v>7</v>
      </c>
      <c r="C1366" s="24">
        <v>-175</v>
      </c>
      <c r="D1366" s="25">
        <v>-7083.39</v>
      </c>
      <c r="E1366" s="38">
        <f>IF(D1366=0,0,D1366/C1366)</f>
        <v>40.476514285714288</v>
      </c>
      <c r="F1366" s="33"/>
      <c r="G1366" s="24">
        <v>-175</v>
      </c>
      <c r="H1366" s="25">
        <v>-33.950000000000003</v>
      </c>
      <c r="I1366" s="38">
        <f>IF(H1366=0,0,H1366/G1366)</f>
        <v>0.19400000000000001</v>
      </c>
    </row>
    <row r="1367" spans="2:11">
      <c r="B1367" s="34"/>
      <c r="C1367" s="20"/>
      <c r="D1367" s="21"/>
      <c r="E1367" s="36"/>
      <c r="F1367" s="33"/>
      <c r="G1367" s="20"/>
      <c r="H1367" s="21"/>
      <c r="I1367" s="36"/>
      <c r="J1367" s="2" t="s">
        <v>43</v>
      </c>
      <c r="K1367" s="2" t="s">
        <v>44</v>
      </c>
    </row>
    <row r="1368" spans="2:11" ht="13.5" thickBot="1">
      <c r="B1368" s="34" t="s">
        <v>6</v>
      </c>
      <c r="C1368" s="29">
        <f>SUM(C1362:C1366)</f>
        <v>208146</v>
      </c>
      <c r="D1368" s="29">
        <f>SUM(D1362:D1366)</f>
        <v>8425017.6199999973</v>
      </c>
      <c r="E1368" s="39">
        <f>IF(D1368=0,0,D1368/C1368)</f>
        <v>40.476481027740128</v>
      </c>
      <c r="F1368" s="33"/>
      <c r="G1368" s="29">
        <f>SUM(G1362:G1366)</f>
        <v>103599</v>
      </c>
      <c r="H1368" s="29">
        <f>SUM(H1362:H1366)</f>
        <v>20097.360000000004</v>
      </c>
      <c r="I1368" s="39">
        <f>IF(H1368=0,0,H1368/G1368)</f>
        <v>0.19399183389801064</v>
      </c>
      <c r="J1368" s="44">
        <f>((E1368-E1351)/E1351)</f>
        <v>-6.9023677207869192E-10</v>
      </c>
      <c r="K1368" s="44">
        <f>(I1351-I1368)/I1351</f>
        <v>7.0987325168057319E-8</v>
      </c>
    </row>
    <row r="1369" spans="2:11" ht="13.5" thickTop="1"/>
    <row r="1371" spans="2:11">
      <c r="B1371" s="32">
        <f>+DATE(YEAR(B1354),MONTH(B1354)+1,DAY(B1354))</f>
        <v>45536</v>
      </c>
      <c r="C1371" s="47" t="s">
        <v>39</v>
      </c>
      <c r="D1371" s="47"/>
      <c r="E1371" s="47"/>
      <c r="F1371" s="33"/>
      <c r="G1371" s="47" t="s">
        <v>40</v>
      </c>
      <c r="H1371" s="47"/>
      <c r="I1371" s="47"/>
    </row>
    <row r="1372" spans="2:11">
      <c r="B1372" s="34"/>
      <c r="C1372" s="5" t="s">
        <v>0</v>
      </c>
      <c r="D1372" s="6" t="s">
        <v>1</v>
      </c>
      <c r="E1372" s="35" t="s">
        <v>2</v>
      </c>
      <c r="F1372" s="33"/>
      <c r="G1372" s="5" t="s">
        <v>0</v>
      </c>
      <c r="H1372" s="6" t="s">
        <v>1</v>
      </c>
      <c r="I1372" s="35" t="s">
        <v>2</v>
      </c>
    </row>
    <row r="1373" spans="2:11">
      <c r="B1373" s="34" t="s">
        <v>3</v>
      </c>
      <c r="C1373" s="20">
        <f>+C1368</f>
        <v>208146</v>
      </c>
      <c r="D1373" s="21">
        <f>+D1368</f>
        <v>8425017.6199999973</v>
      </c>
      <c r="E1373" s="36">
        <f>IF(D1373=0,0,D1373/C1373)</f>
        <v>40.476481027740128</v>
      </c>
      <c r="F1373" s="33"/>
      <c r="G1373" s="20">
        <f>+G1368</f>
        <v>103599</v>
      </c>
      <c r="H1373" s="21">
        <f>+H1368</f>
        <v>20097.360000000004</v>
      </c>
      <c r="I1373" s="36">
        <f>IF(H1373=0,0,H1373/G1373)</f>
        <v>0.19399183389801064</v>
      </c>
    </row>
    <row r="1374" spans="2:11">
      <c r="B1374" s="34"/>
      <c r="C1374" s="20"/>
      <c r="D1374" s="21"/>
      <c r="E1374" s="36"/>
      <c r="F1374" s="33"/>
      <c r="G1374" s="20"/>
      <c r="H1374" s="21"/>
      <c r="I1374" s="36"/>
    </row>
    <row r="1375" spans="2:11">
      <c r="B1375" s="34" t="s">
        <v>15</v>
      </c>
      <c r="C1375" s="20">
        <v>0</v>
      </c>
      <c r="D1375" s="21">
        <v>0</v>
      </c>
      <c r="E1375" s="37">
        <f>IF(D1375=0,0,D1375/C1375)</f>
        <v>0</v>
      </c>
      <c r="F1375" s="33"/>
      <c r="G1375" s="20">
        <v>0</v>
      </c>
      <c r="H1375" s="21">
        <v>0</v>
      </c>
      <c r="I1375" s="37">
        <f>IF(H1375=0,0,H1375/G1375)</f>
        <v>0</v>
      </c>
    </row>
    <row r="1376" spans="2:11">
      <c r="B1376" s="34"/>
      <c r="C1376" s="20"/>
      <c r="D1376" s="21"/>
      <c r="E1376" s="36"/>
      <c r="F1376" s="33"/>
      <c r="G1376" s="20"/>
      <c r="H1376" s="21"/>
      <c r="I1376" s="36"/>
    </row>
    <row r="1377" spans="2:11">
      <c r="B1377" s="34" t="s">
        <v>16</v>
      </c>
      <c r="C1377" s="24">
        <v>0</v>
      </c>
      <c r="D1377" s="25">
        <v>0</v>
      </c>
      <c r="E1377" s="38">
        <f>IF(D1377=0,0,D1377/C1377)</f>
        <v>0</v>
      </c>
      <c r="F1377" s="33"/>
      <c r="G1377" s="24">
        <v>0</v>
      </c>
      <c r="H1377" s="25">
        <v>0</v>
      </c>
      <c r="I1377" s="38">
        <f>IF(H1377=0,0,H1377/G1377)</f>
        <v>0</v>
      </c>
    </row>
    <row r="1378" spans="2:11">
      <c r="B1378" s="34"/>
      <c r="C1378" s="20"/>
      <c r="D1378" s="21"/>
      <c r="E1378" s="36"/>
      <c r="F1378" s="33"/>
      <c r="G1378" s="20"/>
      <c r="H1378" s="21"/>
      <c r="I1378" s="36"/>
    </row>
    <row r="1379" spans="2:11">
      <c r="B1379" s="34" t="s">
        <v>4</v>
      </c>
      <c r="C1379" s="27">
        <f>SUM(C1373:C1377)</f>
        <v>208146</v>
      </c>
      <c r="D1379" s="28">
        <f>SUM(D1373:D1377)</f>
        <v>8425017.6199999973</v>
      </c>
      <c r="E1379" s="37">
        <f>IF(D1379=0,0,D1379/C1379)</f>
        <v>40.476481027740128</v>
      </c>
      <c r="F1379" s="33"/>
      <c r="G1379" s="27">
        <f>SUM(G1373:G1377)</f>
        <v>103599</v>
      </c>
      <c r="H1379" s="28">
        <f>SUM(H1373:H1377)</f>
        <v>20097.360000000004</v>
      </c>
      <c r="I1379" s="37">
        <f>IF(H1379=0,0,H1379/G1379)</f>
        <v>0.19399183389801064</v>
      </c>
    </row>
    <row r="1380" spans="2:11">
      <c r="B1380" s="34"/>
      <c r="C1380" s="20"/>
      <c r="D1380" s="21"/>
      <c r="E1380" s="36"/>
      <c r="F1380" s="33"/>
      <c r="G1380" s="20"/>
      <c r="H1380" s="21"/>
      <c r="I1380" s="36"/>
    </row>
    <row r="1381" spans="2:11">
      <c r="B1381" s="34" t="s">
        <v>5</v>
      </c>
      <c r="C1381" s="20">
        <v>0</v>
      </c>
      <c r="D1381" s="21">
        <v>0</v>
      </c>
      <c r="E1381" s="37">
        <f>IF(D1381=0,0,D1381/C1381)</f>
        <v>0</v>
      </c>
      <c r="F1381" s="33"/>
      <c r="G1381" s="20">
        <v>0</v>
      </c>
      <c r="H1381" s="21">
        <v>0</v>
      </c>
      <c r="I1381" s="37">
        <f>IF(H1381=0,0,H1381/G1381)</f>
        <v>0</v>
      </c>
    </row>
    <row r="1382" spans="2:11">
      <c r="B1382" s="34"/>
      <c r="C1382" s="20"/>
      <c r="D1382" s="21"/>
      <c r="E1382" s="37"/>
      <c r="F1382" s="33"/>
      <c r="G1382" s="20"/>
      <c r="H1382" s="21"/>
      <c r="I1382" s="37"/>
    </row>
    <row r="1383" spans="2:11">
      <c r="B1383" s="34" t="s">
        <v>7</v>
      </c>
      <c r="C1383" s="24">
        <v>-12</v>
      </c>
      <c r="D1383" s="25">
        <v>-485.72</v>
      </c>
      <c r="E1383" s="38">
        <f>IF(D1383=0,0,D1383/C1383)</f>
        <v>40.476666666666667</v>
      </c>
      <c r="F1383" s="33"/>
      <c r="G1383" s="24">
        <v>-12</v>
      </c>
      <c r="H1383" s="25">
        <v>-2.3199999999999998</v>
      </c>
      <c r="I1383" s="38">
        <f>IF(H1383=0,0,H1383/G1383)</f>
        <v>0.19333333333333333</v>
      </c>
    </row>
    <row r="1384" spans="2:11">
      <c r="B1384" s="34"/>
      <c r="C1384" s="20"/>
      <c r="D1384" s="21"/>
      <c r="E1384" s="36"/>
      <c r="F1384" s="33"/>
      <c r="G1384" s="20"/>
      <c r="H1384" s="21"/>
      <c r="I1384" s="36"/>
      <c r="J1384" s="2" t="s">
        <v>43</v>
      </c>
      <c r="K1384" s="2" t="s">
        <v>44</v>
      </c>
    </row>
    <row r="1385" spans="2:11" ht="13.5" thickBot="1">
      <c r="B1385" s="34" t="s">
        <v>6</v>
      </c>
      <c r="C1385" s="29">
        <f>SUM(C1379:C1383)</f>
        <v>208134</v>
      </c>
      <c r="D1385" s="29">
        <f>SUM(D1379:D1383)</f>
        <v>8424531.8999999966</v>
      </c>
      <c r="E1385" s="39">
        <f>IF(D1385=0,0,D1385/C1385)</f>
        <v>40.476481017037088</v>
      </c>
      <c r="F1385" s="33"/>
      <c r="G1385" s="29">
        <f>SUM(G1379:G1383)</f>
        <v>103587</v>
      </c>
      <c r="H1385" s="29">
        <f>SUM(H1379:H1383)</f>
        <v>20095.040000000005</v>
      </c>
      <c r="I1385" s="39">
        <f>IF(H1385=0,0,H1385/G1385)</f>
        <v>0.19399191018177961</v>
      </c>
      <c r="J1385" s="44">
        <f>((E1385-E1368)/E1368)</f>
        <v>-2.6442615464864565E-10</v>
      </c>
      <c r="K1385" s="44">
        <f>(I1368-I1385)/I1368</f>
        <v>-3.932318563903763E-7</v>
      </c>
    </row>
    <row r="1386" spans="2:11" ht="13.5" thickTop="1"/>
    <row r="1388" spans="2:11">
      <c r="B1388" s="32">
        <f>+DATE(YEAR(B1371),MONTH(B1371)+1,DAY(B1371))</f>
        <v>45566</v>
      </c>
      <c r="C1388" s="47" t="s">
        <v>39</v>
      </c>
      <c r="D1388" s="47"/>
      <c r="E1388" s="47"/>
      <c r="F1388" s="33"/>
      <c r="G1388" s="47" t="s">
        <v>40</v>
      </c>
      <c r="H1388" s="47"/>
      <c r="I1388" s="47"/>
    </row>
    <row r="1389" spans="2:11">
      <c r="B1389" s="34"/>
      <c r="C1389" s="5" t="s">
        <v>0</v>
      </c>
      <c r="D1389" s="6" t="s">
        <v>1</v>
      </c>
      <c r="E1389" s="35" t="s">
        <v>2</v>
      </c>
      <c r="F1389" s="33"/>
      <c r="G1389" s="5" t="s">
        <v>0</v>
      </c>
      <c r="H1389" s="6" t="s">
        <v>1</v>
      </c>
      <c r="I1389" s="35" t="s">
        <v>2</v>
      </c>
    </row>
    <row r="1390" spans="2:11">
      <c r="B1390" s="34" t="s">
        <v>3</v>
      </c>
      <c r="C1390" s="20">
        <f>+C1385</f>
        <v>208134</v>
      </c>
      <c r="D1390" s="21">
        <f>+D1385</f>
        <v>8424531.8999999966</v>
      </c>
      <c r="E1390" s="36">
        <f>IF(D1390=0,0,D1390/C1390)</f>
        <v>40.476481017037088</v>
      </c>
      <c r="F1390" s="33"/>
      <c r="G1390" s="20">
        <f>+G1385</f>
        <v>103587</v>
      </c>
      <c r="H1390" s="21">
        <f>+H1385</f>
        <v>20095.040000000005</v>
      </c>
      <c r="I1390" s="36">
        <f>IF(H1390=0,0,H1390/G1390)</f>
        <v>0.19399191018177961</v>
      </c>
    </row>
    <row r="1391" spans="2:11">
      <c r="B1391" s="34"/>
      <c r="C1391" s="20"/>
      <c r="D1391" s="21"/>
      <c r="E1391" s="36"/>
      <c r="F1391" s="33"/>
      <c r="G1391" s="20"/>
      <c r="H1391" s="21"/>
      <c r="I1391" s="36"/>
    </row>
    <row r="1392" spans="2:11">
      <c r="B1392" s="34" t="s">
        <v>15</v>
      </c>
      <c r="C1392" s="20">
        <v>0</v>
      </c>
      <c r="D1392" s="21">
        <v>0</v>
      </c>
      <c r="E1392" s="37">
        <f>IF(D1392=0,0,D1392/C1392)</f>
        <v>0</v>
      </c>
      <c r="F1392" s="33"/>
      <c r="G1392" s="20">
        <v>0</v>
      </c>
      <c r="H1392" s="21">
        <v>0</v>
      </c>
      <c r="I1392" s="37">
        <f>IF(H1392=0,0,H1392/G1392)</f>
        <v>0</v>
      </c>
    </row>
    <row r="1393" spans="2:11">
      <c r="B1393" s="34"/>
      <c r="C1393" s="20"/>
      <c r="D1393" s="21"/>
      <c r="E1393" s="36"/>
      <c r="F1393" s="33"/>
      <c r="G1393" s="20"/>
      <c r="H1393" s="21"/>
      <c r="I1393" s="36"/>
    </row>
    <row r="1394" spans="2:11">
      <c r="B1394" s="34" t="s">
        <v>16</v>
      </c>
      <c r="C1394" s="24">
        <v>0</v>
      </c>
      <c r="D1394" s="25">
        <v>0</v>
      </c>
      <c r="E1394" s="38">
        <f>IF(D1394=0,0,D1394/C1394)</f>
        <v>0</v>
      </c>
      <c r="F1394" s="33"/>
      <c r="G1394" s="24">
        <v>0</v>
      </c>
      <c r="H1394" s="25">
        <v>0</v>
      </c>
      <c r="I1394" s="38">
        <f>IF(H1394=0,0,H1394/G1394)</f>
        <v>0</v>
      </c>
    </row>
    <row r="1395" spans="2:11">
      <c r="B1395" s="34"/>
      <c r="C1395" s="20"/>
      <c r="D1395" s="21"/>
      <c r="E1395" s="36"/>
      <c r="F1395" s="33"/>
      <c r="G1395" s="20"/>
      <c r="H1395" s="21"/>
      <c r="I1395" s="36"/>
    </row>
    <row r="1396" spans="2:11">
      <c r="B1396" s="34" t="s">
        <v>4</v>
      </c>
      <c r="C1396" s="27">
        <f>SUM(C1390:C1394)</f>
        <v>208134</v>
      </c>
      <c r="D1396" s="28">
        <f>SUM(D1390:D1394)</f>
        <v>8424531.8999999966</v>
      </c>
      <c r="E1396" s="37">
        <f>IF(D1396=0,0,D1396/C1396)</f>
        <v>40.476481017037088</v>
      </c>
      <c r="F1396" s="33"/>
      <c r="G1396" s="27">
        <f>SUM(G1390:G1394)</f>
        <v>103587</v>
      </c>
      <c r="H1396" s="28">
        <f>SUM(H1390:H1394)</f>
        <v>20095.040000000005</v>
      </c>
      <c r="I1396" s="37">
        <f>IF(H1396=0,0,H1396/G1396)</f>
        <v>0.19399191018177961</v>
      </c>
    </row>
    <row r="1397" spans="2:11">
      <c r="B1397" s="34"/>
      <c r="C1397" s="20"/>
      <c r="D1397" s="21"/>
      <c r="E1397" s="36"/>
      <c r="F1397" s="33"/>
      <c r="G1397" s="20"/>
      <c r="H1397" s="21"/>
      <c r="I1397" s="36"/>
    </row>
    <row r="1398" spans="2:11">
      <c r="B1398" s="34" t="s">
        <v>5</v>
      </c>
      <c r="C1398" s="20">
        <v>0</v>
      </c>
      <c r="D1398" s="21">
        <v>0</v>
      </c>
      <c r="E1398" s="37">
        <f>IF(D1398=0,0,D1398/C1398)</f>
        <v>0</v>
      </c>
      <c r="F1398" s="33"/>
      <c r="G1398" s="20">
        <v>0</v>
      </c>
      <c r="H1398" s="21">
        <v>0</v>
      </c>
      <c r="I1398" s="37">
        <f>IF(H1398=0,0,H1398/G1398)</f>
        <v>0</v>
      </c>
    </row>
    <row r="1399" spans="2:11">
      <c r="B1399" s="34"/>
      <c r="C1399" s="20"/>
      <c r="D1399" s="21"/>
      <c r="E1399" s="37"/>
      <c r="F1399" s="33"/>
      <c r="G1399" s="20"/>
      <c r="H1399" s="21"/>
      <c r="I1399" s="37"/>
    </row>
    <row r="1400" spans="2:11">
      <c r="B1400" s="34" t="s">
        <v>7</v>
      </c>
      <c r="C1400" s="24">
        <v>-105</v>
      </c>
      <c r="D1400" s="25">
        <v>-4250.03</v>
      </c>
      <c r="E1400" s="38">
        <f>IF(D1400=0,0,D1400/C1400)</f>
        <v>40.476476190476191</v>
      </c>
      <c r="F1400" s="33"/>
      <c r="G1400" s="24">
        <v>-105</v>
      </c>
      <c r="H1400" s="25">
        <v>-20.37</v>
      </c>
      <c r="I1400" s="38">
        <f>IF(H1400=0,0,H1400/G1400)</f>
        <v>0.19400000000000001</v>
      </c>
    </row>
    <row r="1401" spans="2:11">
      <c r="B1401" s="34"/>
      <c r="C1401" s="20"/>
      <c r="D1401" s="21"/>
      <c r="E1401" s="36"/>
      <c r="F1401" s="33"/>
      <c r="G1401" s="20"/>
      <c r="H1401" s="21"/>
      <c r="I1401" s="36"/>
      <c r="J1401" s="2" t="s">
        <v>43</v>
      </c>
      <c r="K1401" s="2" t="s">
        <v>44</v>
      </c>
    </row>
    <row r="1402" spans="2:11" ht="13.5" thickBot="1">
      <c r="B1402" s="34" t="s">
        <v>6</v>
      </c>
      <c r="C1402" s="29">
        <f>SUM(C1396:C1400)</f>
        <v>208029</v>
      </c>
      <c r="D1402" s="29">
        <f>SUM(D1396:D1400)</f>
        <v>8420281.8699999973</v>
      </c>
      <c r="E1402" s="39">
        <f>IF(D1402=0,0,D1402/C1402)</f>
        <v>40.476481019473233</v>
      </c>
      <c r="F1402" s="33"/>
      <c r="G1402" s="29">
        <f>SUM(G1396:G1400)</f>
        <v>103482</v>
      </c>
      <c r="H1402" s="29">
        <f>SUM(H1396:H1400)</f>
        <v>20074.670000000006</v>
      </c>
      <c r="I1402" s="39">
        <f>IF(H1402=0,0,H1402/G1402)</f>
        <v>0.19399190197329008</v>
      </c>
      <c r="J1402" s="44">
        <f>((E1402-E1385)/E1385)</f>
        <v>6.018669227988472E-11</v>
      </c>
      <c r="K1402" s="44">
        <f>(I1385-I1402)/I1385</f>
        <v>4.2313566165167969E-8</v>
      </c>
    </row>
    <row r="1403" spans="2:11" ht="13.5" thickTop="1"/>
    <row r="1405" spans="2:11">
      <c r="B1405" s="32">
        <f>+DATE(YEAR(B1388),MONTH(B1388)+1,DAY(B1388))</f>
        <v>45597</v>
      </c>
      <c r="C1405" s="47" t="s">
        <v>39</v>
      </c>
      <c r="D1405" s="47"/>
      <c r="E1405" s="47"/>
      <c r="F1405" s="33"/>
      <c r="G1405" s="47" t="s">
        <v>40</v>
      </c>
      <c r="H1405" s="47"/>
      <c r="I1405" s="47"/>
    </row>
    <row r="1406" spans="2:11">
      <c r="B1406" s="34"/>
      <c r="C1406" s="5" t="s">
        <v>0</v>
      </c>
      <c r="D1406" s="6" t="s">
        <v>1</v>
      </c>
      <c r="E1406" s="35" t="s">
        <v>2</v>
      </c>
      <c r="F1406" s="33"/>
      <c r="G1406" s="5" t="s">
        <v>0</v>
      </c>
      <c r="H1406" s="6" t="s">
        <v>1</v>
      </c>
      <c r="I1406" s="35" t="s">
        <v>2</v>
      </c>
    </row>
    <row r="1407" spans="2:11">
      <c r="B1407" s="34" t="s">
        <v>3</v>
      </c>
      <c r="C1407" s="20">
        <f>+C1402</f>
        <v>208029</v>
      </c>
      <c r="D1407" s="21">
        <f>+D1402</f>
        <v>8420281.8699999973</v>
      </c>
      <c r="E1407" s="36">
        <f>IF(D1407=0,0,D1407/C1407)</f>
        <v>40.476481019473233</v>
      </c>
      <c r="F1407" s="33"/>
      <c r="G1407" s="20">
        <f>+G1402</f>
        <v>103482</v>
      </c>
      <c r="H1407" s="21">
        <f>+H1402</f>
        <v>20074.670000000006</v>
      </c>
      <c r="I1407" s="36">
        <f>IF(H1407=0,0,H1407/G1407)</f>
        <v>0.19399190197329008</v>
      </c>
    </row>
    <row r="1408" spans="2:11">
      <c r="B1408" s="34"/>
      <c r="C1408" s="20"/>
      <c r="D1408" s="21"/>
      <c r="E1408" s="36"/>
      <c r="F1408" s="33"/>
      <c r="G1408" s="20"/>
      <c r="H1408" s="21"/>
      <c r="I1408" s="36"/>
    </row>
    <row r="1409" spans="2:11">
      <c r="B1409" s="34" t="s">
        <v>15</v>
      </c>
      <c r="C1409" s="20">
        <v>0</v>
      </c>
      <c r="D1409" s="21">
        <v>0</v>
      </c>
      <c r="E1409" s="37">
        <f>IF(D1409=0,0,D1409/C1409)</f>
        <v>0</v>
      </c>
      <c r="F1409" s="33"/>
      <c r="G1409" s="20">
        <v>0</v>
      </c>
      <c r="H1409" s="21">
        <v>0</v>
      </c>
      <c r="I1409" s="37">
        <f>IF(H1409=0,0,H1409/G1409)</f>
        <v>0</v>
      </c>
    </row>
    <row r="1410" spans="2:11">
      <c r="B1410" s="34"/>
      <c r="C1410" s="20"/>
      <c r="D1410" s="21"/>
      <c r="E1410" s="36"/>
      <c r="F1410" s="33"/>
      <c r="G1410" s="20"/>
      <c r="H1410" s="21"/>
      <c r="I1410" s="36"/>
    </row>
    <row r="1411" spans="2:11">
      <c r="B1411" s="34" t="s">
        <v>16</v>
      </c>
      <c r="C1411" s="24">
        <v>0</v>
      </c>
      <c r="D1411" s="25">
        <v>0</v>
      </c>
      <c r="E1411" s="38">
        <f>IF(D1411=0,0,D1411/C1411)</f>
        <v>0</v>
      </c>
      <c r="F1411" s="33"/>
      <c r="G1411" s="24">
        <v>0</v>
      </c>
      <c r="H1411" s="25">
        <v>0</v>
      </c>
      <c r="I1411" s="38">
        <f>IF(H1411=0,0,H1411/G1411)</f>
        <v>0</v>
      </c>
    </row>
    <row r="1412" spans="2:11">
      <c r="B1412" s="34"/>
      <c r="C1412" s="20"/>
      <c r="D1412" s="21"/>
      <c r="E1412" s="36"/>
      <c r="F1412" s="33"/>
      <c r="G1412" s="20"/>
      <c r="H1412" s="21"/>
      <c r="I1412" s="36"/>
    </row>
    <row r="1413" spans="2:11">
      <c r="B1413" s="34" t="s">
        <v>4</v>
      </c>
      <c r="C1413" s="27">
        <f>SUM(C1407:C1411)</f>
        <v>208029</v>
      </c>
      <c r="D1413" s="28">
        <f>SUM(D1407:D1411)</f>
        <v>8420281.8699999973</v>
      </c>
      <c r="E1413" s="37">
        <f>IF(D1413=0,0,D1413/C1413)</f>
        <v>40.476481019473233</v>
      </c>
      <c r="F1413" s="33"/>
      <c r="G1413" s="27">
        <f>SUM(G1407:G1411)</f>
        <v>103482</v>
      </c>
      <c r="H1413" s="28">
        <f>SUM(H1407:H1411)</f>
        <v>20074.670000000006</v>
      </c>
      <c r="I1413" s="37">
        <f>IF(H1413=0,0,H1413/G1413)</f>
        <v>0.19399190197329008</v>
      </c>
    </row>
    <row r="1414" spans="2:11">
      <c r="B1414" s="34"/>
      <c r="C1414" s="20"/>
      <c r="D1414" s="21"/>
      <c r="E1414" s="36"/>
      <c r="F1414" s="33"/>
      <c r="G1414" s="20"/>
      <c r="H1414" s="21"/>
      <c r="I1414" s="36"/>
    </row>
    <row r="1415" spans="2:11">
      <c r="B1415" s="34" t="s">
        <v>5</v>
      </c>
      <c r="C1415" s="20">
        <v>0</v>
      </c>
      <c r="D1415" s="21">
        <v>0</v>
      </c>
      <c r="E1415" s="37">
        <f>IF(D1415=0,0,D1415/C1415)</f>
        <v>0</v>
      </c>
      <c r="F1415" s="33"/>
      <c r="G1415" s="20">
        <v>0</v>
      </c>
      <c r="H1415" s="21">
        <v>0</v>
      </c>
      <c r="I1415" s="37">
        <f>IF(H1415=0,0,H1415/G1415)</f>
        <v>0</v>
      </c>
    </row>
    <row r="1416" spans="2:11">
      <c r="B1416" s="34"/>
      <c r="C1416" s="20"/>
      <c r="D1416" s="21"/>
      <c r="E1416" s="37"/>
      <c r="F1416" s="33"/>
      <c r="G1416" s="20"/>
      <c r="H1416" s="21"/>
      <c r="I1416" s="37"/>
    </row>
    <row r="1417" spans="2:11">
      <c r="B1417" s="34" t="s">
        <v>7</v>
      </c>
      <c r="C1417" s="24">
        <v>-80</v>
      </c>
      <c r="D1417" s="25">
        <v>-3238</v>
      </c>
      <c r="E1417" s="38">
        <f>IF(D1417=0,0,D1417/C1417)</f>
        <v>40.475000000000001</v>
      </c>
      <c r="F1417" s="33"/>
      <c r="G1417" s="24">
        <v>-80</v>
      </c>
      <c r="H1417" s="25">
        <v>-15.52</v>
      </c>
      <c r="I1417" s="38">
        <f>IF(H1417=0,0,H1417/G1417)</f>
        <v>0.19400000000000001</v>
      </c>
    </row>
    <row r="1418" spans="2:11">
      <c r="B1418" s="34"/>
      <c r="C1418" s="20"/>
      <c r="D1418" s="21"/>
      <c r="E1418" s="36"/>
      <c r="F1418" s="33"/>
      <c r="G1418" s="20"/>
      <c r="H1418" s="21"/>
      <c r="I1418" s="36"/>
      <c r="J1418" s="2" t="s">
        <v>43</v>
      </c>
      <c r="K1418" s="2" t="s">
        <v>44</v>
      </c>
    </row>
    <row r="1419" spans="2:11" ht="13.5" thickBot="1">
      <c r="B1419" s="34" t="s">
        <v>6</v>
      </c>
      <c r="C1419" s="29">
        <f>SUM(C1413:C1417)</f>
        <v>207949</v>
      </c>
      <c r="D1419" s="29">
        <f>SUM(D1413:D1417)</f>
        <v>8417043.8699999973</v>
      </c>
      <c r="E1419" s="39">
        <f>IF(D1419=0,0,D1419/C1419)</f>
        <v>40.47648158923581</v>
      </c>
      <c r="F1419" s="33"/>
      <c r="G1419" s="29">
        <f>SUM(G1413:G1417)</f>
        <v>103402</v>
      </c>
      <c r="H1419" s="29">
        <f>SUM(H1413:H1417)</f>
        <v>20059.150000000005</v>
      </c>
      <c r="I1419" s="39">
        <f>IF(H1419=0,0,H1419/G1419)</f>
        <v>0.19399189570801342</v>
      </c>
      <c r="J1419" s="44">
        <f>((E1419-E1402)/E1402)</f>
        <v>1.4076386146319893E-8</v>
      </c>
      <c r="K1419" s="44">
        <f>(I1402-I1419)/I1402</f>
        <v>3.2296588645503681E-8</v>
      </c>
    </row>
    <row r="1420" spans="2:11" ht="13.5" thickTop="1"/>
    <row r="1422" spans="2:11">
      <c r="B1422" s="32">
        <f>+DATE(YEAR(B1405),MONTH(B1405)+1,DAY(B1405))</f>
        <v>45627</v>
      </c>
      <c r="C1422" s="47" t="s">
        <v>39</v>
      </c>
      <c r="D1422" s="47"/>
      <c r="E1422" s="47"/>
      <c r="F1422" s="33"/>
      <c r="G1422" s="47" t="s">
        <v>40</v>
      </c>
      <c r="H1422" s="47"/>
      <c r="I1422" s="47"/>
    </row>
    <row r="1423" spans="2:11">
      <c r="B1423" s="34"/>
      <c r="C1423" s="5" t="s">
        <v>0</v>
      </c>
      <c r="D1423" s="6" t="s">
        <v>1</v>
      </c>
      <c r="E1423" s="35" t="s">
        <v>2</v>
      </c>
      <c r="F1423" s="33"/>
      <c r="G1423" s="5" t="s">
        <v>0</v>
      </c>
      <c r="H1423" s="6" t="s">
        <v>1</v>
      </c>
      <c r="I1423" s="35" t="s">
        <v>2</v>
      </c>
    </row>
    <row r="1424" spans="2:11">
      <c r="B1424" s="34" t="s">
        <v>3</v>
      </c>
      <c r="C1424" s="20">
        <f>+C1419</f>
        <v>207949</v>
      </c>
      <c r="D1424" s="21">
        <f>+D1419</f>
        <v>8417043.8699999973</v>
      </c>
      <c r="E1424" s="36">
        <f>IF(D1424=0,0,D1424/C1424)</f>
        <v>40.47648158923581</v>
      </c>
      <c r="F1424" s="33"/>
      <c r="G1424" s="20">
        <f>+G1419</f>
        <v>103402</v>
      </c>
      <c r="H1424" s="21">
        <f>+H1419</f>
        <v>20059.150000000005</v>
      </c>
      <c r="I1424" s="36">
        <f>IF(H1424=0,0,H1424/G1424)</f>
        <v>0.19399189570801342</v>
      </c>
    </row>
    <row r="1425" spans="2:11">
      <c r="B1425" s="34"/>
      <c r="C1425" s="20"/>
      <c r="D1425" s="21"/>
      <c r="E1425" s="36"/>
      <c r="F1425" s="33"/>
      <c r="G1425" s="20"/>
      <c r="H1425" s="21"/>
      <c r="I1425" s="36"/>
    </row>
    <row r="1426" spans="2:11">
      <c r="B1426" s="34" t="s">
        <v>15</v>
      </c>
      <c r="C1426" s="20">
        <v>0</v>
      </c>
      <c r="D1426" s="21">
        <v>0</v>
      </c>
      <c r="E1426" s="37">
        <f>IF(D1426=0,0,D1426/C1426)</f>
        <v>0</v>
      </c>
      <c r="F1426" s="33"/>
      <c r="G1426" s="20">
        <v>0</v>
      </c>
      <c r="H1426" s="21">
        <v>0</v>
      </c>
      <c r="I1426" s="37">
        <f>IF(H1426=0,0,H1426/G1426)</f>
        <v>0</v>
      </c>
    </row>
    <row r="1427" spans="2:11">
      <c r="B1427" s="34"/>
      <c r="C1427" s="20"/>
      <c r="D1427" s="21"/>
      <c r="E1427" s="36"/>
      <c r="F1427" s="33"/>
      <c r="G1427" s="20"/>
      <c r="H1427" s="21"/>
      <c r="I1427" s="36"/>
    </row>
    <row r="1428" spans="2:11">
      <c r="B1428" s="34" t="s">
        <v>16</v>
      </c>
      <c r="C1428" s="24">
        <v>0</v>
      </c>
      <c r="D1428" s="25">
        <v>0</v>
      </c>
      <c r="E1428" s="38">
        <f>IF(D1428=0,0,D1428/C1428)</f>
        <v>0</v>
      </c>
      <c r="F1428" s="33"/>
      <c r="G1428" s="24">
        <v>0</v>
      </c>
      <c r="H1428" s="25">
        <v>0</v>
      </c>
      <c r="I1428" s="38">
        <f>IF(H1428=0,0,H1428/G1428)</f>
        <v>0</v>
      </c>
    </row>
    <row r="1429" spans="2:11">
      <c r="B1429" s="34"/>
      <c r="C1429" s="20"/>
      <c r="D1429" s="21"/>
      <c r="E1429" s="36"/>
      <c r="F1429" s="33"/>
      <c r="G1429" s="20"/>
      <c r="H1429" s="21"/>
      <c r="I1429" s="36"/>
    </row>
    <row r="1430" spans="2:11">
      <c r="B1430" s="34" t="s">
        <v>4</v>
      </c>
      <c r="C1430" s="27">
        <f>SUM(C1424:C1428)</f>
        <v>207949</v>
      </c>
      <c r="D1430" s="28">
        <f>SUM(D1424:D1428)</f>
        <v>8417043.8699999973</v>
      </c>
      <c r="E1430" s="37">
        <f>IF(D1430=0,0,D1430/C1430)</f>
        <v>40.47648158923581</v>
      </c>
      <c r="F1430" s="33"/>
      <c r="G1430" s="27">
        <f>SUM(G1424:G1428)</f>
        <v>103402</v>
      </c>
      <c r="H1430" s="28">
        <f>SUM(H1424:H1428)</f>
        <v>20059.150000000005</v>
      </c>
      <c r="I1430" s="37">
        <f>IF(H1430=0,0,H1430/G1430)</f>
        <v>0.19399189570801342</v>
      </c>
    </row>
    <row r="1431" spans="2:11">
      <c r="B1431" s="34"/>
      <c r="C1431" s="20"/>
      <c r="D1431" s="21"/>
      <c r="E1431" s="36"/>
      <c r="F1431" s="33"/>
      <c r="G1431" s="20"/>
      <c r="H1431" s="21"/>
      <c r="I1431" s="36"/>
    </row>
    <row r="1432" spans="2:11">
      <c r="B1432" s="34" t="s">
        <v>5</v>
      </c>
      <c r="C1432" s="20">
        <v>0</v>
      </c>
      <c r="D1432" s="21">
        <v>0</v>
      </c>
      <c r="E1432" s="37">
        <f>IF(D1432=0,0,D1432/C1432)</f>
        <v>0</v>
      </c>
      <c r="F1432" s="33"/>
      <c r="G1432" s="20">
        <v>0</v>
      </c>
      <c r="H1432" s="21">
        <v>0</v>
      </c>
      <c r="I1432" s="37">
        <f>IF(H1432=0,0,H1432/G1432)</f>
        <v>0</v>
      </c>
    </row>
    <row r="1433" spans="2:11">
      <c r="B1433" s="34"/>
      <c r="C1433" s="20"/>
      <c r="D1433" s="21"/>
      <c r="E1433" s="37"/>
      <c r="F1433" s="33"/>
      <c r="G1433" s="20"/>
      <c r="H1433" s="21"/>
      <c r="I1433" s="37"/>
    </row>
    <row r="1434" spans="2:11">
      <c r="B1434" s="34" t="s">
        <v>7</v>
      </c>
      <c r="C1434" s="24">
        <v>-79</v>
      </c>
      <c r="D1434" s="25">
        <v>-3197.64</v>
      </c>
      <c r="E1434" s="38">
        <f>IF(D1434=0,0,D1434/C1434)</f>
        <v>40.476455696202528</v>
      </c>
      <c r="F1434" s="33"/>
      <c r="G1434" s="24">
        <v>-79</v>
      </c>
      <c r="H1434" s="25">
        <v>-15.32</v>
      </c>
      <c r="I1434" s="38">
        <f>IF(H1434=0,0,H1434/G1434)</f>
        <v>0.1939240506329114</v>
      </c>
    </row>
    <row r="1435" spans="2:11">
      <c r="B1435" s="34"/>
      <c r="C1435" s="20"/>
      <c r="D1435" s="21"/>
      <c r="E1435" s="36"/>
      <c r="F1435" s="33"/>
      <c r="G1435" s="20"/>
      <c r="H1435" s="21"/>
      <c r="I1435" s="36"/>
      <c r="J1435" s="2" t="s">
        <v>43</v>
      </c>
      <c r="K1435" s="2" t="s">
        <v>44</v>
      </c>
    </row>
    <row r="1436" spans="2:11" ht="13.5" thickBot="1">
      <c r="B1436" s="34" t="s">
        <v>6</v>
      </c>
      <c r="C1436" s="29">
        <f>SUM(C1430:C1434)</f>
        <v>207870</v>
      </c>
      <c r="D1436" s="29">
        <f>SUM(D1430:D1434)</f>
        <v>8413846.2299999967</v>
      </c>
      <c r="E1436" s="39">
        <f>IF(D1436=0,0,D1436/C1436)</f>
        <v>40.47648159907633</v>
      </c>
      <c r="F1436" s="33"/>
      <c r="G1436" s="29">
        <f>SUM(G1430:G1434)</f>
        <v>103323</v>
      </c>
      <c r="H1436" s="29">
        <f>SUM(H1430:H1434)</f>
        <v>20043.830000000005</v>
      </c>
      <c r="I1436" s="39">
        <f>IF(H1436=0,0,H1436/G1436)</f>
        <v>0.19399194758185501</v>
      </c>
      <c r="J1436" s="44">
        <f>((E1436-E1419)/E1419)</f>
        <v>2.4311696876784156E-10</v>
      </c>
      <c r="K1436" s="44">
        <f>(I1419-I1436)/I1419</f>
        <v>-2.6740210663963231E-7</v>
      </c>
    </row>
    <row r="1437" spans="2:11" ht="13.5" thickTop="1"/>
    <row r="1439" spans="2:11">
      <c r="B1439" s="32">
        <f>+DATE(YEAR(B1422),MONTH(B1422)+1,DAY(B1422))</f>
        <v>45658</v>
      </c>
      <c r="C1439" s="47" t="s">
        <v>39</v>
      </c>
      <c r="D1439" s="47"/>
      <c r="E1439" s="47"/>
      <c r="F1439" s="33"/>
      <c r="G1439" s="47" t="s">
        <v>40</v>
      </c>
      <c r="H1439" s="47"/>
      <c r="I1439" s="47"/>
    </row>
    <row r="1440" spans="2:11">
      <c r="B1440" s="34"/>
      <c r="C1440" s="5" t="s">
        <v>0</v>
      </c>
      <c r="D1440" s="6" t="s">
        <v>1</v>
      </c>
      <c r="E1440" s="35" t="s">
        <v>2</v>
      </c>
      <c r="F1440" s="33"/>
      <c r="G1440" s="5" t="s">
        <v>0</v>
      </c>
      <c r="H1440" s="6" t="s">
        <v>1</v>
      </c>
      <c r="I1440" s="35" t="s">
        <v>2</v>
      </c>
    </row>
    <row r="1441" spans="2:11">
      <c r="B1441" s="34" t="s">
        <v>3</v>
      </c>
      <c r="C1441" s="20">
        <v>222784</v>
      </c>
      <c r="D1441" s="21">
        <f>+D1436</f>
        <v>8413846.2299999967</v>
      </c>
      <c r="E1441" s="36">
        <f>IF(D1441=0,0,D1441/C1441)</f>
        <v>37.766833479962642</v>
      </c>
      <c r="F1441" s="33"/>
      <c r="G1441" s="20">
        <v>108586</v>
      </c>
      <c r="H1441" s="21">
        <f>+H1436</f>
        <v>20043.830000000005</v>
      </c>
      <c r="I1441" s="36">
        <f>IF(H1441=0,0,H1441/G1441)</f>
        <v>0.1845894498369956</v>
      </c>
    </row>
    <row r="1442" spans="2:11">
      <c r="B1442" s="34"/>
      <c r="C1442" s="20"/>
      <c r="D1442" s="21"/>
      <c r="E1442" s="36"/>
      <c r="F1442" s="33"/>
      <c r="G1442" s="20"/>
      <c r="H1442" s="21"/>
      <c r="I1442" s="36"/>
    </row>
    <row r="1443" spans="2:11">
      <c r="B1443" s="34" t="s">
        <v>15</v>
      </c>
      <c r="C1443" s="20">
        <v>-2</v>
      </c>
      <c r="D1443" s="21">
        <v>-80.959999999999994</v>
      </c>
      <c r="E1443" s="37">
        <v>0</v>
      </c>
      <c r="F1443" s="33"/>
      <c r="G1443" s="20">
        <v>-2</v>
      </c>
      <c r="H1443" s="21">
        <v>-0.38</v>
      </c>
      <c r="I1443" s="37">
        <f>IF(H1443=0,0,H1443/G1443)</f>
        <v>0.19</v>
      </c>
    </row>
    <row r="1444" spans="2:11">
      <c r="B1444" s="34"/>
      <c r="C1444" s="20"/>
      <c r="D1444" s="21"/>
      <c r="E1444" s="36"/>
      <c r="F1444" s="33"/>
      <c r="G1444" s="20"/>
      <c r="H1444" s="21"/>
      <c r="I1444" s="36"/>
    </row>
    <row r="1445" spans="2:11">
      <c r="B1445" s="34" t="s">
        <v>16</v>
      </c>
      <c r="C1445" s="24">
        <v>0</v>
      </c>
      <c r="D1445" s="25">
        <v>0</v>
      </c>
      <c r="E1445" s="38">
        <f>IF(D1445=0,0,D1445/C1445)</f>
        <v>0</v>
      </c>
      <c r="F1445" s="33"/>
      <c r="G1445" s="24">
        <v>0</v>
      </c>
      <c r="H1445" s="25">
        <v>0</v>
      </c>
      <c r="I1445" s="38">
        <f>IF(H1445=0,0,H1445/G1445)</f>
        <v>0</v>
      </c>
    </row>
    <row r="1446" spans="2:11">
      <c r="B1446" s="34"/>
      <c r="C1446" s="20"/>
      <c r="D1446" s="21"/>
      <c r="E1446" s="36"/>
      <c r="F1446" s="33"/>
      <c r="G1446" s="20"/>
      <c r="H1446" s="21"/>
      <c r="I1446" s="36"/>
    </row>
    <row r="1447" spans="2:11">
      <c r="B1447" s="34" t="s">
        <v>4</v>
      </c>
      <c r="C1447" s="27">
        <f>SUM(C1441:C1445)</f>
        <v>222782</v>
      </c>
      <c r="D1447" s="28">
        <f>SUM(D1441:D1445)</f>
        <v>8413765.2699999958</v>
      </c>
      <c r="E1447" s="37">
        <f>IF(D1447=0,0,D1447/C1447)</f>
        <v>37.766809122819602</v>
      </c>
      <c r="F1447" s="33"/>
      <c r="G1447" s="27">
        <f>SUM(G1441:G1445)</f>
        <v>108584</v>
      </c>
      <c r="H1447" s="28">
        <f>SUM(H1441:H1445)</f>
        <v>20043.450000000004</v>
      </c>
      <c r="I1447" s="37">
        <f>IF(H1447=0,0,H1447/G1447)</f>
        <v>0.18458935018050546</v>
      </c>
      <c r="J1447" s="49"/>
    </row>
    <row r="1448" spans="2:11">
      <c r="B1448" s="34"/>
      <c r="C1448" s="20"/>
      <c r="D1448" s="21"/>
      <c r="E1448" s="36"/>
      <c r="F1448" s="33"/>
      <c r="G1448" s="20"/>
      <c r="H1448" s="21"/>
      <c r="I1448" s="36"/>
    </row>
    <row r="1449" spans="2:11">
      <c r="B1449" s="34" t="s">
        <v>5</v>
      </c>
      <c r="C1449" s="20">
        <v>0</v>
      </c>
      <c r="D1449" s="21">
        <v>0</v>
      </c>
      <c r="E1449" s="37">
        <f>IF(D1449=0,0,D1449/C1449)</f>
        <v>0</v>
      </c>
      <c r="F1449" s="33"/>
      <c r="G1449" s="20">
        <v>0</v>
      </c>
      <c r="H1449" s="21">
        <v>0</v>
      </c>
      <c r="I1449" s="37">
        <f>IF(H1449=0,0,H1449/G1449)</f>
        <v>0</v>
      </c>
    </row>
    <row r="1450" spans="2:11">
      <c r="B1450" s="34"/>
      <c r="C1450" s="20"/>
      <c r="D1450" s="21"/>
      <c r="E1450" s="37"/>
      <c r="F1450" s="33"/>
      <c r="G1450" s="20"/>
      <c r="H1450" s="21"/>
      <c r="I1450" s="37"/>
    </row>
    <row r="1451" spans="2:11">
      <c r="B1451" s="34" t="s">
        <v>7</v>
      </c>
      <c r="C1451" s="24">
        <v>-75</v>
      </c>
      <c r="D1451" s="25">
        <v>-2832.51</v>
      </c>
      <c r="E1451" s="38">
        <f>IF(D1451=0,0,D1451/C1451)</f>
        <v>37.766800000000003</v>
      </c>
      <c r="F1451" s="33"/>
      <c r="G1451" s="24">
        <v>-75</v>
      </c>
      <c r="H1451" s="25">
        <v>-13.84</v>
      </c>
      <c r="I1451" s="38">
        <f>IF(H1451=0,0,H1451/G1451)</f>
        <v>0.18453333333333333</v>
      </c>
    </row>
    <row r="1452" spans="2:11">
      <c r="B1452" s="34"/>
      <c r="C1452" s="20"/>
      <c r="D1452" s="21"/>
      <c r="E1452" s="36"/>
      <c r="F1452" s="33"/>
      <c r="G1452" s="20"/>
      <c r="H1452" s="21"/>
      <c r="I1452" s="36"/>
      <c r="J1452" s="2" t="s">
        <v>43</v>
      </c>
      <c r="K1452" s="2" t="s">
        <v>44</v>
      </c>
    </row>
    <row r="1453" spans="2:11" ht="13.5" thickBot="1">
      <c r="B1453" s="34" t="s">
        <v>6</v>
      </c>
      <c r="C1453" s="29">
        <f>SUM(C1447:C1451)</f>
        <v>222707</v>
      </c>
      <c r="D1453" s="29">
        <f>SUM(D1447:D1451)</f>
        <v>8410932.7599999961</v>
      </c>
      <c r="E1453" s="39">
        <f>IF(D1453=0,0,D1453/C1453)</f>
        <v>37.766809125891847</v>
      </c>
      <c r="F1453" s="33"/>
      <c r="G1453" s="29">
        <f>SUM(G1447:G1451)</f>
        <v>108509</v>
      </c>
      <c r="H1453" s="29">
        <f>SUM(H1447:H1451)</f>
        <v>20029.610000000004</v>
      </c>
      <c r="I1453" s="39">
        <f>IF(H1453=0,0,H1453/G1453)</f>
        <v>0.18458938889861673</v>
      </c>
      <c r="J1453" s="44">
        <f>((E1453-E1436)/E1436)</f>
        <v>-6.6944367843629907E-2</v>
      </c>
      <c r="K1453" s="44">
        <f>(I1436-I1453)/I1436</f>
        <v>4.8468809146167587E-2</v>
      </c>
    </row>
    <row r="1454" spans="2:11" ht="13.5" thickTop="1">
      <c r="J1454" s="49"/>
    </row>
    <row r="1456" spans="2:11">
      <c r="B1456" s="32">
        <f>+DATE(YEAR(B1439),MONTH(B1439)+1,DAY(B1439))</f>
        <v>45689</v>
      </c>
      <c r="C1456" s="47" t="s">
        <v>39</v>
      </c>
      <c r="D1456" s="47"/>
      <c r="E1456" s="47"/>
      <c r="F1456" s="33"/>
      <c r="G1456" s="47" t="s">
        <v>40</v>
      </c>
      <c r="H1456" s="47"/>
      <c r="I1456" s="47"/>
    </row>
    <row r="1457" spans="2:11">
      <c r="B1457" s="34"/>
      <c r="C1457" s="5" t="s">
        <v>0</v>
      </c>
      <c r="D1457" s="6" t="s">
        <v>1</v>
      </c>
      <c r="E1457" s="35" t="s">
        <v>2</v>
      </c>
      <c r="F1457" s="33"/>
      <c r="G1457" s="5" t="s">
        <v>0</v>
      </c>
      <c r="H1457" s="6" t="s">
        <v>1</v>
      </c>
      <c r="I1457" s="35" t="s">
        <v>2</v>
      </c>
    </row>
    <row r="1458" spans="2:11">
      <c r="B1458" s="34" t="s">
        <v>3</v>
      </c>
      <c r="C1458" s="20">
        <f>+C1453</f>
        <v>222707</v>
      </c>
      <c r="D1458" s="21">
        <f>+D1453</f>
        <v>8410932.7599999961</v>
      </c>
      <c r="E1458" s="36">
        <f>IF(D1458=0,0,D1458/C1458)</f>
        <v>37.766809125891847</v>
      </c>
      <c r="F1458" s="33"/>
      <c r="G1458" s="20">
        <f>+G1453</f>
        <v>108509</v>
      </c>
      <c r="H1458" s="21">
        <f>+H1453</f>
        <v>20029.610000000004</v>
      </c>
      <c r="I1458" s="36">
        <f>IF(H1458=0,0,H1458/G1458)</f>
        <v>0.18458938889861673</v>
      </c>
    </row>
    <row r="1459" spans="2:11">
      <c r="B1459" s="34"/>
      <c r="C1459" s="20"/>
      <c r="D1459" s="21"/>
      <c r="E1459" s="36"/>
      <c r="F1459" s="33"/>
      <c r="G1459" s="20"/>
      <c r="H1459" s="21"/>
      <c r="I1459" s="36"/>
    </row>
    <row r="1460" spans="2:11">
      <c r="B1460" s="34" t="s">
        <v>15</v>
      </c>
      <c r="C1460" s="20">
        <v>0</v>
      </c>
      <c r="D1460" s="21">
        <v>40.479999999999997</v>
      </c>
      <c r="E1460" s="37">
        <v>0</v>
      </c>
      <c r="F1460" s="33"/>
      <c r="G1460" s="20">
        <v>0</v>
      </c>
      <c r="H1460" s="21">
        <v>0</v>
      </c>
      <c r="I1460" s="37">
        <f>IF(H1460=0,0,H1460/G1460)</f>
        <v>0</v>
      </c>
    </row>
    <row r="1461" spans="2:11">
      <c r="B1461" s="34"/>
      <c r="C1461" s="20"/>
      <c r="D1461" s="21"/>
      <c r="E1461" s="36"/>
      <c r="F1461" s="33"/>
      <c r="G1461" s="20"/>
      <c r="H1461" s="21"/>
      <c r="I1461" s="36"/>
    </row>
    <row r="1462" spans="2:11">
      <c r="B1462" s="34" t="s">
        <v>16</v>
      </c>
      <c r="C1462" s="24">
        <v>0</v>
      </c>
      <c r="D1462" s="25">
        <v>0</v>
      </c>
      <c r="E1462" s="38">
        <f>IF(D1462=0,0,D1462/C1462)</f>
        <v>0</v>
      </c>
      <c r="F1462" s="33"/>
      <c r="G1462" s="24">
        <v>0</v>
      </c>
      <c r="H1462" s="25">
        <v>0</v>
      </c>
      <c r="I1462" s="38">
        <f>IF(H1462=0,0,H1462/G1462)</f>
        <v>0</v>
      </c>
    </row>
    <row r="1463" spans="2:11">
      <c r="B1463" s="34"/>
      <c r="C1463" s="20"/>
      <c r="D1463" s="21"/>
      <c r="E1463" s="36"/>
      <c r="F1463" s="33"/>
      <c r="G1463" s="20"/>
      <c r="H1463" s="21"/>
      <c r="I1463" s="36"/>
    </row>
    <row r="1464" spans="2:11">
      <c r="B1464" s="34" t="s">
        <v>4</v>
      </c>
      <c r="C1464" s="27">
        <f>SUM(C1458:C1462)</f>
        <v>222707</v>
      </c>
      <c r="D1464" s="28">
        <f>SUM(D1458:D1462)</f>
        <v>8410973.2399999965</v>
      </c>
      <c r="E1464" s="37">
        <f>IF(D1464=0,0,D1464/C1464)</f>
        <v>37.76699088937481</v>
      </c>
      <c r="F1464" s="33"/>
      <c r="G1464" s="27">
        <f>SUM(G1458:G1462)</f>
        <v>108509</v>
      </c>
      <c r="H1464" s="28">
        <f>SUM(H1458:H1462)</f>
        <v>20029.610000000004</v>
      </c>
      <c r="I1464" s="37">
        <f>IF(H1464=0,0,H1464/G1464)</f>
        <v>0.18458938889861673</v>
      </c>
    </row>
    <row r="1465" spans="2:11">
      <c r="B1465" s="34"/>
      <c r="C1465" s="20"/>
      <c r="D1465" s="21"/>
      <c r="E1465" s="36"/>
      <c r="F1465" s="33"/>
      <c r="G1465" s="20"/>
      <c r="H1465" s="21"/>
      <c r="I1465" s="36"/>
    </row>
    <row r="1466" spans="2:11">
      <c r="B1466" s="34" t="s">
        <v>5</v>
      </c>
      <c r="C1466" s="20">
        <v>0</v>
      </c>
      <c r="D1466" s="21">
        <v>0</v>
      </c>
      <c r="E1466" s="37">
        <f>IF(D1466=0,0,D1466/C1466)</f>
        <v>0</v>
      </c>
      <c r="F1466" s="33"/>
      <c r="G1466" s="20">
        <v>0</v>
      </c>
      <c r="H1466" s="21">
        <v>0</v>
      </c>
      <c r="I1466" s="37">
        <f>IF(H1466=0,0,H1466/G1466)</f>
        <v>0</v>
      </c>
    </row>
    <row r="1467" spans="2:11">
      <c r="B1467" s="34"/>
      <c r="C1467" s="20"/>
      <c r="D1467" s="21"/>
      <c r="E1467" s="37"/>
      <c r="F1467" s="33"/>
      <c r="G1467" s="20"/>
      <c r="H1467" s="21"/>
      <c r="I1467" s="37"/>
    </row>
    <row r="1468" spans="2:11">
      <c r="B1468" s="34" t="s">
        <v>7</v>
      </c>
      <c r="C1468" s="24">
        <v>-56</v>
      </c>
      <c r="D1468" s="25">
        <v>-2114.9499999999998</v>
      </c>
      <c r="E1468" s="38">
        <f>IF(D1468=0,0,D1468/C1468)</f>
        <v>37.76696428571428</v>
      </c>
      <c r="F1468" s="33"/>
      <c r="G1468" s="24">
        <v>-56</v>
      </c>
      <c r="H1468" s="25">
        <v>-10.33</v>
      </c>
      <c r="I1468" s="38">
        <f>IF(H1468=0,0,H1468/G1468)</f>
        <v>0.18446428571428572</v>
      </c>
    </row>
    <row r="1469" spans="2:11">
      <c r="B1469" s="34"/>
      <c r="C1469" s="20"/>
      <c r="D1469" s="21"/>
      <c r="E1469" s="36"/>
      <c r="F1469" s="33"/>
      <c r="G1469" s="20"/>
      <c r="H1469" s="21"/>
      <c r="I1469" s="36"/>
      <c r="J1469" s="2" t="s">
        <v>43</v>
      </c>
      <c r="K1469" s="2" t="s">
        <v>44</v>
      </c>
    </row>
    <row r="1470" spans="2:11" ht="13.5" thickBot="1">
      <c r="B1470" s="34" t="s">
        <v>6</v>
      </c>
      <c r="C1470" s="29">
        <f>SUM(C1464:C1468)</f>
        <v>222651</v>
      </c>
      <c r="D1470" s="29">
        <f>SUM(D1464:D1468)</f>
        <v>8408858.2899999972</v>
      </c>
      <c r="E1470" s="39">
        <f>IF(D1470=0,0,D1470/C1470)</f>
        <v>37.766990896066027</v>
      </c>
      <c r="F1470" s="33"/>
      <c r="G1470" s="29">
        <f>SUM(G1464:G1468)</f>
        <v>108453</v>
      </c>
      <c r="H1470" s="29">
        <f>SUM(H1464:H1468)</f>
        <v>20019.280000000002</v>
      </c>
      <c r="I1470" s="39">
        <f>IF(H1470=0,0,H1470/G1470)</f>
        <v>0.18458945349598446</v>
      </c>
      <c r="J1470" s="44">
        <f>((E1470-E1453)/E1453)</f>
        <v>4.8129608613230005E-6</v>
      </c>
      <c r="K1470" s="44">
        <f>(I1453-I1470)/I1453</f>
        <v>-3.4995168529517405E-7</v>
      </c>
    </row>
    <row r="1471" spans="2:11" ht="13.5" thickTop="1"/>
    <row r="1473" spans="2:11">
      <c r="B1473" s="32">
        <f>+DATE(YEAR(B1456),MONTH(B1456)+1,DAY(B1456))</f>
        <v>45717</v>
      </c>
      <c r="C1473" s="47" t="s">
        <v>39</v>
      </c>
      <c r="D1473" s="47"/>
      <c r="E1473" s="47"/>
      <c r="F1473" s="33"/>
      <c r="G1473" s="47" t="s">
        <v>40</v>
      </c>
      <c r="H1473" s="47"/>
      <c r="I1473" s="47"/>
    </row>
    <row r="1474" spans="2:11">
      <c r="B1474" s="34"/>
      <c r="C1474" s="5" t="s">
        <v>0</v>
      </c>
      <c r="D1474" s="6" t="s">
        <v>1</v>
      </c>
      <c r="E1474" s="35" t="s">
        <v>2</v>
      </c>
      <c r="F1474" s="33"/>
      <c r="G1474" s="5" t="s">
        <v>0</v>
      </c>
      <c r="H1474" s="6" t="s">
        <v>1</v>
      </c>
      <c r="I1474" s="35" t="s">
        <v>2</v>
      </c>
    </row>
    <row r="1475" spans="2:11">
      <c r="B1475" s="34" t="s">
        <v>3</v>
      </c>
      <c r="C1475" s="20">
        <f>+C1470</f>
        <v>222651</v>
      </c>
      <c r="D1475" s="21">
        <f>+D1470</f>
        <v>8408858.2899999972</v>
      </c>
      <c r="E1475" s="36">
        <f>IF(D1475=0,0,D1475/C1475)</f>
        <v>37.766990896066027</v>
      </c>
      <c r="F1475" s="33"/>
      <c r="G1475" s="20">
        <f>+G1470</f>
        <v>108453</v>
      </c>
      <c r="H1475" s="21">
        <f>+H1470</f>
        <v>20019.280000000002</v>
      </c>
      <c r="I1475" s="36">
        <f>IF(H1475=0,0,H1475/G1475)</f>
        <v>0.18458945349598446</v>
      </c>
    </row>
    <row r="1476" spans="2:11">
      <c r="B1476" s="34"/>
      <c r="C1476" s="20"/>
      <c r="D1476" s="21"/>
      <c r="E1476" s="36"/>
      <c r="F1476" s="33"/>
      <c r="G1476" s="20"/>
      <c r="H1476" s="21"/>
      <c r="I1476" s="36"/>
    </row>
    <row r="1477" spans="2:11">
      <c r="B1477" s="34" t="s">
        <v>15</v>
      </c>
      <c r="C1477" s="20">
        <v>0</v>
      </c>
      <c r="D1477" s="21">
        <v>0</v>
      </c>
      <c r="E1477" s="37">
        <f>IF(D1477=0,0,D1477/C1477)</f>
        <v>0</v>
      </c>
      <c r="F1477" s="33"/>
      <c r="G1477" s="20">
        <v>0</v>
      </c>
      <c r="H1477" s="21">
        <v>0</v>
      </c>
      <c r="I1477" s="37">
        <f>IF(H1477=0,0,H1477/G1477)</f>
        <v>0</v>
      </c>
    </row>
    <row r="1478" spans="2:11">
      <c r="B1478" s="34"/>
      <c r="C1478" s="20"/>
      <c r="D1478" s="21"/>
      <c r="E1478" s="36"/>
      <c r="F1478" s="33"/>
      <c r="G1478" s="20"/>
      <c r="H1478" s="21"/>
      <c r="I1478" s="36"/>
    </row>
    <row r="1479" spans="2:11">
      <c r="B1479" s="34" t="s">
        <v>16</v>
      </c>
      <c r="C1479" s="24">
        <v>0</v>
      </c>
      <c r="D1479" s="25">
        <v>0</v>
      </c>
      <c r="E1479" s="38">
        <f>IF(D1479=0,0,D1479/C1479)</f>
        <v>0</v>
      </c>
      <c r="F1479" s="33"/>
      <c r="G1479" s="24">
        <v>0</v>
      </c>
      <c r="H1479" s="25">
        <v>0</v>
      </c>
      <c r="I1479" s="38">
        <f>IF(H1479=0,0,H1479/G1479)</f>
        <v>0</v>
      </c>
    </row>
    <row r="1480" spans="2:11">
      <c r="B1480" s="34"/>
      <c r="C1480" s="20"/>
      <c r="D1480" s="21"/>
      <c r="E1480" s="36"/>
      <c r="F1480" s="33"/>
      <c r="G1480" s="20"/>
      <c r="H1480" s="21"/>
      <c r="I1480" s="36"/>
    </row>
    <row r="1481" spans="2:11">
      <c r="B1481" s="34" t="s">
        <v>4</v>
      </c>
      <c r="C1481" s="27">
        <f>SUM(C1475:C1479)</f>
        <v>222651</v>
      </c>
      <c r="D1481" s="28">
        <f>SUM(D1475:D1479)</f>
        <v>8408858.2899999972</v>
      </c>
      <c r="E1481" s="37">
        <f>IF(D1481=0,0,D1481/C1481)</f>
        <v>37.766990896066027</v>
      </c>
      <c r="F1481" s="33"/>
      <c r="G1481" s="27">
        <f>SUM(G1475:G1479)</f>
        <v>108453</v>
      </c>
      <c r="H1481" s="28">
        <f>SUM(H1475:H1479)</f>
        <v>20019.280000000002</v>
      </c>
      <c r="I1481" s="37">
        <f>IF(H1481=0,0,H1481/G1481)</f>
        <v>0.18458945349598446</v>
      </c>
    </row>
    <row r="1482" spans="2:11">
      <c r="B1482" s="34"/>
      <c r="C1482" s="20"/>
      <c r="D1482" s="21"/>
      <c r="E1482" s="36"/>
      <c r="F1482" s="33"/>
      <c r="G1482" s="20"/>
      <c r="H1482" s="21"/>
      <c r="I1482" s="36"/>
    </row>
    <row r="1483" spans="2:11">
      <c r="B1483" s="34" t="s">
        <v>5</v>
      </c>
      <c r="C1483" s="20">
        <v>0</v>
      </c>
      <c r="D1483" s="21">
        <v>0</v>
      </c>
      <c r="E1483" s="37">
        <f>IF(D1483=0,0,D1483/C1483)</f>
        <v>0</v>
      </c>
      <c r="F1483" s="33"/>
      <c r="G1483" s="20">
        <v>0</v>
      </c>
      <c r="H1483" s="21">
        <v>0</v>
      </c>
      <c r="I1483" s="37">
        <f>IF(H1483=0,0,H1483/G1483)</f>
        <v>0</v>
      </c>
    </row>
    <row r="1484" spans="2:11">
      <c r="B1484" s="34"/>
      <c r="C1484" s="20"/>
      <c r="D1484" s="21"/>
      <c r="E1484" s="37"/>
      <c r="F1484" s="33"/>
      <c r="G1484" s="20"/>
      <c r="H1484" s="21"/>
      <c r="I1484" s="37"/>
    </row>
    <row r="1485" spans="2:11">
      <c r="B1485" s="34" t="s">
        <v>7</v>
      </c>
      <c r="C1485" s="24">
        <v>-6</v>
      </c>
      <c r="D1485" s="25">
        <v>-226.66</v>
      </c>
      <c r="E1485" s="38">
        <f>IF(D1485=0,0,D1485/C1485)</f>
        <v>37.776666666666664</v>
      </c>
      <c r="F1485" s="33"/>
      <c r="G1485" s="24">
        <v>-6</v>
      </c>
      <c r="H1485" s="25">
        <v>-1.1100000000000001</v>
      </c>
      <c r="I1485" s="38">
        <f>IF(H1485=0,0,H1485/G1485)</f>
        <v>0.18500000000000003</v>
      </c>
    </row>
    <row r="1486" spans="2:11">
      <c r="B1486" s="34"/>
      <c r="C1486" s="20"/>
      <c r="D1486" s="21"/>
      <c r="E1486" s="36"/>
      <c r="F1486" s="33"/>
      <c r="G1486" s="20"/>
      <c r="H1486" s="21"/>
      <c r="I1486" s="36"/>
      <c r="J1486" s="2" t="s">
        <v>43</v>
      </c>
      <c r="K1486" s="2" t="s">
        <v>44</v>
      </c>
    </row>
    <row r="1487" spans="2:11" ht="13.5" thickBot="1">
      <c r="B1487" s="34" t="s">
        <v>6</v>
      </c>
      <c r="C1487" s="29">
        <f>SUM(C1481:C1485)</f>
        <v>222645</v>
      </c>
      <c r="D1487" s="29">
        <f>SUM(D1481:D1485)</f>
        <v>8408631.6299999971</v>
      </c>
      <c r="E1487" s="39">
        <f>IF(D1487=0,0,D1487/C1487)</f>
        <v>37.766990635316297</v>
      </c>
      <c r="F1487" s="33"/>
      <c r="G1487" s="29">
        <f>SUM(G1481:G1485)</f>
        <v>108447</v>
      </c>
      <c r="H1487" s="29">
        <f>SUM(H1481:H1485)</f>
        <v>20018.170000000002</v>
      </c>
      <c r="I1487" s="39">
        <f>IF(H1487=0,0,H1487/G1487)</f>
        <v>0.18458943078185661</v>
      </c>
      <c r="J1487" s="44">
        <f>((E1487-E1470)/E1470)</f>
        <v>-6.904170101383758E-9</v>
      </c>
      <c r="K1487" s="44">
        <f>(I1470-I1487)/I1470</f>
        <v>1.230521431543515E-7</v>
      </c>
    </row>
    <row r="1488" spans="2:11" ht="13.5" thickTop="1"/>
    <row r="1490" spans="2:11">
      <c r="B1490" s="32">
        <f>+DATE(YEAR(B1473),MONTH(B1473)+1,DAY(B1473))</f>
        <v>45748</v>
      </c>
      <c r="C1490" s="47" t="s">
        <v>39</v>
      </c>
      <c r="D1490" s="47"/>
      <c r="E1490" s="47"/>
      <c r="F1490" s="33"/>
      <c r="G1490" s="47" t="s">
        <v>40</v>
      </c>
      <c r="H1490" s="47"/>
      <c r="I1490" s="47"/>
    </row>
    <row r="1491" spans="2:11">
      <c r="B1491" s="34"/>
      <c r="C1491" s="5" t="s">
        <v>0</v>
      </c>
      <c r="D1491" s="6" t="s">
        <v>1</v>
      </c>
      <c r="E1491" s="35" t="s">
        <v>2</v>
      </c>
      <c r="F1491" s="33"/>
      <c r="G1491" s="5" t="s">
        <v>0</v>
      </c>
      <c r="H1491" s="6" t="s">
        <v>1</v>
      </c>
      <c r="I1491" s="35" t="s">
        <v>2</v>
      </c>
    </row>
    <row r="1492" spans="2:11">
      <c r="B1492" s="34" t="s">
        <v>3</v>
      </c>
      <c r="C1492" s="20">
        <f>+C1487</f>
        <v>222645</v>
      </c>
      <c r="D1492" s="21">
        <f>+D1487</f>
        <v>8408631.6299999971</v>
      </c>
      <c r="E1492" s="36">
        <f>IF(D1492=0,0,D1492/C1492)</f>
        <v>37.766990635316297</v>
      </c>
      <c r="F1492" s="33"/>
      <c r="G1492" s="20">
        <f>+G1487</f>
        <v>108447</v>
      </c>
      <c r="H1492" s="21">
        <f>+H1487</f>
        <v>20018.170000000002</v>
      </c>
      <c r="I1492" s="36">
        <f>IF(H1492=0,0,H1492/G1492)</f>
        <v>0.18458943078185661</v>
      </c>
    </row>
    <row r="1493" spans="2:11">
      <c r="B1493" s="34"/>
      <c r="C1493" s="20"/>
      <c r="D1493" s="21"/>
      <c r="E1493" s="36"/>
      <c r="F1493" s="33"/>
      <c r="G1493" s="20"/>
      <c r="H1493" s="21"/>
      <c r="I1493" s="36"/>
    </row>
    <row r="1494" spans="2:11">
      <c r="B1494" s="34" t="s">
        <v>15</v>
      </c>
      <c r="C1494" s="20">
        <v>0</v>
      </c>
      <c r="D1494" s="21">
        <v>0</v>
      </c>
      <c r="E1494" s="37">
        <f>IF(D1494=0,0,D1494/C1494)</f>
        <v>0</v>
      </c>
      <c r="F1494" s="33"/>
      <c r="G1494" s="20">
        <v>0</v>
      </c>
      <c r="H1494" s="21">
        <v>0</v>
      </c>
      <c r="I1494" s="37">
        <f>IF(H1494=0,0,H1494/G1494)</f>
        <v>0</v>
      </c>
    </row>
    <row r="1495" spans="2:11">
      <c r="B1495" s="34"/>
      <c r="C1495" s="20"/>
      <c r="D1495" s="21"/>
      <c r="E1495" s="36"/>
      <c r="F1495" s="33"/>
      <c r="G1495" s="20"/>
      <c r="H1495" s="21"/>
      <c r="I1495" s="36"/>
    </row>
    <row r="1496" spans="2:11">
      <c r="B1496" s="34" t="s">
        <v>16</v>
      </c>
      <c r="C1496" s="24">
        <v>0</v>
      </c>
      <c r="D1496" s="25">
        <v>0</v>
      </c>
      <c r="E1496" s="38">
        <f>IF(D1496=0,0,D1496/C1496)</f>
        <v>0</v>
      </c>
      <c r="F1496" s="33"/>
      <c r="G1496" s="24">
        <v>0</v>
      </c>
      <c r="H1496" s="25">
        <v>0</v>
      </c>
      <c r="I1496" s="38">
        <f>IF(H1496=0,0,H1496/G1496)</f>
        <v>0</v>
      </c>
    </row>
    <row r="1497" spans="2:11">
      <c r="B1497" s="34"/>
      <c r="C1497" s="20"/>
      <c r="D1497" s="21"/>
      <c r="E1497" s="36"/>
      <c r="F1497" s="33"/>
      <c r="G1497" s="20"/>
      <c r="H1497" s="21"/>
      <c r="I1497" s="36"/>
    </row>
    <row r="1498" spans="2:11">
      <c r="B1498" s="34" t="s">
        <v>4</v>
      </c>
      <c r="C1498" s="27">
        <f>SUM(C1492:C1496)</f>
        <v>222645</v>
      </c>
      <c r="D1498" s="28">
        <f>SUM(D1492:D1496)</f>
        <v>8408631.6299999971</v>
      </c>
      <c r="E1498" s="37">
        <f>IF(D1498=0,0,D1498/C1498)</f>
        <v>37.766990635316297</v>
      </c>
      <c r="F1498" s="33"/>
      <c r="G1498" s="27">
        <f>SUM(G1492:G1496)</f>
        <v>108447</v>
      </c>
      <c r="H1498" s="28">
        <f>SUM(H1492:H1496)</f>
        <v>20018.170000000002</v>
      </c>
      <c r="I1498" s="37">
        <f>IF(H1498=0,0,H1498/G1498)</f>
        <v>0.18458943078185661</v>
      </c>
    </row>
    <row r="1499" spans="2:11">
      <c r="B1499" s="34"/>
      <c r="C1499" s="20"/>
      <c r="D1499" s="21"/>
      <c r="E1499" s="36"/>
      <c r="F1499" s="33"/>
      <c r="G1499" s="20"/>
      <c r="H1499" s="21"/>
      <c r="I1499" s="36"/>
    </row>
    <row r="1500" spans="2:11">
      <c r="B1500" s="34" t="s">
        <v>5</v>
      </c>
      <c r="C1500" s="20">
        <v>0</v>
      </c>
      <c r="D1500" s="21">
        <v>0</v>
      </c>
      <c r="E1500" s="37">
        <f>IF(D1500=0,0,D1500/C1500)</f>
        <v>0</v>
      </c>
      <c r="F1500" s="33"/>
      <c r="G1500" s="20">
        <v>0</v>
      </c>
      <c r="H1500" s="21">
        <v>0</v>
      </c>
      <c r="I1500" s="37">
        <f>IF(H1500=0,0,H1500/G1500)</f>
        <v>0</v>
      </c>
    </row>
    <row r="1501" spans="2:11">
      <c r="B1501" s="34"/>
      <c r="C1501" s="20"/>
      <c r="D1501" s="21"/>
      <c r="E1501" s="37"/>
      <c r="F1501" s="33"/>
      <c r="G1501" s="20"/>
      <c r="H1501" s="21"/>
      <c r="I1501" s="37"/>
    </row>
    <row r="1502" spans="2:11">
      <c r="B1502" s="34" t="s">
        <v>7</v>
      </c>
      <c r="C1502" s="24">
        <v>-25</v>
      </c>
      <c r="D1502" s="25">
        <v>-944.17</v>
      </c>
      <c r="E1502" s="38">
        <f>IF(D1502=0,0,D1502/C1502)</f>
        <v>37.766799999999996</v>
      </c>
      <c r="F1502" s="33"/>
      <c r="G1502" s="24">
        <v>-25</v>
      </c>
      <c r="H1502" s="25">
        <v>-4.62</v>
      </c>
      <c r="I1502" s="38">
        <f>IF(H1502=0,0,H1502/G1502)</f>
        <v>0.18479999999999999</v>
      </c>
    </row>
    <row r="1503" spans="2:11">
      <c r="B1503" s="34"/>
      <c r="C1503" s="20"/>
      <c r="D1503" s="21"/>
      <c r="E1503" s="36"/>
      <c r="F1503" s="33"/>
      <c r="G1503" s="20"/>
      <c r="H1503" s="21"/>
      <c r="I1503" s="36"/>
      <c r="J1503" s="2" t="s">
        <v>43</v>
      </c>
      <c r="K1503" s="2" t="s">
        <v>44</v>
      </c>
    </row>
    <row r="1504" spans="2:11" ht="13.5" thickBot="1">
      <c r="B1504" s="34" t="s">
        <v>6</v>
      </c>
      <c r="C1504" s="29">
        <f>SUM(C1498:C1502)</f>
        <v>222620</v>
      </c>
      <c r="D1504" s="29">
        <f>SUM(D1498:D1502)</f>
        <v>8407687.4599999972</v>
      </c>
      <c r="E1504" s="39">
        <f>IF(D1504=0,0,D1504/C1504)</f>
        <v>37.766990656724452</v>
      </c>
      <c r="F1504" s="33"/>
      <c r="G1504" s="29">
        <f>SUM(G1498:G1502)</f>
        <v>108422</v>
      </c>
      <c r="H1504" s="29">
        <f>SUM(H1498:H1502)</f>
        <v>20013.550000000003</v>
      </c>
      <c r="I1504" s="39">
        <f>IF(H1504=0,0,H1504/G1504)</f>
        <v>0.184589382228699</v>
      </c>
      <c r="J1504" s="44">
        <f>((E1504-E1487)/E1487)</f>
        <v>5.668483214682666E-10</v>
      </c>
      <c r="K1504" s="44">
        <f>(I1487-I1504)/I1487</f>
        <v>2.6303324843623046E-7</v>
      </c>
    </row>
    <row r="1505" spans="2:11" ht="13.5" thickTop="1">
      <c r="J1505" s="49"/>
    </row>
    <row r="1507" spans="2:11">
      <c r="B1507" s="32">
        <f>+DATE(YEAR(B1490),MONTH(B1490)+1,DAY(B1490))</f>
        <v>45778</v>
      </c>
      <c r="C1507" s="47" t="s">
        <v>39</v>
      </c>
      <c r="D1507" s="47"/>
      <c r="E1507" s="47"/>
      <c r="F1507" s="33"/>
      <c r="G1507" s="47" t="s">
        <v>40</v>
      </c>
      <c r="H1507" s="47"/>
      <c r="I1507" s="47"/>
    </row>
    <row r="1508" spans="2:11">
      <c r="B1508" s="34"/>
      <c r="C1508" s="5" t="s">
        <v>0</v>
      </c>
      <c r="D1508" s="6" t="s">
        <v>1</v>
      </c>
      <c r="E1508" s="35" t="s">
        <v>2</v>
      </c>
      <c r="F1508" s="33"/>
      <c r="G1508" s="5" t="s">
        <v>0</v>
      </c>
      <c r="H1508" s="6" t="s">
        <v>1</v>
      </c>
      <c r="I1508" s="35" t="s">
        <v>2</v>
      </c>
    </row>
    <row r="1509" spans="2:11">
      <c r="B1509" s="34" t="s">
        <v>3</v>
      </c>
      <c r="C1509" s="20">
        <f>+C1504</f>
        <v>222620</v>
      </c>
      <c r="D1509" s="21">
        <f>+D1504</f>
        <v>8407687.4599999972</v>
      </c>
      <c r="E1509" s="36">
        <f>IF(D1509=0,0,D1509/C1509)</f>
        <v>37.766990656724452</v>
      </c>
      <c r="F1509" s="33"/>
      <c r="G1509" s="20">
        <f>+G1504</f>
        <v>108422</v>
      </c>
      <c r="H1509" s="21">
        <f>+H1504</f>
        <v>20013.550000000003</v>
      </c>
      <c r="I1509" s="36">
        <f>IF(H1509=0,0,H1509/G1509)</f>
        <v>0.184589382228699</v>
      </c>
      <c r="J1509" s="49"/>
    </row>
    <row r="1510" spans="2:11">
      <c r="B1510" s="34"/>
      <c r="C1510" s="20"/>
      <c r="D1510" s="21"/>
      <c r="E1510" s="36"/>
      <c r="F1510" s="33"/>
      <c r="G1510" s="20"/>
      <c r="H1510" s="21"/>
      <c r="I1510" s="36"/>
    </row>
    <row r="1511" spans="2:11">
      <c r="B1511" s="34" t="s">
        <v>15</v>
      </c>
      <c r="C1511" s="20">
        <v>0</v>
      </c>
      <c r="D1511" s="21">
        <v>0</v>
      </c>
      <c r="E1511" s="37">
        <f>IF(D1511=0,0,D1511/C1511)</f>
        <v>0</v>
      </c>
      <c r="F1511" s="33"/>
      <c r="G1511" s="20">
        <v>0</v>
      </c>
      <c r="H1511" s="21">
        <v>0</v>
      </c>
      <c r="I1511" s="37">
        <f>IF(H1511=0,0,H1511/G1511)</f>
        <v>0</v>
      </c>
    </row>
    <row r="1512" spans="2:11">
      <c r="B1512" s="34"/>
      <c r="C1512" s="20"/>
      <c r="D1512" s="21"/>
      <c r="E1512" s="36"/>
      <c r="F1512" s="33"/>
      <c r="G1512" s="20"/>
      <c r="H1512" s="21"/>
      <c r="I1512" s="36"/>
    </row>
    <row r="1513" spans="2:11">
      <c r="B1513" s="34" t="s">
        <v>16</v>
      </c>
      <c r="C1513" s="24">
        <v>0</v>
      </c>
      <c r="D1513" s="25">
        <v>0</v>
      </c>
      <c r="E1513" s="38">
        <f>IF(D1513=0,0,D1513/C1513)</f>
        <v>0</v>
      </c>
      <c r="F1513" s="33"/>
      <c r="G1513" s="24">
        <v>0</v>
      </c>
      <c r="H1513" s="25">
        <v>0</v>
      </c>
      <c r="I1513" s="38">
        <f>IF(H1513=0,0,H1513/G1513)</f>
        <v>0</v>
      </c>
    </row>
    <row r="1514" spans="2:11">
      <c r="B1514" s="34"/>
      <c r="C1514" s="20"/>
      <c r="D1514" s="21"/>
      <c r="E1514" s="36"/>
      <c r="F1514" s="33"/>
      <c r="G1514" s="20"/>
      <c r="H1514" s="21"/>
      <c r="I1514" s="36"/>
    </row>
    <row r="1515" spans="2:11">
      <c r="B1515" s="34" t="s">
        <v>4</v>
      </c>
      <c r="C1515" s="27">
        <f>SUM(C1509:C1513)</f>
        <v>222620</v>
      </c>
      <c r="D1515" s="28">
        <f>SUM(D1509:D1513)</f>
        <v>8407687.4599999972</v>
      </c>
      <c r="E1515" s="37">
        <f>IF(D1515=0,0,D1515/C1515)</f>
        <v>37.766990656724452</v>
      </c>
      <c r="F1515" s="33"/>
      <c r="G1515" s="27">
        <f>SUM(G1509:G1513)</f>
        <v>108422</v>
      </c>
      <c r="H1515" s="28">
        <f>SUM(H1509:H1513)</f>
        <v>20013.550000000003</v>
      </c>
      <c r="I1515" s="37">
        <f>IF(H1515=0,0,H1515/G1515)</f>
        <v>0.184589382228699</v>
      </c>
    </row>
    <row r="1516" spans="2:11">
      <c r="B1516" s="34"/>
      <c r="C1516" s="20"/>
      <c r="D1516" s="21"/>
      <c r="E1516" s="36"/>
      <c r="F1516" s="33"/>
      <c r="G1516" s="20"/>
      <c r="H1516" s="21"/>
      <c r="I1516" s="36"/>
    </row>
    <row r="1517" spans="2:11">
      <c r="B1517" s="34" t="s">
        <v>5</v>
      </c>
      <c r="C1517" s="20">
        <v>0</v>
      </c>
      <c r="D1517" s="21">
        <v>0</v>
      </c>
      <c r="E1517" s="37">
        <f>IF(D1517=0,0,D1517/C1517)</f>
        <v>0</v>
      </c>
      <c r="F1517" s="33"/>
      <c r="G1517" s="20">
        <v>0</v>
      </c>
      <c r="H1517" s="21">
        <v>0</v>
      </c>
      <c r="I1517" s="37">
        <f>IF(H1517=0,0,H1517/G1517)</f>
        <v>0</v>
      </c>
    </row>
    <row r="1518" spans="2:11">
      <c r="B1518" s="34"/>
      <c r="C1518" s="20"/>
      <c r="D1518" s="21"/>
      <c r="E1518" s="37"/>
      <c r="F1518" s="33"/>
      <c r="G1518" s="20"/>
      <c r="H1518" s="21"/>
      <c r="I1518" s="37"/>
    </row>
    <row r="1519" spans="2:11">
      <c r="B1519" s="34" t="s">
        <v>7</v>
      </c>
      <c r="C1519" s="24">
        <v>-9</v>
      </c>
      <c r="D1519" s="25">
        <v>-339.9</v>
      </c>
      <c r="E1519" s="38">
        <f>IF(D1519=0,0,D1519/C1519)</f>
        <v>37.766666666666666</v>
      </c>
      <c r="F1519" s="33"/>
      <c r="G1519" s="24">
        <v>-9</v>
      </c>
      <c r="H1519" s="25">
        <v>-1.66</v>
      </c>
      <c r="I1519" s="38">
        <f>IF(H1519=0,0,H1519/G1519)</f>
        <v>0.18444444444444444</v>
      </c>
    </row>
    <row r="1520" spans="2:11">
      <c r="B1520" s="34"/>
      <c r="C1520" s="20"/>
      <c r="D1520" s="21"/>
      <c r="E1520" s="36"/>
      <c r="F1520" s="33"/>
      <c r="G1520" s="20"/>
      <c r="H1520" s="21"/>
      <c r="I1520" s="36"/>
      <c r="J1520" s="2" t="s">
        <v>43</v>
      </c>
      <c r="K1520" s="2" t="s">
        <v>44</v>
      </c>
    </row>
    <row r="1521" spans="2:11" ht="13.5" thickBot="1">
      <c r="B1521" s="34" t="s">
        <v>6</v>
      </c>
      <c r="C1521" s="29">
        <f>SUM(C1515:C1519)</f>
        <v>222611</v>
      </c>
      <c r="D1521" s="29">
        <f>SUM(D1515:D1519)</f>
        <v>8407347.5599999968</v>
      </c>
      <c r="E1521" s="39">
        <f>IF(D1521=0,0,D1521/C1521)</f>
        <v>37.76699066982313</v>
      </c>
      <c r="F1521" s="33"/>
      <c r="G1521" s="29">
        <f>SUM(G1515:G1519)</f>
        <v>108413</v>
      </c>
      <c r="H1521" s="29">
        <f>SUM(H1515:H1519)</f>
        <v>20011.890000000003</v>
      </c>
      <c r="I1521" s="39">
        <f>IF(H1521=0,0,H1521/G1521)</f>
        <v>0.1845893942608359</v>
      </c>
      <c r="J1521" s="44">
        <f>((E1521-E1504)/E1504)</f>
        <v>3.4682873774909235E-10</v>
      </c>
      <c r="K1521" s="44">
        <f>(I1504-I1521)/I1504</f>
        <v>-6.5183255681658017E-8</v>
      </c>
    </row>
    <row r="1522" spans="2:11" ht="13.5" thickTop="1"/>
    <row r="1524" spans="2:11">
      <c r="B1524" s="32">
        <f>+DATE(YEAR(B1507),MONTH(B1507)+1,DAY(B1507))</f>
        <v>45809</v>
      </c>
      <c r="C1524" s="47" t="s">
        <v>39</v>
      </c>
      <c r="D1524" s="47"/>
      <c r="E1524" s="47"/>
      <c r="F1524" s="33"/>
      <c r="G1524" s="48" t="s">
        <v>40</v>
      </c>
      <c r="H1524" s="48"/>
      <c r="I1524" s="48"/>
    </row>
    <row r="1525" spans="2:11">
      <c r="B1525" s="34"/>
      <c r="C1525" s="5" t="s">
        <v>0</v>
      </c>
      <c r="D1525" s="6" t="s">
        <v>1</v>
      </c>
      <c r="E1525" s="35" t="s">
        <v>2</v>
      </c>
      <c r="F1525" s="33"/>
      <c r="G1525" s="5" t="s">
        <v>0</v>
      </c>
      <c r="H1525" s="6" t="s">
        <v>1</v>
      </c>
      <c r="I1525" s="35" t="s">
        <v>2</v>
      </c>
    </row>
    <row r="1526" spans="2:11">
      <c r="B1526" s="34" t="s">
        <v>3</v>
      </c>
      <c r="C1526" s="20">
        <f>+C1521</f>
        <v>222611</v>
      </c>
      <c r="D1526" s="21">
        <f>+D1521</f>
        <v>8407347.5599999968</v>
      </c>
      <c r="E1526" s="36">
        <f>IF(D1526=0,0,D1526/C1526)</f>
        <v>37.76699066982313</v>
      </c>
      <c r="F1526" s="33"/>
      <c r="G1526" s="20">
        <f>+G1521</f>
        <v>108413</v>
      </c>
      <c r="H1526" s="21">
        <f>+H1521</f>
        <v>20011.890000000003</v>
      </c>
      <c r="I1526" s="36">
        <f>IF(H1526=0,0,H1526/G1526)</f>
        <v>0.1845893942608359</v>
      </c>
    </row>
    <row r="1527" spans="2:11">
      <c r="B1527" s="34"/>
      <c r="C1527" s="20"/>
      <c r="D1527" s="21"/>
      <c r="E1527" s="36"/>
      <c r="F1527" s="33"/>
      <c r="G1527" s="20"/>
      <c r="H1527" s="21"/>
      <c r="I1527" s="36"/>
    </row>
    <row r="1528" spans="2:11">
      <c r="B1528" s="34" t="s">
        <v>15</v>
      </c>
      <c r="C1528" s="20">
        <v>0</v>
      </c>
      <c r="D1528" s="21">
        <v>0</v>
      </c>
      <c r="E1528" s="37">
        <f>IF(D1528=0,0,D1528/C1528)</f>
        <v>0</v>
      </c>
      <c r="F1528" s="33"/>
      <c r="G1528" s="20">
        <v>0</v>
      </c>
      <c r="H1528" s="21">
        <v>0</v>
      </c>
      <c r="I1528" s="37">
        <f>IF(H1528=0,0,H1528/G1528)</f>
        <v>0</v>
      </c>
    </row>
    <row r="1529" spans="2:11">
      <c r="B1529" s="34"/>
      <c r="C1529" s="20"/>
      <c r="D1529" s="21"/>
      <c r="E1529" s="36"/>
      <c r="F1529" s="33"/>
      <c r="G1529" s="20"/>
      <c r="H1529" s="21"/>
      <c r="I1529" s="36"/>
    </row>
    <row r="1530" spans="2:11">
      <c r="B1530" s="34" t="s">
        <v>16</v>
      </c>
      <c r="C1530" s="24">
        <v>0</v>
      </c>
      <c r="D1530" s="25">
        <v>0</v>
      </c>
      <c r="E1530" s="38">
        <f>IF(D1530=0,0,D1530/C1530)</f>
        <v>0</v>
      </c>
      <c r="F1530" s="33"/>
      <c r="G1530" s="24">
        <v>0</v>
      </c>
      <c r="H1530" s="25">
        <v>0</v>
      </c>
      <c r="I1530" s="38">
        <f>IF(H1530=0,0,H1530/G1530)</f>
        <v>0</v>
      </c>
    </row>
    <row r="1531" spans="2:11">
      <c r="B1531" s="34"/>
      <c r="C1531" s="20"/>
      <c r="D1531" s="21"/>
      <c r="E1531" s="36"/>
      <c r="F1531" s="33"/>
      <c r="G1531" s="20"/>
      <c r="H1531" s="21"/>
      <c r="I1531" s="36"/>
    </row>
    <row r="1532" spans="2:11">
      <c r="B1532" s="34" t="s">
        <v>4</v>
      </c>
      <c r="C1532" s="27">
        <f>SUM(C1526:C1530)</f>
        <v>222611</v>
      </c>
      <c r="D1532" s="28">
        <f>SUM(D1526:D1530)</f>
        <v>8407347.5599999968</v>
      </c>
      <c r="E1532" s="37">
        <f>IF(D1532=0,0,D1532/C1532)</f>
        <v>37.76699066982313</v>
      </c>
      <c r="F1532" s="33"/>
      <c r="G1532" s="27">
        <f>SUM(G1526:G1530)</f>
        <v>108413</v>
      </c>
      <c r="H1532" s="28">
        <f>SUM(H1526:H1530)</f>
        <v>20011.890000000003</v>
      </c>
      <c r="I1532" s="37">
        <f>IF(H1532=0,0,H1532/G1532)</f>
        <v>0.1845893942608359</v>
      </c>
    </row>
    <row r="1533" spans="2:11">
      <c r="B1533" s="34"/>
      <c r="C1533" s="20"/>
      <c r="D1533" s="21"/>
      <c r="E1533" s="36"/>
      <c r="F1533" s="33"/>
      <c r="G1533" s="20"/>
      <c r="H1533" s="21"/>
      <c r="I1533" s="36"/>
    </row>
    <row r="1534" spans="2:11">
      <c r="B1534" s="34" t="s">
        <v>5</v>
      </c>
      <c r="C1534" s="20">
        <v>0</v>
      </c>
      <c r="D1534" s="21">
        <v>0</v>
      </c>
      <c r="E1534" s="37">
        <f>IF(D1534=0,0,D1534/C1534)</f>
        <v>0</v>
      </c>
      <c r="F1534" s="33"/>
      <c r="G1534" s="20">
        <v>0</v>
      </c>
      <c r="H1534" s="21">
        <v>0</v>
      </c>
      <c r="I1534" s="37">
        <f>IF(H1534=0,0,H1534/G1534)</f>
        <v>0</v>
      </c>
    </row>
    <row r="1535" spans="2:11">
      <c r="B1535" s="34"/>
      <c r="C1535" s="20"/>
      <c r="D1535" s="21"/>
      <c r="E1535" s="37"/>
      <c r="F1535" s="33"/>
      <c r="G1535" s="20"/>
      <c r="H1535" s="21"/>
      <c r="I1535" s="37"/>
    </row>
    <row r="1536" spans="2:11">
      <c r="B1536" s="34" t="s">
        <v>7</v>
      </c>
      <c r="C1536" s="24">
        <v>-35</v>
      </c>
      <c r="D1536" s="25">
        <v>-1321.84</v>
      </c>
      <c r="E1536" s="38">
        <f>IF(D1536=0,0,D1536/C1536)</f>
        <v>37.766857142857141</v>
      </c>
      <c r="F1536" s="33"/>
      <c r="G1536" s="24">
        <v>-35</v>
      </c>
      <c r="H1536" s="25">
        <v>-6.46</v>
      </c>
      <c r="I1536" s="38">
        <f>IF(H1536=0,0,H1536/G1536)</f>
        <v>0.18457142857142858</v>
      </c>
    </row>
    <row r="1537" spans="2:11">
      <c r="B1537" s="34"/>
      <c r="C1537" s="20"/>
      <c r="D1537" s="21"/>
      <c r="E1537" s="36"/>
      <c r="F1537" s="33"/>
      <c r="G1537" s="20"/>
      <c r="H1537" s="21"/>
      <c r="I1537" s="36"/>
      <c r="J1537" s="2" t="s">
        <v>43</v>
      </c>
      <c r="K1537" s="2" t="s">
        <v>44</v>
      </c>
    </row>
    <row r="1538" spans="2:11" ht="13.5" thickBot="1">
      <c r="B1538" s="34" t="s">
        <v>6</v>
      </c>
      <c r="C1538" s="29">
        <f>SUM(C1532:C1536)</f>
        <v>222576</v>
      </c>
      <c r="D1538" s="29">
        <f>SUM(D1532:D1536)</f>
        <v>8406025.7199999969</v>
      </c>
      <c r="E1538" s="39">
        <f>IF(D1538=0,0,D1538/C1538)</f>
        <v>37.766990690820201</v>
      </c>
      <c r="F1538" s="33"/>
      <c r="G1538" s="29">
        <f>SUM(G1532:G1536)</f>
        <v>108378</v>
      </c>
      <c r="H1538" s="29">
        <f>SUM(H1532:H1536)</f>
        <v>20005.430000000004</v>
      </c>
      <c r="I1538" s="39">
        <f>IF(H1538=0,0,H1538/G1538)</f>
        <v>0.18458940006274341</v>
      </c>
      <c r="J1538" s="44">
        <f>((E1538-E1521)/E1521)</f>
        <v>5.5596356438163397E-10</v>
      </c>
      <c r="K1538" s="44">
        <f>(I1521-I1538)/I1521</f>
        <v>-3.1431423962446657E-8</v>
      </c>
    </row>
    <row r="1539" spans="2:11" ht="13.5" thickTop="1"/>
  </sheetData>
  <mergeCells count="180">
    <mergeCell ref="C5:E5"/>
    <mergeCell ref="G5:I5"/>
    <mergeCell ref="C466:E466"/>
    <mergeCell ref="G466:I466"/>
    <mergeCell ref="C483:E483"/>
    <mergeCell ref="G483:I483"/>
    <mergeCell ref="C39:E39"/>
    <mergeCell ref="G39:I39"/>
    <mergeCell ref="C22:E22"/>
    <mergeCell ref="G22:I22"/>
    <mergeCell ref="C56:E56"/>
    <mergeCell ref="G56:I56"/>
    <mergeCell ref="G396:I396"/>
    <mergeCell ref="G413:I413"/>
    <mergeCell ref="G430:I430"/>
    <mergeCell ref="G449:I449"/>
    <mergeCell ref="C107:E107"/>
    <mergeCell ref="G107:I107"/>
    <mergeCell ref="C124:E124"/>
    <mergeCell ref="G124:I124"/>
    <mergeCell ref="C73:E73"/>
    <mergeCell ref="G73:I73"/>
    <mergeCell ref="C90:E90"/>
    <mergeCell ref="G90:I90"/>
    <mergeCell ref="C430:E430"/>
    <mergeCell ref="C141:E141"/>
    <mergeCell ref="G141:I141"/>
    <mergeCell ref="C158:E158"/>
    <mergeCell ref="G158:I158"/>
    <mergeCell ref="C175:E175"/>
    <mergeCell ref="G175:I175"/>
    <mergeCell ref="C362:E362"/>
    <mergeCell ref="G362:I362"/>
    <mergeCell ref="C379:E379"/>
    <mergeCell ref="G379:I379"/>
    <mergeCell ref="C192:E192"/>
    <mergeCell ref="G192:I192"/>
    <mergeCell ref="C209:E209"/>
    <mergeCell ref="G209:I209"/>
    <mergeCell ref="C277:E277"/>
    <mergeCell ref="G277:I277"/>
    <mergeCell ref="G294:I294"/>
    <mergeCell ref="G311:I311"/>
    <mergeCell ref="C328:E328"/>
    <mergeCell ref="G328:I328"/>
    <mergeCell ref="C226:E226"/>
    <mergeCell ref="G226:I226"/>
    <mergeCell ref="C243:E243"/>
    <mergeCell ref="G243:I243"/>
    <mergeCell ref="C260:E260"/>
    <mergeCell ref="G260:I260"/>
    <mergeCell ref="C294:E294"/>
    <mergeCell ref="C311:E311"/>
    <mergeCell ref="G345:I345"/>
    <mergeCell ref="C623:E623"/>
    <mergeCell ref="G623:I623"/>
    <mergeCell ref="C640:E640"/>
    <mergeCell ref="G640:I640"/>
    <mergeCell ref="C449:E449"/>
    <mergeCell ref="C396:E396"/>
    <mergeCell ref="C413:E413"/>
    <mergeCell ref="C345:E345"/>
    <mergeCell ref="C502:E502"/>
    <mergeCell ref="G502:I502"/>
    <mergeCell ref="C519:E519"/>
    <mergeCell ref="G519:I519"/>
    <mergeCell ref="C536:E536"/>
    <mergeCell ref="G536:I536"/>
    <mergeCell ref="C606:E606"/>
    <mergeCell ref="G606:I606"/>
    <mergeCell ref="C553:E553"/>
    <mergeCell ref="G553:I553"/>
    <mergeCell ref="C759:E759"/>
    <mergeCell ref="G759:I759"/>
    <mergeCell ref="C776:E776"/>
    <mergeCell ref="G776:I776"/>
    <mergeCell ref="C793:E793"/>
    <mergeCell ref="G793:I793"/>
    <mergeCell ref="C570:E570"/>
    <mergeCell ref="G570:I570"/>
    <mergeCell ref="C587:E587"/>
    <mergeCell ref="G587:I587"/>
    <mergeCell ref="C708:E708"/>
    <mergeCell ref="G708:I708"/>
    <mergeCell ref="C725:E725"/>
    <mergeCell ref="G725:I725"/>
    <mergeCell ref="C742:E742"/>
    <mergeCell ref="G742:I742"/>
    <mergeCell ref="C657:E657"/>
    <mergeCell ref="G657:I657"/>
    <mergeCell ref="C674:E674"/>
    <mergeCell ref="G674:I674"/>
    <mergeCell ref="C691:E691"/>
    <mergeCell ref="G691:I691"/>
    <mergeCell ref="C861:E861"/>
    <mergeCell ref="G861:I861"/>
    <mergeCell ref="C878:E878"/>
    <mergeCell ref="G878:I878"/>
    <mergeCell ref="C895:E895"/>
    <mergeCell ref="G895:I895"/>
    <mergeCell ref="C810:E810"/>
    <mergeCell ref="G810:I810"/>
    <mergeCell ref="C827:E827"/>
    <mergeCell ref="G827:I827"/>
    <mergeCell ref="C844:E844"/>
    <mergeCell ref="G844:I844"/>
    <mergeCell ref="C1116:E1116"/>
    <mergeCell ref="G1116:I1116"/>
    <mergeCell ref="C1031:E1031"/>
    <mergeCell ref="G1031:I1031"/>
    <mergeCell ref="C1048:E1048"/>
    <mergeCell ref="G1048:I1048"/>
    <mergeCell ref="C1065:E1065"/>
    <mergeCell ref="G1065:I1065"/>
    <mergeCell ref="C1082:E1082"/>
    <mergeCell ref="G1082:I1082"/>
    <mergeCell ref="C1099:E1099"/>
    <mergeCell ref="G1099:I1099"/>
    <mergeCell ref="C1014:E1014"/>
    <mergeCell ref="G1014:I1014"/>
    <mergeCell ref="C963:E963"/>
    <mergeCell ref="G963:I963"/>
    <mergeCell ref="C980:E980"/>
    <mergeCell ref="G980:I980"/>
    <mergeCell ref="C997:E997"/>
    <mergeCell ref="G997:I997"/>
    <mergeCell ref="C912:E912"/>
    <mergeCell ref="G912:I912"/>
    <mergeCell ref="C929:E929"/>
    <mergeCell ref="G929:I929"/>
    <mergeCell ref="C946:E946"/>
    <mergeCell ref="G946:I946"/>
    <mergeCell ref="C1133:E1133"/>
    <mergeCell ref="G1133:I1133"/>
    <mergeCell ref="C1150:E1150"/>
    <mergeCell ref="G1150:I1150"/>
    <mergeCell ref="C1167:E1167"/>
    <mergeCell ref="G1167:I1167"/>
    <mergeCell ref="C1184:E1184"/>
    <mergeCell ref="G1184:I1184"/>
    <mergeCell ref="C1201:E1201"/>
    <mergeCell ref="G1201:I1201"/>
    <mergeCell ref="C1218:E1218"/>
    <mergeCell ref="G1218:I1218"/>
    <mergeCell ref="C1235:E1235"/>
    <mergeCell ref="G1235:I1235"/>
    <mergeCell ref="C1252:E1252"/>
    <mergeCell ref="G1252:I1252"/>
    <mergeCell ref="C1269:E1269"/>
    <mergeCell ref="G1269:I1269"/>
    <mergeCell ref="C1286:E1286"/>
    <mergeCell ref="G1286:I1286"/>
    <mergeCell ref="C1388:E1388"/>
    <mergeCell ref="G1388:I1388"/>
    <mergeCell ref="C1405:E1405"/>
    <mergeCell ref="G1405:I1405"/>
    <mergeCell ref="C1422:E1422"/>
    <mergeCell ref="G1422:I1422"/>
    <mergeCell ref="C1303:E1303"/>
    <mergeCell ref="G1303:I1303"/>
    <mergeCell ref="C1320:E1320"/>
    <mergeCell ref="G1320:I1320"/>
    <mergeCell ref="C1337:E1337"/>
    <mergeCell ref="G1337:I1337"/>
    <mergeCell ref="C1354:E1354"/>
    <mergeCell ref="G1354:I1354"/>
    <mergeCell ref="C1371:E1371"/>
    <mergeCell ref="G1371:I1371"/>
    <mergeCell ref="C1507:E1507"/>
    <mergeCell ref="G1507:I1507"/>
    <mergeCell ref="C1524:E1524"/>
    <mergeCell ref="G1524:I1524"/>
    <mergeCell ref="C1439:E1439"/>
    <mergeCell ref="G1439:I1439"/>
    <mergeCell ref="C1456:E1456"/>
    <mergeCell ref="G1456:I1456"/>
    <mergeCell ref="C1473:E1473"/>
    <mergeCell ref="G1473:I1473"/>
    <mergeCell ref="C1490:E1490"/>
    <mergeCell ref="G1490:I1490"/>
  </mergeCells>
  <pageMargins left="0.7" right="0.7" top="0.75" bottom="0.75" header="0.3" footer="0.3"/>
  <pageSetup scale="49" fitToHeight="5" orientation="landscape" r:id="rId1"/>
  <headerFooter>
    <oddFooter>&amp;L&amp;T&amp;D&amp;C&amp;F&amp;A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DB79-2961-49DC-8661-3B15AE65A2FF}">
  <sheetPr>
    <tabColor rgb="FFCCCCFF"/>
    <pageSetUpPr fitToPage="1"/>
  </sheetPr>
  <dimension ref="A1:M1399"/>
  <sheetViews>
    <sheetView workbookViewId="0">
      <selection activeCell="F4" sqref="F4"/>
    </sheetView>
  </sheetViews>
  <sheetFormatPr defaultColWidth="9.140625" defaultRowHeight="12.75"/>
  <cols>
    <col min="1" max="1" width="8.140625" style="2" customWidth="1"/>
    <col min="2" max="2" width="32.28515625" style="2" customWidth="1"/>
    <col min="3" max="3" width="9" style="2" bestFit="1" customWidth="1"/>
    <col min="4" max="4" width="10.42578125" style="2" bestFit="1" customWidth="1"/>
    <col min="5" max="5" width="12.85546875" style="2" bestFit="1" customWidth="1"/>
    <col min="6" max="6" width="9.140625" style="2" customWidth="1"/>
    <col min="7" max="7" width="9" style="2" bestFit="1" customWidth="1"/>
    <col min="8" max="8" width="8.28515625" style="2" bestFit="1" customWidth="1"/>
    <col min="9" max="9" width="12.85546875" style="2" bestFit="1" customWidth="1"/>
    <col min="10" max="16384" width="9.140625" style="2"/>
  </cols>
  <sheetData>
    <row r="1" spans="1:9">
      <c r="A1" s="1" t="s">
        <v>8</v>
      </c>
    </row>
    <row r="2" spans="1:9">
      <c r="A2" s="1" t="s">
        <v>26</v>
      </c>
    </row>
    <row r="3" spans="1:9">
      <c r="A3" s="40" t="s">
        <v>45</v>
      </c>
    </row>
    <row r="4" spans="1:9" ht="12" customHeight="1">
      <c r="C4" s="19"/>
      <c r="D4" s="19"/>
      <c r="E4" s="19"/>
      <c r="F4" s="19"/>
      <c r="G4" s="19"/>
      <c r="H4" s="19"/>
      <c r="I4" s="19"/>
    </row>
    <row r="5" spans="1:9" ht="12" hidden="1" customHeight="1">
      <c r="B5" s="3">
        <v>43586</v>
      </c>
      <c r="C5" s="48" t="s">
        <v>27</v>
      </c>
      <c r="D5" s="48"/>
      <c r="E5" s="48"/>
      <c r="F5" s="19"/>
      <c r="G5" s="48" t="s">
        <v>28</v>
      </c>
      <c r="H5" s="48"/>
      <c r="I5" s="48"/>
    </row>
    <row r="6" spans="1:9" ht="12" hidden="1" customHeight="1">
      <c r="B6" s="4"/>
      <c r="C6" s="5" t="s">
        <v>0</v>
      </c>
      <c r="D6" s="6" t="s">
        <v>1</v>
      </c>
      <c r="E6" s="7" t="s">
        <v>2</v>
      </c>
      <c r="F6" s="19"/>
      <c r="G6" s="5" t="s">
        <v>0</v>
      </c>
      <c r="H6" s="6" t="s">
        <v>1</v>
      </c>
      <c r="I6" s="7" t="s">
        <v>2</v>
      </c>
    </row>
    <row r="7" spans="1:9" hidden="1">
      <c r="B7" s="4" t="s">
        <v>3</v>
      </c>
      <c r="C7" s="20">
        <v>14412</v>
      </c>
      <c r="D7" s="21">
        <v>0</v>
      </c>
      <c r="E7" s="22">
        <f>IF(D7=0,0,D7/C7)</f>
        <v>0</v>
      </c>
      <c r="F7" s="19"/>
      <c r="G7" s="20">
        <v>3437</v>
      </c>
      <c r="H7" s="21">
        <v>0</v>
      </c>
      <c r="I7" s="22">
        <f>IF(H7=0,0,H7/G7)</f>
        <v>0</v>
      </c>
    </row>
    <row r="8" spans="1:9" hidden="1">
      <c r="B8" s="4"/>
      <c r="C8" s="20"/>
      <c r="D8" s="21"/>
      <c r="E8" s="22"/>
      <c r="F8" s="19"/>
      <c r="G8" s="20"/>
      <c r="H8" s="21"/>
      <c r="I8" s="22"/>
    </row>
    <row r="9" spans="1:9" hidden="1">
      <c r="B9" s="4" t="s">
        <v>15</v>
      </c>
      <c r="C9" s="20">
        <v>0</v>
      </c>
      <c r="D9" s="21">
        <v>0</v>
      </c>
      <c r="E9" s="23">
        <f>IF(D9=0,0,D9/C9)</f>
        <v>0</v>
      </c>
      <c r="F9" s="19"/>
      <c r="G9" s="20">
        <v>0</v>
      </c>
      <c r="H9" s="21">
        <v>0</v>
      </c>
      <c r="I9" s="23">
        <f>IF(H9=0,0,H9/G9)</f>
        <v>0</v>
      </c>
    </row>
    <row r="10" spans="1:9" hidden="1">
      <c r="B10" s="4"/>
      <c r="C10" s="20"/>
      <c r="D10" s="21"/>
      <c r="E10" s="22"/>
      <c r="F10" s="19"/>
      <c r="G10" s="20"/>
      <c r="H10" s="21"/>
      <c r="I10" s="22"/>
    </row>
    <row r="11" spans="1:9" hidden="1">
      <c r="B11" s="4" t="s">
        <v>16</v>
      </c>
      <c r="C11" s="24">
        <v>0</v>
      </c>
      <c r="D11" s="25">
        <v>0</v>
      </c>
      <c r="E11" s="26">
        <f>IF(D11=0,0,D11/C11)</f>
        <v>0</v>
      </c>
      <c r="F11" s="19"/>
      <c r="G11" s="24">
        <v>0</v>
      </c>
      <c r="H11" s="25">
        <v>0</v>
      </c>
      <c r="I11" s="26">
        <f>IF(H11=0,0,H11/G11)</f>
        <v>0</v>
      </c>
    </row>
    <row r="12" spans="1:9" hidden="1">
      <c r="B12" s="4"/>
      <c r="C12" s="20"/>
      <c r="D12" s="21"/>
      <c r="E12" s="22"/>
      <c r="F12" s="19"/>
      <c r="G12" s="20"/>
      <c r="H12" s="21"/>
      <c r="I12" s="22"/>
    </row>
    <row r="13" spans="1:9" hidden="1">
      <c r="B13" s="4" t="s">
        <v>4</v>
      </c>
      <c r="C13" s="27">
        <f>SUM(C7:C11)</f>
        <v>14412</v>
      </c>
      <c r="D13" s="28">
        <f>SUM(D7:D11)</f>
        <v>0</v>
      </c>
      <c r="E13" s="23">
        <f>IF(D13=0,0,D13/C13)</f>
        <v>0</v>
      </c>
      <c r="F13" s="19"/>
      <c r="G13" s="27">
        <f>SUM(G7:G11)</f>
        <v>3437</v>
      </c>
      <c r="H13" s="28">
        <f>SUM(H7:H11)</f>
        <v>0</v>
      </c>
      <c r="I13" s="23">
        <f>IF(H13=0,0,H13/G13)</f>
        <v>0</v>
      </c>
    </row>
    <row r="14" spans="1:9" hidden="1">
      <c r="B14" s="4"/>
      <c r="C14" s="20"/>
      <c r="D14" s="21"/>
      <c r="E14" s="22"/>
      <c r="F14" s="19"/>
      <c r="G14" s="20"/>
      <c r="H14" s="21"/>
      <c r="I14" s="22"/>
    </row>
    <row r="15" spans="1:9" hidden="1">
      <c r="B15" s="4" t="s">
        <v>5</v>
      </c>
      <c r="C15" s="20">
        <v>0</v>
      </c>
      <c r="D15" s="21">
        <f>+C15*E13</f>
        <v>0</v>
      </c>
      <c r="E15" s="23">
        <f>IF(D15=0,0,D15/C15)</f>
        <v>0</v>
      </c>
      <c r="F15" s="19"/>
      <c r="G15" s="20">
        <v>0</v>
      </c>
      <c r="H15" s="21">
        <f>+G15*I13</f>
        <v>0</v>
      </c>
      <c r="I15" s="23">
        <f>IF(H15=0,0,H15/G15)</f>
        <v>0</v>
      </c>
    </row>
    <row r="16" spans="1:9" hidden="1">
      <c r="B16" s="4"/>
      <c r="C16" s="20"/>
      <c r="D16" s="21"/>
      <c r="E16" s="22"/>
      <c r="F16" s="19"/>
      <c r="G16" s="20"/>
      <c r="H16" s="21"/>
      <c r="I16" s="22"/>
    </row>
    <row r="17" spans="2:9" hidden="1">
      <c r="B17" s="4" t="s">
        <v>7</v>
      </c>
      <c r="C17" s="24">
        <v>-253</v>
      </c>
      <c r="D17" s="25">
        <v>0</v>
      </c>
      <c r="E17" s="26">
        <f>IF(D17=0,0,D17/C17)</f>
        <v>0</v>
      </c>
      <c r="F17" s="19"/>
      <c r="G17" s="24">
        <v>-234</v>
      </c>
      <c r="H17" s="25">
        <v>0</v>
      </c>
      <c r="I17" s="26">
        <f>IF(H17=0,0,H17/G17)</f>
        <v>0</v>
      </c>
    </row>
    <row r="18" spans="2:9" hidden="1">
      <c r="B18" s="4"/>
      <c r="C18" s="20"/>
      <c r="D18" s="21"/>
      <c r="E18" s="22"/>
      <c r="F18" s="19"/>
      <c r="G18" s="20"/>
      <c r="H18" s="21"/>
      <c r="I18" s="22"/>
    </row>
    <row r="19" spans="2:9" ht="13.5" hidden="1" thickBot="1">
      <c r="B19" s="4" t="s">
        <v>6</v>
      </c>
      <c r="C19" s="29">
        <f>SUM(C13:C17)</f>
        <v>14159</v>
      </c>
      <c r="D19" s="29">
        <f>SUM(D13:D17)</f>
        <v>0</v>
      </c>
      <c r="E19" s="30">
        <f>IF(D19=0,0,D19/C19)</f>
        <v>0</v>
      </c>
      <c r="F19" s="19"/>
      <c r="G19" s="29">
        <f>SUM(G13:G17)</f>
        <v>3203</v>
      </c>
      <c r="H19" s="29">
        <f>SUM(H13:H17)</f>
        <v>0</v>
      </c>
      <c r="I19" s="30">
        <f>IF(H19=0,0,H19/G19)</f>
        <v>0</v>
      </c>
    </row>
    <row r="20" spans="2:9" ht="13.5" hidden="1" thickTop="1">
      <c r="C20" s="19"/>
      <c r="D20" s="19"/>
      <c r="E20" s="19"/>
      <c r="F20" s="19"/>
      <c r="G20" s="19"/>
      <c r="H20" s="19"/>
      <c r="I20" s="19"/>
    </row>
    <row r="21" spans="2:9" hidden="1">
      <c r="C21" s="19"/>
      <c r="D21" s="19"/>
      <c r="E21" s="19"/>
      <c r="F21" s="19"/>
      <c r="G21" s="19"/>
      <c r="H21" s="19"/>
      <c r="I21" s="19"/>
    </row>
    <row r="22" spans="2:9" hidden="1">
      <c r="B22" s="3">
        <f>+DATE(YEAR(B5),MONTH(B5)+1,DAY(B5))</f>
        <v>43617</v>
      </c>
      <c r="C22" s="48" t="s">
        <v>27</v>
      </c>
      <c r="D22" s="48"/>
      <c r="E22" s="48"/>
      <c r="F22" s="19"/>
      <c r="G22" s="48" t="s">
        <v>28</v>
      </c>
      <c r="H22" s="48"/>
      <c r="I22" s="48"/>
    </row>
    <row r="23" spans="2:9" hidden="1">
      <c r="B23" s="4"/>
      <c r="C23" s="5" t="s">
        <v>0</v>
      </c>
      <c r="D23" s="6" t="s">
        <v>1</v>
      </c>
      <c r="E23" s="7" t="s">
        <v>2</v>
      </c>
      <c r="F23" s="19"/>
      <c r="G23" s="5" t="s">
        <v>0</v>
      </c>
      <c r="H23" s="6" t="s">
        <v>1</v>
      </c>
      <c r="I23" s="7" t="s">
        <v>2</v>
      </c>
    </row>
    <row r="24" spans="2:9" hidden="1">
      <c r="B24" s="4" t="s">
        <v>3</v>
      </c>
      <c r="C24" s="20">
        <f>+C19</f>
        <v>14159</v>
      </c>
      <c r="D24" s="21">
        <f>+D19</f>
        <v>0</v>
      </c>
      <c r="E24" s="22">
        <f>IF(D24=0,0,D24/C24)</f>
        <v>0</v>
      </c>
      <c r="F24" s="19"/>
      <c r="G24" s="20">
        <f>+G19</f>
        <v>3203</v>
      </c>
      <c r="H24" s="21">
        <f>+H19</f>
        <v>0</v>
      </c>
      <c r="I24" s="22">
        <f>IF(H24=0,0,H24/G24)</f>
        <v>0</v>
      </c>
    </row>
    <row r="25" spans="2:9" hidden="1">
      <c r="B25" s="4"/>
      <c r="C25" s="20"/>
      <c r="D25" s="21"/>
      <c r="E25" s="22"/>
      <c r="F25" s="19"/>
      <c r="G25" s="20"/>
      <c r="H25" s="21"/>
      <c r="I25" s="22"/>
    </row>
    <row r="26" spans="2:9" hidden="1">
      <c r="B26" s="4" t="s">
        <v>15</v>
      </c>
      <c r="C26" s="20">
        <v>0</v>
      </c>
      <c r="D26" s="21">
        <v>0</v>
      </c>
      <c r="E26" s="23">
        <f>IF(D26=0,0,D26/C26)</f>
        <v>0</v>
      </c>
      <c r="F26" s="19"/>
      <c r="G26" s="20">
        <v>0</v>
      </c>
      <c r="H26" s="21">
        <v>0</v>
      </c>
      <c r="I26" s="23">
        <f>IF(H26=0,0,H26/G26)</f>
        <v>0</v>
      </c>
    </row>
    <row r="27" spans="2:9" hidden="1">
      <c r="B27" s="4"/>
      <c r="C27" s="20"/>
      <c r="D27" s="21"/>
      <c r="E27" s="22"/>
      <c r="F27" s="19"/>
      <c r="G27" s="20"/>
      <c r="H27" s="21"/>
      <c r="I27" s="22"/>
    </row>
    <row r="28" spans="2:9" hidden="1">
      <c r="B28" s="4" t="s">
        <v>16</v>
      </c>
      <c r="C28" s="24">
        <v>0</v>
      </c>
      <c r="D28" s="25">
        <v>0</v>
      </c>
      <c r="E28" s="26">
        <f>IF(D28=0,0,D28/C28)</f>
        <v>0</v>
      </c>
      <c r="F28" s="19"/>
      <c r="G28" s="24">
        <v>0</v>
      </c>
      <c r="H28" s="25">
        <v>0</v>
      </c>
      <c r="I28" s="26">
        <f>IF(H28=0,0,H28/G28)</f>
        <v>0</v>
      </c>
    </row>
    <row r="29" spans="2:9" hidden="1">
      <c r="B29" s="4"/>
      <c r="C29" s="20"/>
      <c r="D29" s="21"/>
      <c r="E29" s="22"/>
      <c r="F29" s="19"/>
      <c r="G29" s="20"/>
      <c r="H29" s="21"/>
      <c r="I29" s="22"/>
    </row>
    <row r="30" spans="2:9" hidden="1">
      <c r="B30" s="4" t="s">
        <v>4</v>
      </c>
      <c r="C30" s="27">
        <f>SUM(C24:C28)</f>
        <v>14159</v>
      </c>
      <c r="D30" s="28">
        <f>SUM(D24:D28)</f>
        <v>0</v>
      </c>
      <c r="E30" s="23">
        <f>IF(D30=0,0,D30/C30)</f>
        <v>0</v>
      </c>
      <c r="F30" s="19"/>
      <c r="G30" s="27">
        <f>SUM(G24:G28)</f>
        <v>3203</v>
      </c>
      <c r="H30" s="28">
        <f>SUM(H24:H28)</f>
        <v>0</v>
      </c>
      <c r="I30" s="23">
        <f>IF(H30=0,0,H30/G30)</f>
        <v>0</v>
      </c>
    </row>
    <row r="31" spans="2:9" hidden="1">
      <c r="B31" s="4"/>
      <c r="C31" s="20"/>
      <c r="D31" s="21"/>
      <c r="E31" s="22"/>
      <c r="F31" s="19"/>
      <c r="G31" s="20"/>
      <c r="H31" s="21"/>
      <c r="I31" s="22"/>
    </row>
    <row r="32" spans="2:9" hidden="1">
      <c r="B32" s="4" t="s">
        <v>5</v>
      </c>
      <c r="C32" s="20">
        <v>219</v>
      </c>
      <c r="D32" s="21">
        <f>+C32*E30</f>
        <v>0</v>
      </c>
      <c r="E32" s="23">
        <f>IF(D32=0,0,D32/C32)</f>
        <v>0</v>
      </c>
      <c r="F32" s="19"/>
      <c r="G32" s="20">
        <v>27</v>
      </c>
      <c r="H32" s="21">
        <f>+G32*I30</f>
        <v>0</v>
      </c>
      <c r="I32" s="23">
        <f>IF(H32=0,0,H32/G32)</f>
        <v>0</v>
      </c>
    </row>
    <row r="33" spans="2:13" hidden="1">
      <c r="B33" s="4"/>
      <c r="C33" s="20"/>
      <c r="D33" s="21"/>
      <c r="E33" s="22"/>
      <c r="F33" s="19"/>
      <c r="G33" s="20"/>
      <c r="H33" s="21"/>
      <c r="I33" s="22"/>
    </row>
    <row r="34" spans="2:13" hidden="1">
      <c r="B34" s="4" t="s">
        <v>7</v>
      </c>
      <c r="C34" s="24">
        <v>-174</v>
      </c>
      <c r="D34" s="25">
        <v>0</v>
      </c>
      <c r="E34" s="26">
        <f>IF(D34=0,0,D34/C34)</f>
        <v>0</v>
      </c>
      <c r="F34" s="19"/>
      <c r="G34" s="24">
        <v>-175</v>
      </c>
      <c r="H34" s="25">
        <v>0</v>
      </c>
      <c r="I34" s="26">
        <f>IF(H34=0,0,H34/G34)</f>
        <v>0</v>
      </c>
    </row>
    <row r="35" spans="2:13" hidden="1">
      <c r="B35" s="4"/>
      <c r="C35" s="20"/>
      <c r="D35" s="21"/>
      <c r="E35" s="22"/>
      <c r="F35" s="19"/>
      <c r="G35" s="20"/>
      <c r="H35" s="21"/>
      <c r="I35" s="22"/>
    </row>
    <row r="36" spans="2:13" ht="13.5" hidden="1" thickBot="1">
      <c r="B36" s="4" t="s">
        <v>6</v>
      </c>
      <c r="C36" s="29">
        <f>SUM(C30:C34)</f>
        <v>14204</v>
      </c>
      <c r="D36" s="29">
        <f>SUM(D30:D34)</f>
        <v>0</v>
      </c>
      <c r="E36" s="30">
        <f>IF(D36=0,0,D36/C36)</f>
        <v>0</v>
      </c>
      <c r="F36" s="19"/>
      <c r="G36" s="29">
        <f>SUM(G30:G34)</f>
        <v>3055</v>
      </c>
      <c r="H36" s="29">
        <f>SUM(H30:H34)</f>
        <v>0</v>
      </c>
      <c r="I36" s="30">
        <f>IF(H36=0,0,H36/G36)</f>
        <v>0</v>
      </c>
      <c r="K36" s="44"/>
      <c r="L36" s="44"/>
      <c r="M36" s="44"/>
    </row>
    <row r="37" spans="2:13" ht="13.5" hidden="1" thickTop="1">
      <c r="C37" s="19"/>
      <c r="D37" s="19"/>
      <c r="E37" s="19"/>
      <c r="F37" s="19"/>
      <c r="G37" s="19"/>
      <c r="H37" s="19"/>
      <c r="I37" s="19"/>
    </row>
    <row r="38" spans="2:13" hidden="1">
      <c r="C38" s="19"/>
      <c r="D38" s="19"/>
      <c r="E38" s="19"/>
      <c r="F38" s="19"/>
      <c r="G38" s="19"/>
      <c r="H38" s="19"/>
      <c r="I38" s="19"/>
    </row>
    <row r="39" spans="2:13" hidden="1">
      <c r="B39" s="3">
        <f>+DATE(YEAR(B22),MONTH(B22)+1,DAY(B22))</f>
        <v>43647</v>
      </c>
      <c r="C39" s="48" t="s">
        <v>27</v>
      </c>
      <c r="D39" s="48"/>
      <c r="E39" s="48"/>
      <c r="F39" s="19"/>
      <c r="G39" s="48" t="s">
        <v>28</v>
      </c>
      <c r="H39" s="48"/>
      <c r="I39" s="48"/>
    </row>
    <row r="40" spans="2:13" hidden="1">
      <c r="B40" s="4"/>
      <c r="C40" s="5" t="s">
        <v>0</v>
      </c>
      <c r="D40" s="6" t="s">
        <v>1</v>
      </c>
      <c r="E40" s="7" t="s">
        <v>2</v>
      </c>
      <c r="F40" s="19"/>
      <c r="G40" s="5" t="s">
        <v>0</v>
      </c>
      <c r="H40" s="6" t="s">
        <v>1</v>
      </c>
      <c r="I40" s="7" t="s">
        <v>2</v>
      </c>
    </row>
    <row r="41" spans="2:13" hidden="1">
      <c r="B41" s="4" t="s">
        <v>3</v>
      </c>
      <c r="C41" s="20">
        <f>+C36</f>
        <v>14204</v>
      </c>
      <c r="D41" s="21">
        <f>+D36</f>
        <v>0</v>
      </c>
      <c r="E41" s="22">
        <f>IF(D41=0,0,D41/C41)</f>
        <v>0</v>
      </c>
      <c r="F41" s="19"/>
      <c r="G41" s="20">
        <f>+G36</f>
        <v>3055</v>
      </c>
      <c r="H41" s="21">
        <f>+H36</f>
        <v>0</v>
      </c>
      <c r="I41" s="22">
        <f>IF(H41=0,0,H41/G41)</f>
        <v>0</v>
      </c>
    </row>
    <row r="42" spans="2:13" hidden="1">
      <c r="B42" s="4"/>
      <c r="C42" s="20"/>
      <c r="D42" s="21"/>
      <c r="E42" s="22"/>
      <c r="F42" s="19"/>
      <c r="G42" s="20"/>
      <c r="H42" s="21"/>
      <c r="I42" s="22"/>
    </row>
    <row r="43" spans="2:13" hidden="1">
      <c r="B43" s="4" t="s">
        <v>15</v>
      </c>
      <c r="C43" s="20">
        <v>0</v>
      </c>
      <c r="D43" s="21">
        <v>0</v>
      </c>
      <c r="E43" s="23">
        <f>IF(D43=0,0,D43/C43)</f>
        <v>0</v>
      </c>
      <c r="F43" s="19"/>
      <c r="G43" s="20">
        <v>0</v>
      </c>
      <c r="H43" s="21">
        <v>0</v>
      </c>
      <c r="I43" s="23">
        <f>IF(H43=0,0,H43/G43)</f>
        <v>0</v>
      </c>
    </row>
    <row r="44" spans="2:13" hidden="1">
      <c r="B44" s="4"/>
      <c r="C44" s="20"/>
      <c r="D44" s="21"/>
      <c r="E44" s="22"/>
      <c r="F44" s="19"/>
      <c r="G44" s="20"/>
      <c r="H44" s="21"/>
      <c r="I44" s="22"/>
    </row>
    <row r="45" spans="2:13" hidden="1">
      <c r="B45" s="4" t="s">
        <v>16</v>
      </c>
      <c r="C45" s="24">
        <v>0</v>
      </c>
      <c r="D45" s="25">
        <v>0</v>
      </c>
      <c r="E45" s="26">
        <f>IF(D45=0,0,D45/C45)</f>
        <v>0</v>
      </c>
      <c r="F45" s="19"/>
      <c r="G45" s="24">
        <v>0</v>
      </c>
      <c r="H45" s="25">
        <v>0</v>
      </c>
      <c r="I45" s="26">
        <f>IF(H45=0,0,H45/G45)</f>
        <v>0</v>
      </c>
    </row>
    <row r="46" spans="2:13" hidden="1">
      <c r="B46" s="4"/>
      <c r="C46" s="20"/>
      <c r="D46" s="21"/>
      <c r="E46" s="22"/>
      <c r="F46" s="19"/>
      <c r="G46" s="20"/>
      <c r="H46" s="21"/>
      <c r="I46" s="22"/>
    </row>
    <row r="47" spans="2:13" hidden="1">
      <c r="B47" s="4" t="s">
        <v>4</v>
      </c>
      <c r="C47" s="27">
        <f>SUM(C41:C45)</f>
        <v>14204</v>
      </c>
      <c r="D47" s="28">
        <f>SUM(D41:D45)</f>
        <v>0</v>
      </c>
      <c r="E47" s="23">
        <f>IF(D47=0,0,D47/C47)</f>
        <v>0</v>
      </c>
      <c r="F47" s="19"/>
      <c r="G47" s="27">
        <f>SUM(G41:G45)</f>
        <v>3055</v>
      </c>
      <c r="H47" s="28">
        <f>SUM(H41:H45)</f>
        <v>0</v>
      </c>
      <c r="I47" s="23">
        <f>IF(H47=0,0,H47/G47)</f>
        <v>0</v>
      </c>
    </row>
    <row r="48" spans="2:13" hidden="1">
      <c r="B48" s="4"/>
      <c r="C48" s="20"/>
      <c r="D48" s="21"/>
      <c r="E48" s="22"/>
      <c r="F48" s="19"/>
      <c r="G48" s="20"/>
      <c r="H48" s="21"/>
      <c r="I48" s="22"/>
    </row>
    <row r="49" spans="2:9" hidden="1">
      <c r="B49" s="4" t="s">
        <v>5</v>
      </c>
      <c r="C49" s="20">
        <v>0</v>
      </c>
      <c r="D49" s="21">
        <f>+C49*E47</f>
        <v>0</v>
      </c>
      <c r="E49" s="23">
        <f>IF(D49=0,0,D49/C49)</f>
        <v>0</v>
      </c>
      <c r="F49" s="19"/>
      <c r="G49" s="20">
        <v>0</v>
      </c>
      <c r="H49" s="21">
        <f>+G49*I47</f>
        <v>0</v>
      </c>
      <c r="I49" s="23">
        <f>IF(H49=0,0,H49/G49)</f>
        <v>0</v>
      </c>
    </row>
    <row r="50" spans="2:9" hidden="1">
      <c r="B50" s="4"/>
      <c r="C50" s="20"/>
      <c r="D50" s="21"/>
      <c r="E50" s="23"/>
      <c r="F50" s="19"/>
      <c r="G50" s="20"/>
      <c r="H50" s="21"/>
      <c r="I50" s="23"/>
    </row>
    <row r="51" spans="2:9" hidden="1">
      <c r="B51" s="4" t="s">
        <v>20</v>
      </c>
      <c r="C51" s="20">
        <v>0</v>
      </c>
      <c r="D51" s="21">
        <f>+C51*E49</f>
        <v>0</v>
      </c>
      <c r="E51" s="23">
        <f>IF(D51=0,0,D51/C51)</f>
        <v>0</v>
      </c>
      <c r="F51" s="19"/>
      <c r="G51" s="20">
        <v>-410</v>
      </c>
      <c r="H51" s="21">
        <f>+G51*I49</f>
        <v>0</v>
      </c>
      <c r="I51" s="23">
        <f>IF(H51=0,0,H51/G51)</f>
        <v>0</v>
      </c>
    </row>
    <row r="52" spans="2:9" hidden="1">
      <c r="B52" s="4"/>
      <c r="C52" s="20"/>
      <c r="D52" s="21"/>
      <c r="E52" s="22"/>
      <c r="F52" s="19"/>
      <c r="G52" s="20"/>
      <c r="H52" s="21"/>
      <c r="I52" s="22"/>
    </row>
    <row r="53" spans="2:9" hidden="1">
      <c r="B53" s="4" t="s">
        <v>7</v>
      </c>
      <c r="C53" s="24">
        <v>-412</v>
      </c>
      <c r="D53" s="25">
        <v>0</v>
      </c>
      <c r="E53" s="26">
        <f>IF(D53=0,0,D53/C53)</f>
        <v>0</v>
      </c>
      <c r="F53" s="19"/>
      <c r="G53" s="24">
        <v>-412</v>
      </c>
      <c r="H53" s="25">
        <v>0</v>
      </c>
      <c r="I53" s="26">
        <f>IF(H53=0,0,H53/G53)</f>
        <v>0</v>
      </c>
    </row>
    <row r="54" spans="2:9" hidden="1">
      <c r="B54" s="4"/>
      <c r="C54" s="20"/>
      <c r="D54" s="21"/>
      <c r="E54" s="22"/>
      <c r="F54" s="19"/>
      <c r="G54" s="20"/>
      <c r="H54" s="21"/>
      <c r="I54" s="22"/>
    </row>
    <row r="55" spans="2:9" ht="13.5" hidden="1" thickBot="1">
      <c r="B55" s="4" t="s">
        <v>6</v>
      </c>
      <c r="C55" s="29">
        <f>SUM(C47:C53)</f>
        <v>13792</v>
      </c>
      <c r="D55" s="29">
        <f>SUM(D47:D53)</f>
        <v>0</v>
      </c>
      <c r="E55" s="30">
        <f>IF(D55=0,0,D55/C55)</f>
        <v>0</v>
      </c>
      <c r="F55" s="19"/>
      <c r="G55" s="29">
        <f>SUM(G47:G53)</f>
        <v>2233</v>
      </c>
      <c r="H55" s="29">
        <f>SUM(H47:H53)</f>
        <v>0</v>
      </c>
      <c r="I55" s="30">
        <f>IF(H55=0,0,H55/G55)</f>
        <v>0</v>
      </c>
    </row>
    <row r="56" spans="2:9" ht="13.5" hidden="1" thickTop="1"/>
    <row r="57" spans="2:9" hidden="1"/>
    <row r="58" spans="2:9" hidden="1">
      <c r="B58" s="3">
        <f>+DATE(YEAR(B39),MONTH(B39)+1,DAY(B39))</f>
        <v>43678</v>
      </c>
      <c r="C58" s="48" t="s">
        <v>27</v>
      </c>
      <c r="D58" s="48"/>
      <c r="E58" s="48"/>
      <c r="F58" s="19"/>
      <c r="G58" s="48" t="s">
        <v>28</v>
      </c>
      <c r="H58" s="48"/>
      <c r="I58" s="48"/>
    </row>
    <row r="59" spans="2:9" hidden="1">
      <c r="B59" s="4"/>
      <c r="C59" s="5" t="s">
        <v>0</v>
      </c>
      <c r="D59" s="6" t="s">
        <v>1</v>
      </c>
      <c r="E59" s="7" t="s">
        <v>2</v>
      </c>
      <c r="F59" s="19"/>
      <c r="G59" s="5" t="s">
        <v>0</v>
      </c>
      <c r="H59" s="6" t="s">
        <v>1</v>
      </c>
      <c r="I59" s="7" t="s">
        <v>2</v>
      </c>
    </row>
    <row r="60" spans="2:9" hidden="1">
      <c r="B60" s="4" t="s">
        <v>3</v>
      </c>
      <c r="C60" s="20">
        <f>+C55</f>
        <v>13792</v>
      </c>
      <c r="D60" s="21">
        <f>+D55</f>
        <v>0</v>
      </c>
      <c r="E60" s="22">
        <f>IF(D60=0,0,D60/C60)</f>
        <v>0</v>
      </c>
      <c r="F60" s="19"/>
      <c r="G60" s="20">
        <f>+G55</f>
        <v>2233</v>
      </c>
      <c r="H60" s="21">
        <f>+H55</f>
        <v>0</v>
      </c>
      <c r="I60" s="22">
        <f>IF(H60=0,0,H60/G60)</f>
        <v>0</v>
      </c>
    </row>
    <row r="61" spans="2:9" hidden="1">
      <c r="B61" s="4"/>
      <c r="C61" s="20"/>
      <c r="D61" s="21"/>
      <c r="E61" s="22"/>
      <c r="F61" s="19"/>
      <c r="G61" s="20"/>
      <c r="H61" s="21"/>
      <c r="I61" s="22"/>
    </row>
    <row r="62" spans="2:9" hidden="1">
      <c r="B62" s="4" t="s">
        <v>15</v>
      </c>
      <c r="C62" s="20">
        <v>0</v>
      </c>
      <c r="D62" s="21">
        <v>0</v>
      </c>
      <c r="E62" s="23">
        <f>IF(D62=0,0,D62/C62)</f>
        <v>0</v>
      </c>
      <c r="F62" s="19"/>
      <c r="G62" s="20">
        <v>0</v>
      </c>
      <c r="H62" s="21">
        <v>0</v>
      </c>
      <c r="I62" s="23">
        <f>IF(H62=0,0,H62/G62)</f>
        <v>0</v>
      </c>
    </row>
    <row r="63" spans="2:9" hidden="1">
      <c r="B63" s="4"/>
      <c r="C63" s="20"/>
      <c r="D63" s="21"/>
      <c r="E63" s="22"/>
      <c r="F63" s="19"/>
      <c r="G63" s="20"/>
      <c r="H63" s="21"/>
      <c r="I63" s="22"/>
    </row>
    <row r="64" spans="2:9" hidden="1">
      <c r="B64" s="4" t="s">
        <v>16</v>
      </c>
      <c r="C64" s="24">
        <v>0</v>
      </c>
      <c r="D64" s="25">
        <v>0</v>
      </c>
      <c r="E64" s="26">
        <f>IF(D64=0,0,D64/C64)</f>
        <v>0</v>
      </c>
      <c r="F64" s="19"/>
      <c r="G64" s="24">
        <v>0</v>
      </c>
      <c r="H64" s="25">
        <v>0</v>
      </c>
      <c r="I64" s="26">
        <f>IF(H64=0,0,H64/G64)</f>
        <v>0</v>
      </c>
    </row>
    <row r="65" spans="2:9" hidden="1">
      <c r="B65" s="4"/>
      <c r="C65" s="20"/>
      <c r="D65" s="21"/>
      <c r="E65" s="22"/>
      <c r="F65" s="19"/>
      <c r="G65" s="20"/>
      <c r="H65" s="21"/>
      <c r="I65" s="22"/>
    </row>
    <row r="66" spans="2:9" hidden="1">
      <c r="B66" s="4" t="s">
        <v>4</v>
      </c>
      <c r="C66" s="27">
        <f>SUM(C60:C64)</f>
        <v>13792</v>
      </c>
      <c r="D66" s="28">
        <f>SUM(D60:D64)</f>
        <v>0</v>
      </c>
      <c r="E66" s="23">
        <f>IF(D66=0,0,D66/C66)</f>
        <v>0</v>
      </c>
      <c r="F66" s="19"/>
      <c r="G66" s="27">
        <f>SUM(G60:G64)</f>
        <v>2233</v>
      </c>
      <c r="H66" s="28">
        <f>SUM(H60:H64)</f>
        <v>0</v>
      </c>
      <c r="I66" s="23">
        <f>IF(H66=0,0,H66/G66)</f>
        <v>0</v>
      </c>
    </row>
    <row r="67" spans="2:9" hidden="1">
      <c r="B67" s="4"/>
      <c r="C67" s="20"/>
      <c r="D67" s="21"/>
      <c r="E67" s="22"/>
      <c r="F67" s="19"/>
      <c r="G67" s="20"/>
      <c r="H67" s="21"/>
      <c r="I67" s="22"/>
    </row>
    <row r="68" spans="2:9" hidden="1">
      <c r="B68" s="4" t="s">
        <v>5</v>
      </c>
      <c r="C68" s="20">
        <v>0</v>
      </c>
      <c r="D68" s="21">
        <f>+C68*E66</f>
        <v>0</v>
      </c>
      <c r="E68" s="23">
        <f>IF(D68=0,0,D68/C68)</f>
        <v>0</v>
      </c>
      <c r="F68" s="19"/>
      <c r="G68" s="20">
        <v>0</v>
      </c>
      <c r="H68" s="21">
        <f>+G68*I66</f>
        <v>0</v>
      </c>
      <c r="I68" s="23">
        <f>IF(H68=0,0,H68/G68)</f>
        <v>0</v>
      </c>
    </row>
    <row r="69" spans="2:9" hidden="1">
      <c r="B69" s="4"/>
      <c r="C69" s="20"/>
      <c r="D69" s="21"/>
      <c r="E69" s="22"/>
      <c r="F69" s="19"/>
      <c r="G69" s="20"/>
      <c r="H69" s="21"/>
      <c r="I69" s="22"/>
    </row>
    <row r="70" spans="2:9" hidden="1">
      <c r="B70" s="4" t="s">
        <v>7</v>
      </c>
      <c r="C70" s="24">
        <v>-308</v>
      </c>
      <c r="D70" s="25">
        <v>0</v>
      </c>
      <c r="E70" s="26">
        <f>IF(D70=0,0,D70/C70)</f>
        <v>0</v>
      </c>
      <c r="F70" s="19"/>
      <c r="G70" s="24">
        <v>-309</v>
      </c>
      <c r="H70" s="25">
        <v>0</v>
      </c>
      <c r="I70" s="26">
        <f>IF(H70=0,0,H70/G70)</f>
        <v>0</v>
      </c>
    </row>
    <row r="71" spans="2:9" hidden="1">
      <c r="B71" s="4"/>
      <c r="C71" s="20"/>
      <c r="D71" s="21"/>
      <c r="E71" s="22"/>
      <c r="F71" s="19"/>
      <c r="G71" s="20"/>
      <c r="H71" s="21"/>
      <c r="I71" s="22"/>
    </row>
    <row r="72" spans="2:9" ht="13.5" hidden="1" thickBot="1">
      <c r="B72" s="4" t="s">
        <v>6</v>
      </c>
      <c r="C72" s="29">
        <f>SUM(C66:C70)</f>
        <v>13484</v>
      </c>
      <c r="D72" s="29">
        <f>SUM(D66:D70)</f>
        <v>0</v>
      </c>
      <c r="E72" s="30">
        <f>IF(D72=0,0,D72/C72)</f>
        <v>0</v>
      </c>
      <c r="F72" s="19"/>
      <c r="G72" s="29">
        <f>SUM(G66:G70)</f>
        <v>1924</v>
      </c>
      <c r="H72" s="29">
        <f>SUM(H66:H70)</f>
        <v>0</v>
      </c>
      <c r="I72" s="30">
        <f>IF(H72=0,0,H72/G72)</f>
        <v>0</v>
      </c>
    </row>
    <row r="73" spans="2:9" ht="13.5" hidden="1" thickTop="1"/>
    <row r="74" spans="2:9" hidden="1"/>
    <row r="75" spans="2:9" hidden="1">
      <c r="B75" s="3">
        <f>+DATE(YEAR(B58),MONTH(B58)+1,DAY(B58))</f>
        <v>43709</v>
      </c>
      <c r="C75" s="48" t="s">
        <v>27</v>
      </c>
      <c r="D75" s="48"/>
      <c r="E75" s="48"/>
      <c r="F75" s="19"/>
      <c r="G75" s="48" t="s">
        <v>28</v>
      </c>
      <c r="H75" s="48"/>
      <c r="I75" s="48"/>
    </row>
    <row r="76" spans="2:9" hidden="1">
      <c r="B76" s="4"/>
      <c r="C76" s="5" t="s">
        <v>0</v>
      </c>
      <c r="D76" s="6" t="s">
        <v>1</v>
      </c>
      <c r="E76" s="7" t="s">
        <v>2</v>
      </c>
      <c r="F76" s="19"/>
      <c r="G76" s="5" t="s">
        <v>0</v>
      </c>
      <c r="H76" s="6" t="s">
        <v>1</v>
      </c>
      <c r="I76" s="7" t="s">
        <v>2</v>
      </c>
    </row>
    <row r="77" spans="2:9" hidden="1">
      <c r="B77" s="4" t="s">
        <v>3</v>
      </c>
      <c r="C77" s="20">
        <f>+C72</f>
        <v>13484</v>
      </c>
      <c r="D77" s="21">
        <f>+D72</f>
        <v>0</v>
      </c>
      <c r="E77" s="22">
        <f>IF(D77=0,0,D77/C77)</f>
        <v>0</v>
      </c>
      <c r="F77" s="19"/>
      <c r="G77" s="20">
        <f>+G72</f>
        <v>1924</v>
      </c>
      <c r="H77" s="21">
        <f>+H72</f>
        <v>0</v>
      </c>
      <c r="I77" s="22">
        <f>IF(H77=0,0,H77/G77)</f>
        <v>0</v>
      </c>
    </row>
    <row r="78" spans="2:9" hidden="1">
      <c r="B78" s="4"/>
      <c r="C78" s="20"/>
      <c r="D78" s="21"/>
      <c r="E78" s="22"/>
      <c r="F78" s="19"/>
      <c r="G78" s="20"/>
      <c r="H78" s="21"/>
      <c r="I78" s="22"/>
    </row>
    <row r="79" spans="2:9" hidden="1">
      <c r="B79" s="4" t="s">
        <v>15</v>
      </c>
      <c r="C79" s="20">
        <v>0</v>
      </c>
      <c r="D79" s="21">
        <v>0</v>
      </c>
      <c r="E79" s="23">
        <f>IF(D79=0,0,D79/C79)</f>
        <v>0</v>
      </c>
      <c r="F79" s="19"/>
      <c r="G79" s="20">
        <v>0</v>
      </c>
      <c r="H79" s="21">
        <v>0</v>
      </c>
      <c r="I79" s="23">
        <f>IF(H79=0,0,H79/G79)</f>
        <v>0</v>
      </c>
    </row>
    <row r="80" spans="2:9" hidden="1">
      <c r="B80" s="4"/>
      <c r="C80" s="20"/>
      <c r="D80" s="21"/>
      <c r="E80" s="22"/>
      <c r="F80" s="19"/>
      <c r="G80" s="20"/>
      <c r="H80" s="21"/>
      <c r="I80" s="22"/>
    </row>
    <row r="81" spans="2:9" hidden="1">
      <c r="B81" s="4" t="s">
        <v>16</v>
      </c>
      <c r="C81" s="24">
        <v>0</v>
      </c>
      <c r="D81" s="25">
        <v>0</v>
      </c>
      <c r="E81" s="26">
        <f>IF(D81=0,0,D81/C81)</f>
        <v>0</v>
      </c>
      <c r="F81" s="19"/>
      <c r="G81" s="24">
        <v>0</v>
      </c>
      <c r="H81" s="25">
        <v>0</v>
      </c>
      <c r="I81" s="26">
        <f>IF(H81=0,0,H81/G81)</f>
        <v>0</v>
      </c>
    </row>
    <row r="82" spans="2:9" hidden="1">
      <c r="B82" s="4"/>
      <c r="C82" s="20"/>
      <c r="D82" s="21"/>
      <c r="E82" s="22"/>
      <c r="F82" s="19"/>
      <c r="G82" s="20"/>
      <c r="H82" s="21"/>
      <c r="I82" s="22"/>
    </row>
    <row r="83" spans="2:9" hidden="1">
      <c r="B83" s="4" t="s">
        <v>4</v>
      </c>
      <c r="C83" s="27">
        <f>SUM(C77:C81)</f>
        <v>13484</v>
      </c>
      <c r="D83" s="28">
        <f>SUM(D77:D81)</f>
        <v>0</v>
      </c>
      <c r="E83" s="23">
        <f>IF(D83=0,0,D83/C83)</f>
        <v>0</v>
      </c>
      <c r="F83" s="19"/>
      <c r="G83" s="27">
        <f>SUM(G77:G81)</f>
        <v>1924</v>
      </c>
      <c r="H83" s="28">
        <f>SUM(H77:H81)</f>
        <v>0</v>
      </c>
      <c r="I83" s="23">
        <f>IF(H83=0,0,H83/G83)</f>
        <v>0</v>
      </c>
    </row>
    <row r="84" spans="2:9" hidden="1">
      <c r="B84" s="4"/>
      <c r="C84" s="20"/>
      <c r="D84" s="21"/>
      <c r="E84" s="22"/>
      <c r="F84" s="19"/>
      <c r="G84" s="20"/>
      <c r="H84" s="21"/>
      <c r="I84" s="22"/>
    </row>
    <row r="85" spans="2:9" hidden="1">
      <c r="B85" s="4" t="s">
        <v>5</v>
      </c>
      <c r="C85" s="20">
        <v>0</v>
      </c>
      <c r="D85" s="21">
        <f>+C85*E83</f>
        <v>0</v>
      </c>
      <c r="E85" s="23">
        <f>IF(D85=0,0,D85/C85)</f>
        <v>0</v>
      </c>
      <c r="F85" s="19"/>
      <c r="G85" s="20">
        <v>0</v>
      </c>
      <c r="H85" s="21">
        <f>+G85*I83</f>
        <v>0</v>
      </c>
      <c r="I85" s="23">
        <f>IF(H85=0,0,H85/G85)</f>
        <v>0</v>
      </c>
    </row>
    <row r="86" spans="2:9" hidden="1">
      <c r="B86" s="4"/>
      <c r="C86" s="20"/>
      <c r="D86" s="21"/>
      <c r="E86" s="23"/>
      <c r="F86" s="19"/>
      <c r="G86" s="20"/>
      <c r="H86" s="21"/>
      <c r="I86" s="23"/>
    </row>
    <row r="87" spans="2:9" hidden="1">
      <c r="B87" s="4" t="s">
        <v>20</v>
      </c>
      <c r="C87" s="20">
        <v>0</v>
      </c>
      <c r="D87" s="21">
        <f>+C87*E85</f>
        <v>0</v>
      </c>
      <c r="E87" s="23">
        <f>IF(D87=0,0,D87/C87)</f>
        <v>0</v>
      </c>
      <c r="F87" s="19"/>
      <c r="G87" s="20">
        <v>-325</v>
      </c>
      <c r="H87" s="21">
        <f>+G87*I85</f>
        <v>0</v>
      </c>
      <c r="I87" s="23">
        <f>IF(H87=0,0,H87/G87)</f>
        <v>0</v>
      </c>
    </row>
    <row r="88" spans="2:9" hidden="1">
      <c r="B88" s="4"/>
      <c r="C88" s="20"/>
      <c r="D88" s="21"/>
      <c r="E88" s="22"/>
      <c r="F88" s="19"/>
      <c r="G88" s="20"/>
      <c r="H88" s="21"/>
      <c r="I88" s="22"/>
    </row>
    <row r="89" spans="2:9" hidden="1">
      <c r="B89" s="4" t="s">
        <v>7</v>
      </c>
      <c r="C89" s="24">
        <v>-359</v>
      </c>
      <c r="D89" s="25">
        <v>0</v>
      </c>
      <c r="E89" s="26">
        <f>IF(D89=0,0,D89/C89)</f>
        <v>0</v>
      </c>
      <c r="F89" s="19"/>
      <c r="G89" s="24">
        <v>-353</v>
      </c>
      <c r="H89" s="25">
        <v>0</v>
      </c>
      <c r="I89" s="26">
        <f>IF(H89=0,0,H89/G89)</f>
        <v>0</v>
      </c>
    </row>
    <row r="90" spans="2:9" hidden="1">
      <c r="B90" s="4"/>
      <c r="C90" s="20"/>
      <c r="D90" s="21"/>
      <c r="E90" s="22"/>
      <c r="F90" s="19"/>
      <c r="G90" s="20"/>
      <c r="H90" s="21"/>
      <c r="I90" s="22"/>
    </row>
    <row r="91" spans="2:9" ht="13.5" hidden="1" thickBot="1">
      <c r="B91" s="4" t="s">
        <v>6</v>
      </c>
      <c r="C91" s="29">
        <f>SUM(C83:C89)</f>
        <v>13125</v>
      </c>
      <c r="D91" s="29">
        <f>SUM(D83:D89)</f>
        <v>0</v>
      </c>
      <c r="E91" s="30">
        <f>IF(D91=0,0,D91/C91)</f>
        <v>0</v>
      </c>
      <c r="F91" s="19"/>
      <c r="G91" s="29">
        <f>SUM(G83:G89)</f>
        <v>1246</v>
      </c>
      <c r="H91" s="29">
        <f>SUM(H83:H89)</f>
        <v>0</v>
      </c>
      <c r="I91" s="30">
        <f>IF(H91=0,0,H91/G91)</f>
        <v>0</v>
      </c>
    </row>
    <row r="92" spans="2:9" ht="13.5" hidden="1" thickTop="1"/>
    <row r="93" spans="2:9" hidden="1"/>
    <row r="94" spans="2:9" hidden="1">
      <c r="B94" s="3">
        <f>+DATE(YEAR(B75),MONTH(B75)+1,DAY(B75))</f>
        <v>43739</v>
      </c>
      <c r="C94" s="48" t="s">
        <v>27</v>
      </c>
      <c r="D94" s="48"/>
      <c r="E94" s="48"/>
      <c r="F94" s="19"/>
      <c r="G94" s="48" t="s">
        <v>28</v>
      </c>
      <c r="H94" s="48"/>
      <c r="I94" s="48"/>
    </row>
    <row r="95" spans="2:9" hidden="1">
      <c r="B95" s="4"/>
      <c r="C95" s="5" t="s">
        <v>0</v>
      </c>
      <c r="D95" s="6" t="s">
        <v>1</v>
      </c>
      <c r="E95" s="7" t="s">
        <v>2</v>
      </c>
      <c r="F95" s="19"/>
      <c r="G95" s="5" t="s">
        <v>0</v>
      </c>
      <c r="H95" s="6" t="s">
        <v>1</v>
      </c>
      <c r="I95" s="7" t="s">
        <v>2</v>
      </c>
    </row>
    <row r="96" spans="2:9" hidden="1">
      <c r="B96" s="4" t="s">
        <v>3</v>
      </c>
      <c r="C96" s="20">
        <f>+C91</f>
        <v>13125</v>
      </c>
      <c r="D96" s="21">
        <f>+D91</f>
        <v>0</v>
      </c>
      <c r="E96" s="22">
        <f>IF(D96=0,0,D96/C96)</f>
        <v>0</v>
      </c>
      <c r="F96" s="19"/>
      <c r="G96" s="20">
        <f>+G91</f>
        <v>1246</v>
      </c>
      <c r="H96" s="21">
        <f>+H91</f>
        <v>0</v>
      </c>
      <c r="I96" s="22">
        <f>IF(H96=0,0,H96/G96)</f>
        <v>0</v>
      </c>
    </row>
    <row r="97" spans="2:9" hidden="1">
      <c r="B97" s="4"/>
      <c r="C97" s="20"/>
      <c r="D97" s="21"/>
      <c r="E97" s="22"/>
      <c r="F97" s="19"/>
      <c r="G97" s="20"/>
      <c r="H97" s="21"/>
      <c r="I97" s="22"/>
    </row>
    <row r="98" spans="2:9" hidden="1">
      <c r="B98" s="4" t="s">
        <v>15</v>
      </c>
      <c r="C98" s="20">
        <v>0</v>
      </c>
      <c r="D98" s="21">
        <v>0</v>
      </c>
      <c r="E98" s="23">
        <f>IF(D98=0,0,D98/C98)</f>
        <v>0</v>
      </c>
      <c r="F98" s="19"/>
      <c r="G98" s="20">
        <v>0</v>
      </c>
      <c r="H98" s="21">
        <v>0</v>
      </c>
      <c r="I98" s="23">
        <f>IF(H98=0,0,H98/G98)</f>
        <v>0</v>
      </c>
    </row>
    <row r="99" spans="2:9" hidden="1">
      <c r="B99" s="4"/>
      <c r="C99" s="20"/>
      <c r="D99" s="21"/>
      <c r="E99" s="22"/>
      <c r="F99" s="19"/>
      <c r="G99" s="20"/>
      <c r="H99" s="21"/>
      <c r="I99" s="22"/>
    </row>
    <row r="100" spans="2:9" hidden="1">
      <c r="B100" s="4" t="s">
        <v>16</v>
      </c>
      <c r="C100" s="24">
        <v>0</v>
      </c>
      <c r="D100" s="25">
        <v>0</v>
      </c>
      <c r="E100" s="26">
        <f>IF(D100=0,0,D100/C100)</f>
        <v>0</v>
      </c>
      <c r="F100" s="19"/>
      <c r="G100" s="24">
        <v>0</v>
      </c>
      <c r="H100" s="25">
        <v>0</v>
      </c>
      <c r="I100" s="26">
        <f>IF(H100=0,0,H100/G100)</f>
        <v>0</v>
      </c>
    </row>
    <row r="101" spans="2:9" hidden="1">
      <c r="B101" s="4"/>
      <c r="C101" s="20"/>
      <c r="D101" s="21"/>
      <c r="E101" s="22"/>
      <c r="F101" s="19"/>
      <c r="G101" s="20"/>
      <c r="H101" s="21"/>
      <c r="I101" s="22"/>
    </row>
    <row r="102" spans="2:9" hidden="1">
      <c r="B102" s="4" t="s">
        <v>4</v>
      </c>
      <c r="C102" s="27">
        <f>SUM(C96:C100)</f>
        <v>13125</v>
      </c>
      <c r="D102" s="28">
        <f>SUM(D96:D100)</f>
        <v>0</v>
      </c>
      <c r="E102" s="23">
        <f>IF(D102=0,0,D102/C102)</f>
        <v>0</v>
      </c>
      <c r="F102" s="19"/>
      <c r="G102" s="27">
        <f>SUM(G96:G100)</f>
        <v>1246</v>
      </c>
      <c r="H102" s="28">
        <f>SUM(H96:H100)</f>
        <v>0</v>
      </c>
      <c r="I102" s="23">
        <f>IF(H102=0,0,H102/G102)</f>
        <v>0</v>
      </c>
    </row>
    <row r="103" spans="2:9" hidden="1">
      <c r="B103" s="4"/>
      <c r="C103" s="20"/>
      <c r="D103" s="21"/>
      <c r="E103" s="22"/>
      <c r="F103" s="19"/>
      <c r="G103" s="20"/>
      <c r="H103" s="21"/>
      <c r="I103" s="22"/>
    </row>
    <row r="104" spans="2:9" hidden="1">
      <c r="B104" s="4" t="s">
        <v>5</v>
      </c>
      <c r="C104" s="20">
        <v>0</v>
      </c>
      <c r="D104" s="21">
        <f>+C104*E102</f>
        <v>0</v>
      </c>
      <c r="E104" s="23">
        <f>IF(D104=0,0,D104/C104)</f>
        <v>0</v>
      </c>
      <c r="F104" s="19"/>
      <c r="G104" s="20">
        <v>0</v>
      </c>
      <c r="H104" s="21">
        <f>+G104*I102</f>
        <v>0</v>
      </c>
      <c r="I104" s="23">
        <f>IF(H104=0,0,H104/G104)</f>
        <v>0</v>
      </c>
    </row>
    <row r="105" spans="2:9" hidden="1">
      <c r="B105" s="4"/>
      <c r="C105" s="20"/>
      <c r="D105" s="21"/>
      <c r="E105" s="22"/>
      <c r="F105" s="19"/>
      <c r="G105" s="20"/>
      <c r="H105" s="21"/>
      <c r="I105" s="22"/>
    </row>
    <row r="106" spans="2:9" hidden="1">
      <c r="B106" s="4" t="s">
        <v>7</v>
      </c>
      <c r="C106" s="24">
        <v>-174</v>
      </c>
      <c r="D106" s="25">
        <v>0</v>
      </c>
      <c r="E106" s="26">
        <f>IF(D106=0,0,D106/C106)</f>
        <v>0</v>
      </c>
      <c r="F106" s="19"/>
      <c r="G106" s="24">
        <v>0</v>
      </c>
      <c r="H106" s="25">
        <v>0</v>
      </c>
      <c r="I106" s="26">
        <f>IF(H106=0,0,H106/G106)</f>
        <v>0</v>
      </c>
    </row>
    <row r="107" spans="2:9" hidden="1">
      <c r="B107" s="4"/>
      <c r="C107" s="20"/>
      <c r="D107" s="21"/>
      <c r="E107" s="22"/>
      <c r="F107" s="19"/>
      <c r="G107" s="20"/>
      <c r="H107" s="21"/>
      <c r="I107" s="22"/>
    </row>
    <row r="108" spans="2:9" ht="13.5" hidden="1" thickBot="1">
      <c r="B108" s="4" t="s">
        <v>6</v>
      </c>
      <c r="C108" s="29">
        <f>SUM(C102:C106)</f>
        <v>12951</v>
      </c>
      <c r="D108" s="29">
        <f>SUM(D102:D106)</f>
        <v>0</v>
      </c>
      <c r="E108" s="30">
        <f>IF(D108=0,0,D108/C108)</f>
        <v>0</v>
      </c>
      <c r="F108" s="19"/>
      <c r="G108" s="29">
        <f>SUM(G102:G106)</f>
        <v>1246</v>
      </c>
      <c r="H108" s="29">
        <f>SUM(H102:H106)</f>
        <v>0</v>
      </c>
      <c r="I108" s="30">
        <f>IF(H108=0,0,H108/G108)</f>
        <v>0</v>
      </c>
    </row>
    <row r="109" spans="2:9" ht="13.5" hidden="1" thickTop="1"/>
    <row r="110" spans="2:9" hidden="1"/>
    <row r="111" spans="2:9" hidden="1">
      <c r="B111" s="3">
        <f>+DATE(YEAR(B94),MONTH(B94)+1,DAY(B94))</f>
        <v>43770</v>
      </c>
      <c r="C111" s="48" t="s">
        <v>27</v>
      </c>
      <c r="D111" s="48"/>
      <c r="E111" s="48"/>
      <c r="F111" s="19"/>
      <c r="G111" s="48" t="s">
        <v>28</v>
      </c>
      <c r="H111" s="48"/>
      <c r="I111" s="48"/>
    </row>
    <row r="112" spans="2:9" hidden="1">
      <c r="B112" s="4"/>
      <c r="C112" s="5" t="s">
        <v>0</v>
      </c>
      <c r="D112" s="6" t="s">
        <v>1</v>
      </c>
      <c r="E112" s="7" t="s">
        <v>2</v>
      </c>
      <c r="F112" s="19"/>
      <c r="G112" s="5" t="s">
        <v>0</v>
      </c>
      <c r="H112" s="6" t="s">
        <v>1</v>
      </c>
      <c r="I112" s="7" t="s">
        <v>2</v>
      </c>
    </row>
    <row r="113" spans="2:9" hidden="1">
      <c r="B113" s="4" t="s">
        <v>3</v>
      </c>
      <c r="C113" s="20">
        <f>+C108</f>
        <v>12951</v>
      </c>
      <c r="D113" s="21">
        <f>+D108</f>
        <v>0</v>
      </c>
      <c r="E113" s="22">
        <f>IF(D113=0,0,D113/C113)</f>
        <v>0</v>
      </c>
      <c r="F113" s="19"/>
      <c r="G113" s="20">
        <f>+G108</f>
        <v>1246</v>
      </c>
      <c r="H113" s="21">
        <f>+H108</f>
        <v>0</v>
      </c>
      <c r="I113" s="22">
        <f>IF(H113=0,0,H113/G113)</f>
        <v>0</v>
      </c>
    </row>
    <row r="114" spans="2:9" hidden="1">
      <c r="B114" s="4"/>
      <c r="C114" s="20"/>
      <c r="D114" s="21"/>
      <c r="E114" s="22"/>
      <c r="F114" s="19"/>
      <c r="G114" s="20"/>
      <c r="H114" s="21"/>
      <c r="I114" s="22"/>
    </row>
    <row r="115" spans="2:9" hidden="1">
      <c r="B115" s="4" t="s">
        <v>15</v>
      </c>
      <c r="C115" s="20">
        <v>0</v>
      </c>
      <c r="D115" s="21">
        <v>0</v>
      </c>
      <c r="E115" s="23">
        <f>IF(D115=0,0,D115/C115)</f>
        <v>0</v>
      </c>
      <c r="F115" s="19"/>
      <c r="G115" s="20">
        <v>0</v>
      </c>
      <c r="H115" s="21">
        <v>0</v>
      </c>
      <c r="I115" s="23">
        <f>IF(H115=0,0,H115/G115)</f>
        <v>0</v>
      </c>
    </row>
    <row r="116" spans="2:9" hidden="1">
      <c r="B116" s="4"/>
      <c r="C116" s="20"/>
      <c r="D116" s="21"/>
      <c r="E116" s="22"/>
      <c r="F116" s="19"/>
      <c r="G116" s="20"/>
      <c r="H116" s="21"/>
      <c r="I116" s="22"/>
    </row>
    <row r="117" spans="2:9" hidden="1">
      <c r="B117" s="4" t="s">
        <v>16</v>
      </c>
      <c r="C117" s="24">
        <v>0</v>
      </c>
      <c r="D117" s="25">
        <v>0</v>
      </c>
      <c r="E117" s="26">
        <f>IF(D117=0,0,D117/C117)</f>
        <v>0</v>
      </c>
      <c r="F117" s="19"/>
      <c r="G117" s="24">
        <v>0</v>
      </c>
      <c r="H117" s="25">
        <v>0</v>
      </c>
      <c r="I117" s="26">
        <f>IF(H117=0,0,H117/G117)</f>
        <v>0</v>
      </c>
    </row>
    <row r="118" spans="2:9" hidden="1">
      <c r="B118" s="4"/>
      <c r="C118" s="20"/>
      <c r="D118" s="21"/>
      <c r="E118" s="22"/>
      <c r="F118" s="19"/>
      <c r="G118" s="20"/>
      <c r="H118" s="21"/>
      <c r="I118" s="22"/>
    </row>
    <row r="119" spans="2:9" hidden="1">
      <c r="B119" s="4" t="s">
        <v>4</v>
      </c>
      <c r="C119" s="27">
        <f>SUM(C113:C117)</f>
        <v>12951</v>
      </c>
      <c r="D119" s="28">
        <f>SUM(D113:D117)</f>
        <v>0</v>
      </c>
      <c r="E119" s="23">
        <f>IF(D119=0,0,D119/C119)</f>
        <v>0</v>
      </c>
      <c r="F119" s="19"/>
      <c r="G119" s="27">
        <f>SUM(G113:G117)</f>
        <v>1246</v>
      </c>
      <c r="H119" s="28">
        <f>SUM(H113:H117)</f>
        <v>0</v>
      </c>
      <c r="I119" s="23">
        <f>IF(H119=0,0,H119/G119)</f>
        <v>0</v>
      </c>
    </row>
    <row r="120" spans="2:9" hidden="1">
      <c r="B120" s="4"/>
      <c r="C120" s="20"/>
      <c r="D120" s="21"/>
      <c r="E120" s="22"/>
      <c r="F120" s="19"/>
      <c r="G120" s="20"/>
      <c r="H120" s="21"/>
      <c r="I120" s="22"/>
    </row>
    <row r="121" spans="2:9" hidden="1">
      <c r="B121" s="4" t="s">
        <v>5</v>
      </c>
      <c r="C121" s="20">
        <v>0</v>
      </c>
      <c r="D121" s="21">
        <f>+C121*E119</f>
        <v>0</v>
      </c>
      <c r="E121" s="23">
        <f>IF(D121=0,0,D121/C121)</f>
        <v>0</v>
      </c>
      <c r="F121" s="19"/>
      <c r="G121" s="20">
        <v>0</v>
      </c>
      <c r="H121" s="21">
        <f>+G121*I119</f>
        <v>0</v>
      </c>
      <c r="I121" s="23">
        <f>IF(H121=0,0,H121/G121)</f>
        <v>0</v>
      </c>
    </row>
    <row r="122" spans="2:9" hidden="1">
      <c r="B122" s="4"/>
      <c r="C122" s="20"/>
      <c r="D122" s="21"/>
      <c r="E122" s="22"/>
      <c r="F122" s="19"/>
      <c r="G122" s="20"/>
      <c r="H122" s="21"/>
      <c r="I122" s="22"/>
    </row>
    <row r="123" spans="2:9" hidden="1">
      <c r="B123" s="4" t="s">
        <v>7</v>
      </c>
      <c r="C123" s="24">
        <v>-208</v>
      </c>
      <c r="D123" s="25">
        <v>0</v>
      </c>
      <c r="E123" s="26">
        <f>IF(D123=0,0,D123/C123)</f>
        <v>0</v>
      </c>
      <c r="F123" s="19"/>
      <c r="G123" s="24">
        <v>0</v>
      </c>
      <c r="H123" s="25">
        <v>0</v>
      </c>
      <c r="I123" s="26">
        <f>IF(H123=0,0,H123/G123)</f>
        <v>0</v>
      </c>
    </row>
    <row r="124" spans="2:9" hidden="1">
      <c r="B124" s="4"/>
      <c r="C124" s="20"/>
      <c r="D124" s="21"/>
      <c r="E124" s="22"/>
      <c r="F124" s="19"/>
      <c r="G124" s="20"/>
      <c r="H124" s="21"/>
      <c r="I124" s="22"/>
    </row>
    <row r="125" spans="2:9" ht="13.5" hidden="1" thickBot="1">
      <c r="B125" s="4" t="s">
        <v>6</v>
      </c>
      <c r="C125" s="29">
        <f>SUM(C119:C123)</f>
        <v>12743</v>
      </c>
      <c r="D125" s="29">
        <f>SUM(D119:D123)</f>
        <v>0</v>
      </c>
      <c r="E125" s="30">
        <f>IF(D125=0,0,D125/C125)</f>
        <v>0</v>
      </c>
      <c r="F125" s="19"/>
      <c r="G125" s="29">
        <f>SUM(G119:G123)</f>
        <v>1246</v>
      </c>
      <c r="H125" s="29">
        <f>SUM(H119:H123)</f>
        <v>0</v>
      </c>
      <c r="I125" s="30">
        <f>IF(H125=0,0,H125/G125)</f>
        <v>0</v>
      </c>
    </row>
    <row r="126" spans="2:9" ht="13.5" hidden="1" thickTop="1"/>
    <row r="127" spans="2:9" hidden="1"/>
    <row r="128" spans="2:9" hidden="1">
      <c r="B128" s="3">
        <f>+DATE(YEAR(B111),MONTH(B111)+1,DAY(B111))</f>
        <v>43800</v>
      </c>
      <c r="C128" s="48" t="s">
        <v>27</v>
      </c>
      <c r="D128" s="48"/>
      <c r="E128" s="48"/>
      <c r="F128" s="19"/>
      <c r="G128" s="48" t="s">
        <v>28</v>
      </c>
      <c r="H128" s="48"/>
      <c r="I128" s="48"/>
    </row>
    <row r="129" spans="2:9" hidden="1">
      <c r="B129" s="4"/>
      <c r="C129" s="5" t="s">
        <v>0</v>
      </c>
      <c r="D129" s="6" t="s">
        <v>1</v>
      </c>
      <c r="E129" s="7" t="s">
        <v>2</v>
      </c>
      <c r="F129" s="19"/>
      <c r="G129" s="5" t="s">
        <v>0</v>
      </c>
      <c r="H129" s="6" t="s">
        <v>1</v>
      </c>
      <c r="I129" s="7" t="s">
        <v>2</v>
      </c>
    </row>
    <row r="130" spans="2:9" hidden="1">
      <c r="B130" s="4" t="s">
        <v>3</v>
      </c>
      <c r="C130" s="20">
        <f>+C125</f>
        <v>12743</v>
      </c>
      <c r="D130" s="21">
        <f>+D125</f>
        <v>0</v>
      </c>
      <c r="E130" s="22">
        <f>IF(D130=0,0,D130/C130)</f>
        <v>0</v>
      </c>
      <c r="F130" s="19"/>
      <c r="G130" s="20">
        <f>+G125</f>
        <v>1246</v>
      </c>
      <c r="H130" s="21">
        <f>+H125</f>
        <v>0</v>
      </c>
      <c r="I130" s="22">
        <f>IF(H130=0,0,H130/G130)</f>
        <v>0</v>
      </c>
    </row>
    <row r="131" spans="2:9" hidden="1">
      <c r="B131" s="4"/>
      <c r="C131" s="20"/>
      <c r="D131" s="21"/>
      <c r="E131" s="22"/>
      <c r="F131" s="19"/>
      <c r="G131" s="20"/>
      <c r="H131" s="21"/>
      <c r="I131" s="22"/>
    </row>
    <row r="132" spans="2:9" hidden="1">
      <c r="B132" s="4" t="s">
        <v>15</v>
      </c>
      <c r="C132" s="20">
        <v>0</v>
      </c>
      <c r="D132" s="21">
        <v>0</v>
      </c>
      <c r="E132" s="23">
        <f>IF(D132=0,0,D132/C132)</f>
        <v>0</v>
      </c>
      <c r="F132" s="19"/>
      <c r="G132" s="20">
        <v>0</v>
      </c>
      <c r="H132" s="21">
        <v>0</v>
      </c>
      <c r="I132" s="23">
        <f>IF(H132=0,0,H132/G132)</f>
        <v>0</v>
      </c>
    </row>
    <row r="133" spans="2:9" hidden="1">
      <c r="B133" s="4"/>
      <c r="C133" s="20"/>
      <c r="D133" s="21"/>
      <c r="E133" s="22"/>
      <c r="F133" s="19"/>
      <c r="G133" s="20"/>
      <c r="H133" s="21"/>
      <c r="I133" s="22"/>
    </row>
    <row r="134" spans="2:9" hidden="1">
      <c r="B134" s="4" t="s">
        <v>16</v>
      </c>
      <c r="C134" s="24">
        <v>0</v>
      </c>
      <c r="D134" s="25">
        <v>0</v>
      </c>
      <c r="E134" s="26">
        <f>IF(D134=0,0,D134/C134)</f>
        <v>0</v>
      </c>
      <c r="F134" s="19"/>
      <c r="G134" s="24">
        <v>0</v>
      </c>
      <c r="H134" s="25">
        <v>0</v>
      </c>
      <c r="I134" s="26">
        <f>IF(H134=0,0,H134/G134)</f>
        <v>0</v>
      </c>
    </row>
    <row r="135" spans="2:9" hidden="1">
      <c r="B135" s="4"/>
      <c r="C135" s="20"/>
      <c r="D135" s="21"/>
      <c r="E135" s="22"/>
      <c r="F135" s="19"/>
      <c r="G135" s="20"/>
      <c r="H135" s="21"/>
      <c r="I135" s="22"/>
    </row>
    <row r="136" spans="2:9" hidden="1">
      <c r="B136" s="4" t="s">
        <v>4</v>
      </c>
      <c r="C136" s="27">
        <f>SUM(C130:C134)</f>
        <v>12743</v>
      </c>
      <c r="D136" s="28">
        <f>SUM(D130:D134)</f>
        <v>0</v>
      </c>
      <c r="E136" s="23">
        <f>IF(D136=0,0,D136/C136)</f>
        <v>0</v>
      </c>
      <c r="F136" s="19"/>
      <c r="G136" s="27">
        <f>SUM(G130:G134)</f>
        <v>1246</v>
      </c>
      <c r="H136" s="28">
        <f>SUM(H130:H134)</f>
        <v>0</v>
      </c>
      <c r="I136" s="23">
        <f>IF(H136=0,0,H136/G136)</f>
        <v>0</v>
      </c>
    </row>
    <row r="137" spans="2:9" hidden="1">
      <c r="B137" s="4"/>
      <c r="C137" s="20"/>
      <c r="D137" s="21"/>
      <c r="E137" s="22"/>
      <c r="F137" s="19"/>
      <c r="G137" s="20"/>
      <c r="H137" s="21"/>
      <c r="I137" s="22"/>
    </row>
    <row r="138" spans="2:9" hidden="1">
      <c r="B138" s="4" t="s">
        <v>5</v>
      </c>
      <c r="C138" s="20">
        <v>0</v>
      </c>
      <c r="D138" s="21">
        <f>+C138*E136</f>
        <v>0</v>
      </c>
      <c r="E138" s="23">
        <f>IF(D138=0,0,D138/C138)</f>
        <v>0</v>
      </c>
      <c r="F138" s="19"/>
      <c r="G138" s="20">
        <v>0</v>
      </c>
      <c r="H138" s="21">
        <f>+G138*I136</f>
        <v>0</v>
      </c>
      <c r="I138" s="23">
        <f>IF(H138=0,0,H138/G138)</f>
        <v>0</v>
      </c>
    </row>
    <row r="139" spans="2:9" hidden="1">
      <c r="B139" s="4"/>
      <c r="C139" s="20"/>
      <c r="D139" s="21"/>
      <c r="E139" s="23"/>
      <c r="F139" s="19"/>
      <c r="G139" s="20"/>
      <c r="H139" s="21"/>
      <c r="I139" s="23"/>
    </row>
    <row r="140" spans="2:9" hidden="1">
      <c r="B140" s="4" t="s">
        <v>20</v>
      </c>
      <c r="C140" s="20">
        <v>0</v>
      </c>
      <c r="D140" s="21">
        <f>+C140*E138</f>
        <v>0</v>
      </c>
      <c r="E140" s="23">
        <f>IF(D140=0,0,D140/C140)</f>
        <v>0</v>
      </c>
      <c r="F140" s="19"/>
      <c r="G140" s="20">
        <v>-200</v>
      </c>
      <c r="H140" s="21">
        <f>+G140*I138</f>
        <v>0</v>
      </c>
      <c r="I140" s="23">
        <f>IF(H140=0,0,H140/G140)</f>
        <v>0</v>
      </c>
    </row>
    <row r="141" spans="2:9" hidden="1">
      <c r="B141" s="4"/>
      <c r="C141" s="20"/>
      <c r="D141" s="21"/>
      <c r="E141" s="22"/>
      <c r="F141" s="19"/>
      <c r="G141" s="20"/>
      <c r="H141" s="21"/>
      <c r="I141" s="22"/>
    </row>
    <row r="142" spans="2:9" hidden="1">
      <c r="B142" s="4" t="s">
        <v>7</v>
      </c>
      <c r="C142" s="24">
        <v>-136</v>
      </c>
      <c r="D142" s="25">
        <v>0</v>
      </c>
      <c r="E142" s="26">
        <f>IF(D142=0,0,D142/C142)</f>
        <v>0</v>
      </c>
      <c r="F142" s="19"/>
      <c r="G142" s="24">
        <v>0</v>
      </c>
      <c r="H142" s="25">
        <v>0</v>
      </c>
      <c r="I142" s="26">
        <f>IF(H142=0,0,H142/G142)</f>
        <v>0</v>
      </c>
    </row>
    <row r="143" spans="2:9" hidden="1">
      <c r="B143" s="4"/>
      <c r="C143" s="20"/>
      <c r="D143" s="21"/>
      <c r="E143" s="22"/>
      <c r="F143" s="19"/>
      <c r="G143" s="20"/>
      <c r="H143" s="21"/>
      <c r="I143" s="22"/>
    </row>
    <row r="144" spans="2:9" ht="13.5" hidden="1" thickBot="1">
      <c r="B144" s="4" t="s">
        <v>6</v>
      </c>
      <c r="C144" s="29">
        <f>SUM(C136:C142)</f>
        <v>12607</v>
      </c>
      <c r="D144" s="29">
        <f>SUM(D136:D142)</f>
        <v>0</v>
      </c>
      <c r="E144" s="30">
        <f>IF(D144=0,0,D144/C144)</f>
        <v>0</v>
      </c>
      <c r="F144" s="19"/>
      <c r="G144" s="29">
        <f>SUM(G136:G142)</f>
        <v>1046</v>
      </c>
      <c r="H144" s="29">
        <f>SUM(H136:H142)</f>
        <v>0</v>
      </c>
      <c r="I144" s="30">
        <f>IF(H144=0,0,H144/G144)</f>
        <v>0</v>
      </c>
    </row>
    <row r="145" spans="2:9" ht="13.5" hidden="1" thickTop="1"/>
    <row r="146" spans="2:9" hidden="1"/>
    <row r="147" spans="2:9" hidden="1">
      <c r="B147" s="3">
        <f>+DATE(YEAR(B128),MONTH(B128)+1,DAY(B128))</f>
        <v>43831</v>
      </c>
      <c r="C147" s="48" t="s">
        <v>29</v>
      </c>
      <c r="D147" s="48"/>
      <c r="E147" s="48"/>
      <c r="F147" s="19"/>
      <c r="G147" s="48" t="s">
        <v>30</v>
      </c>
      <c r="H147" s="48"/>
      <c r="I147" s="48"/>
    </row>
    <row r="148" spans="2:9" hidden="1">
      <c r="B148" s="4"/>
      <c r="C148" s="5" t="s">
        <v>0</v>
      </c>
      <c r="D148" s="6" t="s">
        <v>1</v>
      </c>
      <c r="E148" s="7" t="s">
        <v>2</v>
      </c>
      <c r="F148" s="19"/>
      <c r="G148" s="5" t="s">
        <v>0</v>
      </c>
      <c r="H148" s="6" t="s">
        <v>1</v>
      </c>
      <c r="I148" s="7" t="s">
        <v>2</v>
      </c>
    </row>
    <row r="149" spans="2:9" hidden="1">
      <c r="B149" s="4" t="s">
        <v>3</v>
      </c>
      <c r="C149" s="20">
        <f>+C144</f>
        <v>12607</v>
      </c>
      <c r="D149" s="21">
        <f>+D144</f>
        <v>0</v>
      </c>
      <c r="E149" s="22">
        <f>IF(D149=0,0,D149/C149)</f>
        <v>0</v>
      </c>
      <c r="F149" s="19"/>
      <c r="G149" s="20">
        <v>3405</v>
      </c>
      <c r="H149" s="21">
        <f>+H144</f>
        <v>0</v>
      </c>
      <c r="I149" s="22">
        <f>IF(H149=0,0,H149/G149)</f>
        <v>0</v>
      </c>
    </row>
    <row r="150" spans="2:9" hidden="1">
      <c r="B150" s="4"/>
      <c r="C150" s="20"/>
      <c r="D150" s="21"/>
      <c r="E150" s="22"/>
      <c r="F150" s="19"/>
      <c r="G150" s="20"/>
      <c r="H150" s="21"/>
      <c r="I150" s="22"/>
    </row>
    <row r="151" spans="2:9" hidden="1">
      <c r="B151" s="4" t="s">
        <v>15</v>
      </c>
      <c r="C151" s="20">
        <v>2</v>
      </c>
      <c r="D151" s="21">
        <v>0</v>
      </c>
      <c r="E151" s="23">
        <f>IF(D151=0,0,D151/C151)</f>
        <v>0</v>
      </c>
      <c r="F151" s="19"/>
      <c r="G151" s="20">
        <v>-1</v>
      </c>
      <c r="H151" s="21">
        <v>0</v>
      </c>
      <c r="I151" s="23">
        <f>IF(H151=0,0,H151/G151)</f>
        <v>0</v>
      </c>
    </row>
    <row r="152" spans="2:9" hidden="1">
      <c r="B152" s="4"/>
      <c r="C152" s="20"/>
      <c r="D152" s="21"/>
      <c r="E152" s="22"/>
      <c r="F152" s="19"/>
      <c r="G152" s="20"/>
      <c r="H152" s="21"/>
      <c r="I152" s="22"/>
    </row>
    <row r="153" spans="2:9" hidden="1">
      <c r="B153" s="4" t="s">
        <v>16</v>
      </c>
      <c r="C153" s="24">
        <v>0</v>
      </c>
      <c r="D153" s="25">
        <v>0</v>
      </c>
      <c r="E153" s="26">
        <f>IF(D153=0,0,D153/C153)</f>
        <v>0</v>
      </c>
      <c r="F153" s="19"/>
      <c r="G153" s="24">
        <v>0</v>
      </c>
      <c r="H153" s="25">
        <v>0</v>
      </c>
      <c r="I153" s="26">
        <f>IF(H153=0,0,H153/G153)</f>
        <v>0</v>
      </c>
    </row>
    <row r="154" spans="2:9" hidden="1">
      <c r="B154" s="4"/>
      <c r="C154" s="20"/>
      <c r="D154" s="21"/>
      <c r="E154" s="22"/>
      <c r="F154" s="19"/>
      <c r="G154" s="20"/>
      <c r="H154" s="21"/>
      <c r="I154" s="22"/>
    </row>
    <row r="155" spans="2:9" hidden="1">
      <c r="B155" s="4" t="s">
        <v>4</v>
      </c>
      <c r="C155" s="27">
        <f>SUM(C149:C153)</f>
        <v>12609</v>
      </c>
      <c r="D155" s="28">
        <f>SUM(D149:D153)</f>
        <v>0</v>
      </c>
      <c r="E155" s="23">
        <f>IF(D155=0,0,D155/C155)</f>
        <v>0</v>
      </c>
      <c r="F155" s="19"/>
      <c r="G155" s="27">
        <f>SUM(G149:G153)</f>
        <v>3404</v>
      </c>
      <c r="H155" s="28">
        <f>SUM(H149:H153)</f>
        <v>0</v>
      </c>
      <c r="I155" s="23">
        <f>IF(H155=0,0,H155/G155)</f>
        <v>0</v>
      </c>
    </row>
    <row r="156" spans="2:9" hidden="1">
      <c r="B156" s="4"/>
      <c r="C156" s="20"/>
      <c r="D156" s="21"/>
      <c r="E156" s="22"/>
      <c r="F156" s="19"/>
      <c r="G156" s="20"/>
      <c r="H156" s="21"/>
      <c r="I156" s="22"/>
    </row>
    <row r="157" spans="2:9" hidden="1">
      <c r="B157" s="4" t="s">
        <v>5</v>
      </c>
      <c r="C157" s="20">
        <v>9937</v>
      </c>
      <c r="D157" s="21">
        <f>+C157*E155</f>
        <v>0</v>
      </c>
      <c r="E157" s="23">
        <f>IF(D157=0,0,D157/C157)</f>
        <v>0</v>
      </c>
      <c r="F157" s="19"/>
      <c r="G157" s="20">
        <v>0</v>
      </c>
      <c r="H157" s="21">
        <f>+G157*I155</f>
        <v>0</v>
      </c>
      <c r="I157" s="23">
        <f>IF(H157=0,0,H157/G157)</f>
        <v>0</v>
      </c>
    </row>
    <row r="158" spans="2:9" hidden="1">
      <c r="B158" s="4"/>
      <c r="C158" s="20"/>
      <c r="D158" s="21"/>
      <c r="E158" s="23"/>
      <c r="F158" s="19"/>
      <c r="G158" s="20"/>
      <c r="H158" s="21"/>
      <c r="I158" s="23"/>
    </row>
    <row r="159" spans="2:9" hidden="1">
      <c r="B159" s="4" t="s">
        <v>20</v>
      </c>
      <c r="C159" s="20">
        <v>0</v>
      </c>
      <c r="D159" s="21">
        <f>+C159*E157</f>
        <v>0</v>
      </c>
      <c r="E159" s="23">
        <f>IF(D159=0,0,D159/C159)</f>
        <v>0</v>
      </c>
      <c r="F159" s="19"/>
      <c r="G159" s="20">
        <v>-300</v>
      </c>
      <c r="H159" s="21">
        <f>+G159*I157</f>
        <v>0</v>
      </c>
      <c r="I159" s="23">
        <f>IF(H159=0,0,H159/G159)</f>
        <v>0</v>
      </c>
    </row>
    <row r="160" spans="2:9" hidden="1">
      <c r="B160" s="4"/>
      <c r="C160" s="20"/>
      <c r="D160" s="21"/>
      <c r="E160" s="22"/>
      <c r="F160" s="19"/>
      <c r="G160" s="20"/>
      <c r="H160" s="21"/>
      <c r="I160" s="22"/>
    </row>
    <row r="161" spans="2:9" hidden="1">
      <c r="B161" s="4" t="s">
        <v>7</v>
      </c>
      <c r="C161" s="24">
        <v>-154</v>
      </c>
      <c r="D161" s="25">
        <v>0</v>
      </c>
      <c r="E161" s="26">
        <f>IF(D161=0,0,D161/C161)</f>
        <v>0</v>
      </c>
      <c r="F161" s="19"/>
      <c r="G161" s="24">
        <v>0</v>
      </c>
      <c r="H161" s="25">
        <v>0</v>
      </c>
      <c r="I161" s="26">
        <f>IF(H161=0,0,H161/G161)</f>
        <v>0</v>
      </c>
    </row>
    <row r="162" spans="2:9" hidden="1">
      <c r="B162" s="4"/>
      <c r="C162" s="20"/>
      <c r="D162" s="21"/>
      <c r="E162" s="22"/>
      <c r="F162" s="19"/>
      <c r="G162" s="20"/>
      <c r="H162" s="21"/>
      <c r="I162" s="22"/>
    </row>
    <row r="163" spans="2:9" ht="13.5" hidden="1" thickBot="1">
      <c r="B163" s="4" t="s">
        <v>6</v>
      </c>
      <c r="C163" s="29">
        <f>SUM(C155:C161)</f>
        <v>22392</v>
      </c>
      <c r="D163" s="29">
        <f>SUM(D155:D161)</f>
        <v>0</v>
      </c>
      <c r="E163" s="30">
        <f>IF(D163=0,0,D163/C163)</f>
        <v>0</v>
      </c>
      <c r="F163" s="19"/>
      <c r="G163" s="29">
        <f>SUM(G155:G161)</f>
        <v>3104</v>
      </c>
      <c r="H163" s="29">
        <f>SUM(H155:H161)</f>
        <v>0</v>
      </c>
      <c r="I163" s="30">
        <f>IF(H163=0,0,H163/G163)</f>
        <v>0</v>
      </c>
    </row>
    <row r="164" spans="2:9" ht="13.5" hidden="1" thickTop="1"/>
    <row r="165" spans="2:9" hidden="1"/>
    <row r="166" spans="2:9" hidden="1">
      <c r="B166" s="3">
        <f>+DATE(YEAR(B147),MONTH(B147)+1,DAY(B147))</f>
        <v>43862</v>
      </c>
      <c r="C166" s="48" t="s">
        <v>29</v>
      </c>
      <c r="D166" s="48"/>
      <c r="E166" s="48"/>
      <c r="F166" s="19"/>
      <c r="G166" s="48" t="s">
        <v>30</v>
      </c>
      <c r="H166" s="48"/>
      <c r="I166" s="48"/>
    </row>
    <row r="167" spans="2:9" hidden="1">
      <c r="B167" s="4"/>
      <c r="C167" s="5" t="s">
        <v>0</v>
      </c>
      <c r="D167" s="6" t="s">
        <v>1</v>
      </c>
      <c r="E167" s="7" t="s">
        <v>2</v>
      </c>
      <c r="F167" s="19"/>
      <c r="G167" s="5" t="s">
        <v>0</v>
      </c>
      <c r="H167" s="6" t="s">
        <v>1</v>
      </c>
      <c r="I167" s="7" t="s">
        <v>2</v>
      </c>
    </row>
    <row r="168" spans="2:9" hidden="1">
      <c r="B168" s="4" t="s">
        <v>3</v>
      </c>
      <c r="C168" s="20">
        <f>+C163</f>
        <v>22392</v>
      </c>
      <c r="D168" s="21">
        <f>+D163</f>
        <v>0</v>
      </c>
      <c r="E168" s="22">
        <f>IF(D168=0,0,D168/C168)</f>
        <v>0</v>
      </c>
      <c r="F168" s="19"/>
      <c r="G168" s="20">
        <f>+G163</f>
        <v>3104</v>
      </c>
      <c r="H168" s="21">
        <f>+H163</f>
        <v>0</v>
      </c>
      <c r="I168" s="22">
        <f>IF(H168=0,0,H168/G168)</f>
        <v>0</v>
      </c>
    </row>
    <row r="169" spans="2:9" hidden="1">
      <c r="B169" s="4"/>
      <c r="C169" s="20"/>
      <c r="D169" s="21"/>
      <c r="E169" s="22"/>
      <c r="F169" s="19"/>
      <c r="G169" s="20"/>
      <c r="H169" s="21"/>
      <c r="I169" s="22"/>
    </row>
    <row r="170" spans="2:9" hidden="1">
      <c r="B170" s="4" t="s">
        <v>15</v>
      </c>
      <c r="C170" s="20">
        <v>1</v>
      </c>
      <c r="D170" s="21">
        <v>0</v>
      </c>
      <c r="E170" s="23">
        <f>IF(D170=0,0,D170/C170)</f>
        <v>0</v>
      </c>
      <c r="F170" s="19"/>
      <c r="G170" s="20">
        <v>-3</v>
      </c>
      <c r="H170" s="21">
        <v>0</v>
      </c>
      <c r="I170" s="23">
        <f>IF(H170=0,0,H170/G170)</f>
        <v>0</v>
      </c>
    </row>
    <row r="171" spans="2:9" hidden="1">
      <c r="B171" s="4"/>
      <c r="C171" s="20"/>
      <c r="D171" s="21"/>
      <c r="E171" s="22"/>
      <c r="F171" s="19"/>
      <c r="G171" s="20"/>
      <c r="H171" s="21"/>
      <c r="I171" s="22"/>
    </row>
    <row r="172" spans="2:9" hidden="1">
      <c r="B172" s="4" t="s">
        <v>16</v>
      </c>
      <c r="C172" s="24">
        <v>0</v>
      </c>
      <c r="D172" s="25">
        <v>0</v>
      </c>
      <c r="E172" s="26">
        <f>IF(D172=0,0,D172/C172)</f>
        <v>0</v>
      </c>
      <c r="F172" s="19"/>
      <c r="G172" s="24">
        <v>0</v>
      </c>
      <c r="H172" s="25">
        <v>0</v>
      </c>
      <c r="I172" s="26">
        <f>IF(H172=0,0,H172/G172)</f>
        <v>0</v>
      </c>
    </row>
    <row r="173" spans="2:9" hidden="1">
      <c r="B173" s="4"/>
      <c r="C173" s="20"/>
      <c r="D173" s="21"/>
      <c r="E173" s="22"/>
      <c r="F173" s="19"/>
      <c r="G173" s="20"/>
      <c r="H173" s="21"/>
      <c r="I173" s="22"/>
    </row>
    <row r="174" spans="2:9" hidden="1">
      <c r="B174" s="4" t="s">
        <v>4</v>
      </c>
      <c r="C174" s="27">
        <f>SUM(C168:C172)</f>
        <v>22393</v>
      </c>
      <c r="D174" s="28">
        <f>SUM(D168:D172)</f>
        <v>0</v>
      </c>
      <c r="E174" s="23">
        <f>IF(D174=0,0,D174/C174)</f>
        <v>0</v>
      </c>
      <c r="F174" s="19"/>
      <c r="G174" s="27">
        <f>SUM(G168:G172)</f>
        <v>3101</v>
      </c>
      <c r="H174" s="28">
        <f>SUM(H168:H172)</f>
        <v>0</v>
      </c>
      <c r="I174" s="23">
        <f>IF(H174=0,0,H174/G174)</f>
        <v>0</v>
      </c>
    </row>
    <row r="175" spans="2:9" hidden="1">
      <c r="B175" s="4"/>
      <c r="C175" s="20"/>
      <c r="D175" s="21"/>
      <c r="E175" s="22"/>
      <c r="F175" s="19"/>
      <c r="G175" s="20"/>
      <c r="H175" s="21"/>
      <c r="I175" s="22"/>
    </row>
    <row r="176" spans="2:9" hidden="1">
      <c r="B176" s="4" t="s">
        <v>5</v>
      </c>
      <c r="C176" s="20">
        <v>10452</v>
      </c>
      <c r="D176" s="21">
        <f>+C176*E174</f>
        <v>0</v>
      </c>
      <c r="E176" s="23">
        <f>IF(D176=0,0,D176/C176)</f>
        <v>0</v>
      </c>
      <c r="F176" s="19"/>
      <c r="G176" s="20">
        <v>0</v>
      </c>
      <c r="H176" s="21">
        <f>+G176*I174</f>
        <v>0</v>
      </c>
      <c r="I176" s="23">
        <f>IF(H176=0,0,H176/G176)</f>
        <v>0</v>
      </c>
    </row>
    <row r="177" spans="2:9" hidden="1">
      <c r="B177" s="4"/>
      <c r="C177" s="20"/>
      <c r="D177" s="21"/>
      <c r="E177" s="23"/>
      <c r="F177" s="19"/>
      <c r="G177" s="20"/>
      <c r="H177" s="21"/>
      <c r="I177" s="23"/>
    </row>
    <row r="178" spans="2:9" hidden="1">
      <c r="B178" s="4" t="s">
        <v>20</v>
      </c>
      <c r="C178" s="20">
        <v>0</v>
      </c>
      <c r="D178" s="21">
        <f>+C178*E176</f>
        <v>0</v>
      </c>
      <c r="E178" s="23">
        <f>IF(D178=0,0,D178/C178)</f>
        <v>0</v>
      </c>
      <c r="F178" s="19"/>
      <c r="G178" s="20">
        <v>-100</v>
      </c>
      <c r="H178" s="21">
        <f>+G178*I176</f>
        <v>0</v>
      </c>
      <c r="I178" s="23">
        <f>IF(H178=0,0,H178/G178)</f>
        <v>0</v>
      </c>
    </row>
    <row r="179" spans="2:9" hidden="1">
      <c r="B179" s="4"/>
      <c r="C179" s="20"/>
      <c r="D179" s="21"/>
      <c r="E179" s="22"/>
      <c r="F179" s="19"/>
      <c r="G179" s="20"/>
      <c r="H179" s="21"/>
      <c r="I179" s="22"/>
    </row>
    <row r="180" spans="2:9" hidden="1">
      <c r="B180" s="4" t="s">
        <v>7</v>
      </c>
      <c r="C180" s="24">
        <v>-138</v>
      </c>
      <c r="D180" s="25">
        <v>0</v>
      </c>
      <c r="E180" s="26">
        <f>IF(D180=0,0,D180/C180)</f>
        <v>0</v>
      </c>
      <c r="F180" s="19"/>
      <c r="G180" s="24">
        <v>0</v>
      </c>
      <c r="H180" s="25">
        <v>0</v>
      </c>
      <c r="I180" s="26">
        <f>IF(H180=0,0,H180/G180)</f>
        <v>0</v>
      </c>
    </row>
    <row r="181" spans="2:9" hidden="1">
      <c r="B181" s="4"/>
      <c r="C181" s="20"/>
      <c r="D181" s="21"/>
      <c r="E181" s="22"/>
      <c r="F181" s="19"/>
      <c r="G181" s="20"/>
      <c r="H181" s="21"/>
      <c r="I181" s="22"/>
    </row>
    <row r="182" spans="2:9" ht="13.5" hidden="1" thickBot="1">
      <c r="B182" s="4" t="s">
        <v>6</v>
      </c>
      <c r="C182" s="29">
        <f>SUM(C174:C180)</f>
        <v>32707</v>
      </c>
      <c r="D182" s="29">
        <f>SUM(D174:D180)</f>
        <v>0</v>
      </c>
      <c r="E182" s="30">
        <f>IF(D182=0,0,D182/C182)</f>
        <v>0</v>
      </c>
      <c r="F182" s="19"/>
      <c r="G182" s="29">
        <f>SUM(G174:G180)</f>
        <v>3001</v>
      </c>
      <c r="H182" s="29">
        <f>SUM(H174:H180)</f>
        <v>0</v>
      </c>
      <c r="I182" s="30">
        <f>IF(H182=0,0,H182/G182)</f>
        <v>0</v>
      </c>
    </row>
    <row r="183" spans="2:9" ht="13.5" hidden="1" thickTop="1"/>
    <row r="184" spans="2:9" hidden="1"/>
    <row r="185" spans="2:9" hidden="1">
      <c r="B185" s="3">
        <f>+DATE(YEAR(B166),MONTH(B166)+1,DAY(B166))</f>
        <v>43891</v>
      </c>
      <c r="C185" s="48" t="s">
        <v>29</v>
      </c>
      <c r="D185" s="48"/>
      <c r="E185" s="48"/>
      <c r="F185" s="19"/>
      <c r="G185" s="48" t="s">
        <v>30</v>
      </c>
      <c r="H185" s="48"/>
      <c r="I185" s="48"/>
    </row>
    <row r="186" spans="2:9" hidden="1">
      <c r="B186" s="4"/>
      <c r="C186" s="5" t="s">
        <v>0</v>
      </c>
      <c r="D186" s="6" t="s">
        <v>1</v>
      </c>
      <c r="E186" s="7" t="s">
        <v>2</v>
      </c>
      <c r="F186" s="19"/>
      <c r="G186" s="5" t="s">
        <v>0</v>
      </c>
      <c r="H186" s="6" t="s">
        <v>1</v>
      </c>
      <c r="I186" s="7" t="s">
        <v>2</v>
      </c>
    </row>
    <row r="187" spans="2:9" hidden="1">
      <c r="B187" s="4" t="s">
        <v>3</v>
      </c>
      <c r="C187" s="20">
        <f>+C182</f>
        <v>32707</v>
      </c>
      <c r="D187" s="21">
        <f>+D182</f>
        <v>0</v>
      </c>
      <c r="E187" s="22">
        <f>IF(D187=0,0,D187/C187)</f>
        <v>0</v>
      </c>
      <c r="F187" s="19"/>
      <c r="G187" s="20">
        <f>+G182</f>
        <v>3001</v>
      </c>
      <c r="H187" s="21">
        <f>+H182</f>
        <v>0</v>
      </c>
      <c r="I187" s="22">
        <f>IF(H187=0,0,H187/G187)</f>
        <v>0</v>
      </c>
    </row>
    <row r="188" spans="2:9" hidden="1">
      <c r="B188" s="4"/>
      <c r="C188" s="20"/>
      <c r="D188" s="21"/>
      <c r="E188" s="22"/>
      <c r="F188" s="19"/>
      <c r="G188" s="20"/>
      <c r="H188" s="21"/>
      <c r="I188" s="22"/>
    </row>
    <row r="189" spans="2:9" hidden="1">
      <c r="B189" s="4" t="s">
        <v>15</v>
      </c>
      <c r="C189" s="20">
        <v>3</v>
      </c>
      <c r="D189" s="21">
        <v>0</v>
      </c>
      <c r="E189" s="23">
        <f>IF(D189=0,0,D189/C189)</f>
        <v>0</v>
      </c>
      <c r="F189" s="19"/>
      <c r="G189" s="20">
        <v>0</v>
      </c>
      <c r="H189" s="21">
        <v>0</v>
      </c>
      <c r="I189" s="23">
        <f>IF(H189=0,0,H189/G189)</f>
        <v>0</v>
      </c>
    </row>
    <row r="190" spans="2:9" hidden="1">
      <c r="B190" s="4"/>
      <c r="C190" s="20"/>
      <c r="D190" s="21"/>
      <c r="E190" s="22"/>
      <c r="F190" s="19"/>
      <c r="G190" s="20"/>
      <c r="H190" s="21"/>
      <c r="I190" s="22"/>
    </row>
    <row r="191" spans="2:9" hidden="1">
      <c r="B191" s="4" t="s">
        <v>16</v>
      </c>
      <c r="C191" s="24">
        <v>0</v>
      </c>
      <c r="D191" s="25">
        <v>0</v>
      </c>
      <c r="E191" s="26">
        <f>IF(D191=0,0,D191/C191)</f>
        <v>0</v>
      </c>
      <c r="F191" s="19"/>
      <c r="G191" s="24">
        <v>0</v>
      </c>
      <c r="H191" s="25">
        <v>0</v>
      </c>
      <c r="I191" s="26">
        <f>IF(H191=0,0,H191/G191)</f>
        <v>0</v>
      </c>
    </row>
    <row r="192" spans="2:9" hidden="1">
      <c r="B192" s="4"/>
      <c r="C192" s="20"/>
      <c r="D192" s="21"/>
      <c r="E192" s="22"/>
      <c r="F192" s="19"/>
      <c r="G192" s="20"/>
      <c r="H192" s="21"/>
      <c r="I192" s="22"/>
    </row>
    <row r="193" spans="2:9" hidden="1">
      <c r="B193" s="4" t="s">
        <v>4</v>
      </c>
      <c r="C193" s="27">
        <f>SUM(C187:C191)</f>
        <v>32710</v>
      </c>
      <c r="D193" s="28">
        <f>SUM(D187:D191)</f>
        <v>0</v>
      </c>
      <c r="E193" s="23">
        <f>IF(D193=0,0,D193/C193)</f>
        <v>0</v>
      </c>
      <c r="F193" s="19"/>
      <c r="G193" s="27">
        <f>SUM(G187:G191)</f>
        <v>3001</v>
      </c>
      <c r="H193" s="28">
        <f>SUM(H187:H191)</f>
        <v>0</v>
      </c>
      <c r="I193" s="23">
        <f>IF(H193=0,0,H193/G193)</f>
        <v>0</v>
      </c>
    </row>
    <row r="194" spans="2:9" hidden="1">
      <c r="B194" s="4"/>
      <c r="C194" s="20"/>
      <c r="D194" s="21"/>
      <c r="E194" s="22"/>
      <c r="F194" s="19"/>
      <c r="G194" s="20"/>
      <c r="H194" s="21"/>
      <c r="I194" s="22"/>
    </row>
    <row r="195" spans="2:9" hidden="1">
      <c r="B195" s="4" t="s">
        <v>5</v>
      </c>
      <c r="C195" s="20">
        <v>0</v>
      </c>
      <c r="D195" s="21">
        <f>+C195*E193</f>
        <v>0</v>
      </c>
      <c r="E195" s="23">
        <f>IF(D195=0,0,D195/C195)</f>
        <v>0</v>
      </c>
      <c r="F195" s="19"/>
      <c r="G195" s="20">
        <v>0</v>
      </c>
      <c r="H195" s="21">
        <f>+G195*I193</f>
        <v>0</v>
      </c>
      <c r="I195" s="23">
        <f>IF(H195=0,0,H195/G195)</f>
        <v>0</v>
      </c>
    </row>
    <row r="196" spans="2:9" hidden="1">
      <c r="B196" s="4"/>
      <c r="C196" s="20"/>
      <c r="D196" s="21"/>
      <c r="E196" s="23"/>
      <c r="F196" s="19"/>
      <c r="G196" s="20"/>
      <c r="H196" s="21"/>
      <c r="I196" s="23"/>
    </row>
    <row r="197" spans="2:9" hidden="1">
      <c r="B197" s="4" t="s">
        <v>20</v>
      </c>
      <c r="C197" s="20">
        <v>0</v>
      </c>
      <c r="D197" s="21">
        <f>+C197*E195</f>
        <v>0</v>
      </c>
      <c r="E197" s="23">
        <f>IF(D197=0,0,D197/C197)</f>
        <v>0</v>
      </c>
      <c r="F197" s="19"/>
      <c r="G197" s="20">
        <v>0</v>
      </c>
      <c r="H197" s="21">
        <f>+G197*I195</f>
        <v>0</v>
      </c>
      <c r="I197" s="23">
        <f>IF(H197=0,0,H197/G197)</f>
        <v>0</v>
      </c>
    </row>
    <row r="198" spans="2:9" hidden="1">
      <c r="B198" s="4"/>
      <c r="C198" s="20"/>
      <c r="D198" s="21"/>
      <c r="E198" s="22"/>
      <c r="F198" s="19"/>
      <c r="G198" s="20"/>
      <c r="H198" s="21"/>
      <c r="I198" s="22"/>
    </row>
    <row r="199" spans="2:9" hidden="1">
      <c r="B199" s="4" t="s">
        <v>7</v>
      </c>
      <c r="C199" s="24">
        <v>-107</v>
      </c>
      <c r="D199" s="25">
        <v>0</v>
      </c>
      <c r="E199" s="26">
        <f>IF(D199=0,0,D199/C199)</f>
        <v>0</v>
      </c>
      <c r="F199" s="19"/>
      <c r="G199" s="24">
        <v>0</v>
      </c>
      <c r="H199" s="25">
        <v>0</v>
      </c>
      <c r="I199" s="26">
        <f>IF(H199=0,0,H199/G199)</f>
        <v>0</v>
      </c>
    </row>
    <row r="200" spans="2:9" hidden="1">
      <c r="B200" s="4"/>
      <c r="C200" s="20"/>
      <c r="D200" s="21"/>
      <c r="E200" s="22"/>
      <c r="F200" s="19"/>
      <c r="G200" s="20"/>
      <c r="H200" s="21"/>
      <c r="I200" s="22"/>
    </row>
    <row r="201" spans="2:9" ht="13.5" hidden="1" thickBot="1">
      <c r="B201" s="4" t="s">
        <v>6</v>
      </c>
      <c r="C201" s="29">
        <f>SUM(C193:C199)</f>
        <v>32603</v>
      </c>
      <c r="D201" s="29">
        <f>SUM(D193:D199)</f>
        <v>0</v>
      </c>
      <c r="E201" s="30">
        <f>IF(D201=0,0,D201/C201)</f>
        <v>0</v>
      </c>
      <c r="F201" s="19"/>
      <c r="G201" s="29">
        <f>SUM(G193:G199)</f>
        <v>3001</v>
      </c>
      <c r="H201" s="29">
        <f>SUM(H193:H199)</f>
        <v>0</v>
      </c>
      <c r="I201" s="30">
        <f>IF(H201=0,0,H201/G201)</f>
        <v>0</v>
      </c>
    </row>
    <row r="202" spans="2:9" ht="13.5" hidden="1" thickTop="1"/>
    <row r="203" spans="2:9" hidden="1"/>
    <row r="204" spans="2:9" hidden="1">
      <c r="B204" s="3">
        <f>+DATE(YEAR(B185),MONTH(B185)+1,DAY(B185))</f>
        <v>43922</v>
      </c>
      <c r="C204" s="48" t="s">
        <v>29</v>
      </c>
      <c r="D204" s="48"/>
      <c r="E204" s="48"/>
      <c r="F204" s="19"/>
      <c r="G204" s="48" t="s">
        <v>30</v>
      </c>
      <c r="H204" s="48"/>
      <c r="I204" s="48"/>
    </row>
    <row r="205" spans="2:9" hidden="1">
      <c r="B205" s="4"/>
      <c r="C205" s="5" t="s">
        <v>0</v>
      </c>
      <c r="D205" s="6" t="s">
        <v>1</v>
      </c>
      <c r="E205" s="7" t="s">
        <v>2</v>
      </c>
      <c r="F205" s="19"/>
      <c r="G205" s="5" t="s">
        <v>0</v>
      </c>
      <c r="H205" s="6" t="s">
        <v>1</v>
      </c>
      <c r="I205" s="7" t="s">
        <v>2</v>
      </c>
    </row>
    <row r="206" spans="2:9" hidden="1">
      <c r="B206" s="4" t="s">
        <v>3</v>
      </c>
      <c r="C206" s="20">
        <f>+C201</f>
        <v>32603</v>
      </c>
      <c r="D206" s="21">
        <f>+D201</f>
        <v>0</v>
      </c>
      <c r="E206" s="22">
        <f>IF(D206=0,0,D206/C206)</f>
        <v>0</v>
      </c>
      <c r="F206" s="19"/>
      <c r="G206" s="20">
        <f>+G201</f>
        <v>3001</v>
      </c>
      <c r="H206" s="21">
        <f>+H201</f>
        <v>0</v>
      </c>
      <c r="I206" s="22">
        <f>IF(H206=0,0,H206/G206)</f>
        <v>0</v>
      </c>
    </row>
    <row r="207" spans="2:9" hidden="1">
      <c r="B207" s="4"/>
      <c r="C207" s="20"/>
      <c r="D207" s="21"/>
      <c r="E207" s="22"/>
      <c r="F207" s="19"/>
      <c r="G207" s="20"/>
      <c r="H207" s="21"/>
      <c r="I207" s="22"/>
    </row>
    <row r="208" spans="2:9" hidden="1">
      <c r="B208" s="4" t="s">
        <v>15</v>
      </c>
      <c r="C208" s="20">
        <v>0</v>
      </c>
      <c r="D208" s="21">
        <v>0</v>
      </c>
      <c r="E208" s="23">
        <f>IF(D208=0,0,D208/C208)</f>
        <v>0</v>
      </c>
      <c r="F208" s="19"/>
      <c r="G208" s="20">
        <v>0</v>
      </c>
      <c r="H208" s="21">
        <v>0</v>
      </c>
      <c r="I208" s="23">
        <f>IF(H208=0,0,H208/G208)</f>
        <v>0</v>
      </c>
    </row>
    <row r="209" spans="2:9" hidden="1">
      <c r="B209" s="4"/>
      <c r="C209" s="20"/>
      <c r="D209" s="21"/>
      <c r="E209" s="22"/>
      <c r="F209" s="19"/>
      <c r="G209" s="20"/>
      <c r="H209" s="21"/>
      <c r="I209" s="22"/>
    </row>
    <row r="210" spans="2:9" hidden="1">
      <c r="B210" s="4" t="s">
        <v>16</v>
      </c>
      <c r="C210" s="24">
        <v>0</v>
      </c>
      <c r="D210" s="25">
        <v>0</v>
      </c>
      <c r="E210" s="26">
        <f>IF(D210=0,0,D210/C210)</f>
        <v>0</v>
      </c>
      <c r="F210" s="19"/>
      <c r="G210" s="24">
        <v>0</v>
      </c>
      <c r="H210" s="25">
        <v>0</v>
      </c>
      <c r="I210" s="26">
        <f>IF(H210=0,0,H210/G210)</f>
        <v>0</v>
      </c>
    </row>
    <row r="211" spans="2:9" hidden="1">
      <c r="B211" s="4"/>
      <c r="C211" s="20"/>
      <c r="D211" s="21"/>
      <c r="E211" s="22"/>
      <c r="F211" s="19"/>
      <c r="G211" s="20"/>
      <c r="H211" s="21"/>
      <c r="I211" s="22"/>
    </row>
    <row r="212" spans="2:9" hidden="1">
      <c r="B212" s="4" t="s">
        <v>4</v>
      </c>
      <c r="C212" s="27">
        <f>SUM(C206:C210)</f>
        <v>32603</v>
      </c>
      <c r="D212" s="28">
        <f>SUM(D206:D210)</f>
        <v>0</v>
      </c>
      <c r="E212" s="23">
        <f>IF(D212=0,0,D212/C212)</f>
        <v>0</v>
      </c>
      <c r="F212" s="19"/>
      <c r="G212" s="27">
        <f>SUM(G206:G210)</f>
        <v>3001</v>
      </c>
      <c r="H212" s="28">
        <f>SUM(H206:H210)</f>
        <v>0</v>
      </c>
      <c r="I212" s="23">
        <f>IF(H212=0,0,H212/G212)</f>
        <v>0</v>
      </c>
    </row>
    <row r="213" spans="2:9" hidden="1">
      <c r="B213" s="4"/>
      <c r="C213" s="20"/>
      <c r="D213" s="21"/>
      <c r="E213" s="22"/>
      <c r="F213" s="19"/>
      <c r="G213" s="20"/>
      <c r="H213" s="21"/>
      <c r="I213" s="22"/>
    </row>
    <row r="214" spans="2:9" hidden="1">
      <c r="B214" s="4" t="s">
        <v>5</v>
      </c>
      <c r="C214" s="20">
        <v>0</v>
      </c>
      <c r="D214" s="21">
        <f>+C214*E212</f>
        <v>0</v>
      </c>
      <c r="E214" s="23">
        <f>IF(D214=0,0,D214/C214)</f>
        <v>0</v>
      </c>
      <c r="F214" s="19"/>
      <c r="G214" s="20">
        <v>0</v>
      </c>
      <c r="H214" s="21">
        <f>+G214*I212</f>
        <v>0</v>
      </c>
      <c r="I214" s="23">
        <f>IF(H214=0,0,H214/G214)</f>
        <v>0</v>
      </c>
    </row>
    <row r="215" spans="2:9" hidden="1">
      <c r="B215" s="4"/>
      <c r="C215" s="20"/>
      <c r="D215" s="21"/>
      <c r="E215" s="23"/>
      <c r="F215" s="19"/>
      <c r="G215" s="20"/>
      <c r="H215" s="21"/>
      <c r="I215" s="23"/>
    </row>
    <row r="216" spans="2:9" hidden="1">
      <c r="B216" s="4" t="s">
        <v>20</v>
      </c>
      <c r="C216" s="20">
        <v>0</v>
      </c>
      <c r="D216" s="21">
        <f>+C216*E214</f>
        <v>0</v>
      </c>
      <c r="E216" s="23">
        <f>IF(D216=0,0,D216/C216)</f>
        <v>0</v>
      </c>
      <c r="F216" s="19"/>
      <c r="G216" s="20">
        <v>0</v>
      </c>
      <c r="H216" s="21">
        <f>+G216*I214</f>
        <v>0</v>
      </c>
      <c r="I216" s="23">
        <f>IF(H216=0,0,H216/G216)</f>
        <v>0</v>
      </c>
    </row>
    <row r="217" spans="2:9" hidden="1">
      <c r="B217" s="4"/>
      <c r="C217" s="20"/>
      <c r="D217" s="21"/>
      <c r="E217" s="22"/>
      <c r="F217" s="19"/>
      <c r="G217" s="20"/>
      <c r="H217" s="21"/>
      <c r="I217" s="22"/>
    </row>
    <row r="218" spans="2:9" hidden="1">
      <c r="B218" s="4" t="s">
        <v>7</v>
      </c>
      <c r="C218" s="24">
        <v>-78</v>
      </c>
      <c r="D218" s="25">
        <v>0</v>
      </c>
      <c r="E218" s="26">
        <f>IF(D218=0,0,D218/C218)</f>
        <v>0</v>
      </c>
      <c r="F218" s="19"/>
      <c r="G218" s="24">
        <v>0</v>
      </c>
      <c r="H218" s="25">
        <v>0</v>
      </c>
      <c r="I218" s="26">
        <f>IF(H218=0,0,H218/G218)</f>
        <v>0</v>
      </c>
    </row>
    <row r="219" spans="2:9" hidden="1">
      <c r="B219" s="4"/>
      <c r="C219" s="20"/>
      <c r="D219" s="21"/>
      <c r="E219" s="22"/>
      <c r="F219" s="19"/>
      <c r="G219" s="20"/>
      <c r="H219" s="21"/>
      <c r="I219" s="22"/>
    </row>
    <row r="220" spans="2:9" ht="13.5" hidden="1" thickBot="1">
      <c r="B220" s="4" t="s">
        <v>6</v>
      </c>
      <c r="C220" s="29">
        <f>SUM(C212:C218)</f>
        <v>32525</v>
      </c>
      <c r="D220" s="29">
        <f>SUM(D212:D218)</f>
        <v>0</v>
      </c>
      <c r="E220" s="30">
        <f>IF(D220=0,0,D220/C220)</f>
        <v>0</v>
      </c>
      <c r="F220" s="19"/>
      <c r="G220" s="29">
        <f>SUM(G212:G218)</f>
        <v>3001</v>
      </c>
      <c r="H220" s="29">
        <f>SUM(H212:H218)</f>
        <v>0</v>
      </c>
      <c r="I220" s="30">
        <f>IF(H220=0,0,H220/G220)</f>
        <v>0</v>
      </c>
    </row>
    <row r="221" spans="2:9" ht="13.5" hidden="1" thickTop="1"/>
    <row r="222" spans="2:9" hidden="1"/>
    <row r="223" spans="2:9" hidden="1">
      <c r="B223" s="3">
        <f>+DATE(YEAR(B204),MONTH(B204)+1,DAY(B204))</f>
        <v>43952</v>
      </c>
      <c r="C223" s="48" t="s">
        <v>29</v>
      </c>
      <c r="D223" s="48"/>
      <c r="E223" s="48"/>
      <c r="F223" s="19"/>
      <c r="G223" s="48" t="s">
        <v>30</v>
      </c>
      <c r="H223" s="48"/>
      <c r="I223" s="48"/>
    </row>
    <row r="224" spans="2:9" hidden="1">
      <c r="B224" s="4"/>
      <c r="C224" s="5" t="s">
        <v>0</v>
      </c>
      <c r="D224" s="6" t="s">
        <v>1</v>
      </c>
      <c r="E224" s="7" t="s">
        <v>2</v>
      </c>
      <c r="F224" s="19"/>
      <c r="G224" s="5" t="s">
        <v>0</v>
      </c>
      <c r="H224" s="6" t="s">
        <v>1</v>
      </c>
      <c r="I224" s="7" t="s">
        <v>2</v>
      </c>
    </row>
    <row r="225" spans="2:9" hidden="1">
      <c r="B225" s="4" t="s">
        <v>3</v>
      </c>
      <c r="C225" s="20">
        <f>+C220</f>
        <v>32525</v>
      </c>
      <c r="D225" s="21">
        <f>+D220</f>
        <v>0</v>
      </c>
      <c r="E225" s="22">
        <f>IF(D225=0,0,D225/C225)</f>
        <v>0</v>
      </c>
      <c r="F225" s="19"/>
      <c r="G225" s="20">
        <f>+G220</f>
        <v>3001</v>
      </c>
      <c r="H225" s="21">
        <f>+H220</f>
        <v>0</v>
      </c>
      <c r="I225" s="22">
        <f>IF(H225=0,0,H225/G225)</f>
        <v>0</v>
      </c>
    </row>
    <row r="226" spans="2:9" hidden="1">
      <c r="B226" s="4"/>
      <c r="C226" s="20"/>
      <c r="D226" s="21"/>
      <c r="E226" s="22"/>
      <c r="F226" s="19"/>
      <c r="G226" s="20"/>
      <c r="H226" s="21"/>
      <c r="I226" s="22"/>
    </row>
    <row r="227" spans="2:9" hidden="1">
      <c r="B227" s="4" t="s">
        <v>15</v>
      </c>
      <c r="C227" s="20">
        <v>0</v>
      </c>
      <c r="D227" s="21">
        <v>0</v>
      </c>
      <c r="E227" s="23">
        <f>IF(D227=0,0,D227/C227)</f>
        <v>0</v>
      </c>
      <c r="F227" s="19"/>
      <c r="G227" s="20">
        <v>0</v>
      </c>
      <c r="H227" s="21">
        <v>0</v>
      </c>
      <c r="I227" s="23">
        <f>IF(H227=0,0,H227/G227)</f>
        <v>0</v>
      </c>
    </row>
    <row r="228" spans="2:9" hidden="1">
      <c r="B228" s="4"/>
      <c r="C228" s="20"/>
      <c r="D228" s="21"/>
      <c r="E228" s="22"/>
      <c r="F228" s="19"/>
      <c r="G228" s="20"/>
      <c r="H228" s="21"/>
      <c r="I228" s="22"/>
    </row>
    <row r="229" spans="2:9" hidden="1">
      <c r="B229" s="4" t="s">
        <v>16</v>
      </c>
      <c r="C229" s="24">
        <v>0</v>
      </c>
      <c r="D229" s="25">
        <v>0</v>
      </c>
      <c r="E229" s="26">
        <f>IF(D229=0,0,D229/C229)</f>
        <v>0</v>
      </c>
      <c r="F229" s="19"/>
      <c r="G229" s="24">
        <v>0</v>
      </c>
      <c r="H229" s="25">
        <v>0</v>
      </c>
      <c r="I229" s="26">
        <f>IF(H229=0,0,H229/G229)</f>
        <v>0</v>
      </c>
    </row>
    <row r="230" spans="2:9" hidden="1">
      <c r="B230" s="4"/>
      <c r="C230" s="20"/>
      <c r="D230" s="21"/>
      <c r="E230" s="22"/>
      <c r="F230" s="19"/>
      <c r="G230" s="20"/>
      <c r="H230" s="21"/>
      <c r="I230" s="22"/>
    </row>
    <row r="231" spans="2:9" hidden="1">
      <c r="B231" s="4" t="s">
        <v>4</v>
      </c>
      <c r="C231" s="27">
        <f>SUM(C225:C229)</f>
        <v>32525</v>
      </c>
      <c r="D231" s="28">
        <f>SUM(D225:D229)</f>
        <v>0</v>
      </c>
      <c r="E231" s="23">
        <f>IF(D231=0,0,D231/C231)</f>
        <v>0</v>
      </c>
      <c r="F231" s="19"/>
      <c r="G231" s="27">
        <f>SUM(G225:G229)</f>
        <v>3001</v>
      </c>
      <c r="H231" s="28">
        <f>SUM(H225:H229)</f>
        <v>0</v>
      </c>
      <c r="I231" s="23">
        <f>IF(H231=0,0,H231/G231)</f>
        <v>0</v>
      </c>
    </row>
    <row r="232" spans="2:9" hidden="1">
      <c r="B232" s="4"/>
      <c r="C232" s="20"/>
      <c r="D232" s="21"/>
      <c r="E232" s="22"/>
      <c r="F232" s="19"/>
      <c r="G232" s="20"/>
      <c r="H232" s="21"/>
      <c r="I232" s="22"/>
    </row>
    <row r="233" spans="2:9" hidden="1">
      <c r="B233" s="4" t="s">
        <v>5</v>
      </c>
      <c r="C233" s="20">
        <v>0</v>
      </c>
      <c r="D233" s="21">
        <f>+C233*E231</f>
        <v>0</v>
      </c>
      <c r="E233" s="23">
        <f>IF(D233=0,0,D233/C233)</f>
        <v>0</v>
      </c>
      <c r="F233" s="19"/>
      <c r="G233" s="20">
        <v>0</v>
      </c>
      <c r="H233" s="21">
        <f>+G233*I231</f>
        <v>0</v>
      </c>
      <c r="I233" s="23">
        <f>IF(H233=0,0,H233/G233)</f>
        <v>0</v>
      </c>
    </row>
    <row r="234" spans="2:9" hidden="1">
      <c r="B234" s="4"/>
      <c r="C234" s="20"/>
      <c r="D234" s="21"/>
      <c r="E234" s="23"/>
      <c r="F234" s="19"/>
      <c r="G234" s="20"/>
      <c r="H234" s="21"/>
      <c r="I234" s="23"/>
    </row>
    <row r="235" spans="2:9" hidden="1">
      <c r="B235" s="4" t="s">
        <v>20</v>
      </c>
      <c r="C235" s="20">
        <v>0</v>
      </c>
      <c r="D235" s="21">
        <f>+C235*E233</f>
        <v>0</v>
      </c>
      <c r="E235" s="23">
        <f>IF(D235=0,0,D235/C235)</f>
        <v>0</v>
      </c>
      <c r="F235" s="19"/>
      <c r="G235" s="20">
        <v>-400</v>
      </c>
      <c r="H235" s="21">
        <f>+G235*I233</f>
        <v>0</v>
      </c>
      <c r="I235" s="23">
        <f>IF(H235=0,0,H235/G235)</f>
        <v>0</v>
      </c>
    </row>
    <row r="236" spans="2:9" hidden="1">
      <c r="B236" s="4"/>
      <c r="C236" s="20"/>
      <c r="D236" s="21"/>
      <c r="E236" s="22"/>
      <c r="F236" s="19"/>
      <c r="G236" s="20"/>
      <c r="H236" s="21"/>
      <c r="I236" s="22"/>
    </row>
    <row r="237" spans="2:9" hidden="1">
      <c r="B237" s="4" t="s">
        <v>7</v>
      </c>
      <c r="C237" s="24">
        <v>-172</v>
      </c>
      <c r="D237" s="25">
        <v>0</v>
      </c>
      <c r="E237" s="26">
        <f>IF(D237=0,0,D237/C237)</f>
        <v>0</v>
      </c>
      <c r="F237" s="19"/>
      <c r="G237" s="24">
        <v>-172</v>
      </c>
      <c r="H237" s="25">
        <v>0</v>
      </c>
      <c r="I237" s="26">
        <f>IF(H237=0,0,H237/G237)</f>
        <v>0</v>
      </c>
    </row>
    <row r="238" spans="2:9" hidden="1">
      <c r="B238" s="4"/>
      <c r="C238" s="20"/>
      <c r="D238" s="21"/>
      <c r="E238" s="22"/>
      <c r="F238" s="19"/>
      <c r="G238" s="20"/>
      <c r="H238" s="21"/>
      <c r="I238" s="22"/>
    </row>
    <row r="239" spans="2:9" ht="13.5" hidden="1" thickBot="1">
      <c r="B239" s="4" t="s">
        <v>6</v>
      </c>
      <c r="C239" s="29">
        <f>SUM(C231:C237)</f>
        <v>32353</v>
      </c>
      <c r="D239" s="29">
        <f>SUM(D231:D237)</f>
        <v>0</v>
      </c>
      <c r="E239" s="30">
        <f>IF(D239=0,0,D239/C239)</f>
        <v>0</v>
      </c>
      <c r="F239" s="19"/>
      <c r="G239" s="29">
        <f>SUM(G231:G237)</f>
        <v>2429</v>
      </c>
      <c r="H239" s="29">
        <f>SUM(H231:H237)</f>
        <v>0</v>
      </c>
      <c r="I239" s="30">
        <f>IF(H239=0,0,H239/G239)</f>
        <v>0</v>
      </c>
    </row>
    <row r="240" spans="2:9" ht="13.5" hidden="1" thickTop="1"/>
    <row r="241" spans="2:9" hidden="1"/>
    <row r="242" spans="2:9" hidden="1">
      <c r="B242" s="3">
        <f>+DATE(YEAR(B223),MONTH(B223)+1,DAY(B223))</f>
        <v>43983</v>
      </c>
      <c r="C242" s="48" t="s">
        <v>29</v>
      </c>
      <c r="D242" s="48"/>
      <c r="E242" s="48"/>
      <c r="F242" s="19"/>
      <c r="G242" s="48" t="s">
        <v>30</v>
      </c>
      <c r="H242" s="48"/>
      <c r="I242" s="48"/>
    </row>
    <row r="243" spans="2:9" hidden="1">
      <c r="B243" s="4"/>
      <c r="C243" s="5" t="s">
        <v>0</v>
      </c>
      <c r="D243" s="6" t="s">
        <v>1</v>
      </c>
      <c r="E243" s="7" t="s">
        <v>2</v>
      </c>
      <c r="F243" s="19"/>
      <c r="G243" s="5" t="s">
        <v>0</v>
      </c>
      <c r="H243" s="6" t="s">
        <v>1</v>
      </c>
      <c r="I243" s="7" t="s">
        <v>2</v>
      </c>
    </row>
    <row r="244" spans="2:9" hidden="1">
      <c r="B244" s="4" t="s">
        <v>3</v>
      </c>
      <c r="C244" s="20">
        <f>+C239</f>
        <v>32353</v>
      </c>
      <c r="D244" s="21">
        <f>+D239</f>
        <v>0</v>
      </c>
      <c r="E244" s="22">
        <f>IF(D244=0,0,D244/C244)</f>
        <v>0</v>
      </c>
      <c r="F244" s="19"/>
      <c r="G244" s="20">
        <f>+G239</f>
        <v>2429</v>
      </c>
      <c r="H244" s="21">
        <f>+H239</f>
        <v>0</v>
      </c>
      <c r="I244" s="22">
        <f>IF(H244=0,0,H244/G244)</f>
        <v>0</v>
      </c>
    </row>
    <row r="245" spans="2:9" hidden="1">
      <c r="B245" s="4"/>
      <c r="C245" s="20"/>
      <c r="D245" s="21"/>
      <c r="E245" s="22"/>
      <c r="F245" s="19"/>
      <c r="G245" s="20"/>
      <c r="H245" s="21"/>
      <c r="I245" s="22"/>
    </row>
    <row r="246" spans="2:9" hidden="1">
      <c r="B246" s="4" t="s">
        <v>15</v>
      </c>
      <c r="C246" s="20">
        <v>0</v>
      </c>
      <c r="D246" s="21">
        <v>0</v>
      </c>
      <c r="E246" s="23">
        <f>IF(D246=0,0,D246/C246)</f>
        <v>0</v>
      </c>
      <c r="F246" s="19"/>
      <c r="G246" s="20">
        <v>0</v>
      </c>
      <c r="H246" s="21">
        <v>0</v>
      </c>
      <c r="I246" s="23">
        <f>IF(H246=0,0,H246/G246)</f>
        <v>0</v>
      </c>
    </row>
    <row r="247" spans="2:9" hidden="1">
      <c r="B247" s="4"/>
      <c r="C247" s="20"/>
      <c r="D247" s="21"/>
      <c r="E247" s="22"/>
      <c r="F247" s="19"/>
      <c r="G247" s="20"/>
      <c r="H247" s="21"/>
      <c r="I247" s="22"/>
    </row>
    <row r="248" spans="2:9" hidden="1">
      <c r="B248" s="4" t="s">
        <v>16</v>
      </c>
      <c r="C248" s="24">
        <v>0</v>
      </c>
      <c r="D248" s="25">
        <v>0</v>
      </c>
      <c r="E248" s="26">
        <f>IF(D248=0,0,D248/C248)</f>
        <v>0</v>
      </c>
      <c r="F248" s="19"/>
      <c r="G248" s="24">
        <v>0</v>
      </c>
      <c r="H248" s="25">
        <v>0</v>
      </c>
      <c r="I248" s="26">
        <f>IF(H248=0,0,H248/G248)</f>
        <v>0</v>
      </c>
    </row>
    <row r="249" spans="2:9" hidden="1">
      <c r="B249" s="4"/>
      <c r="C249" s="20"/>
      <c r="D249" s="21"/>
      <c r="E249" s="22"/>
      <c r="F249" s="19"/>
      <c r="G249" s="20"/>
      <c r="H249" s="21"/>
      <c r="I249" s="22"/>
    </row>
    <row r="250" spans="2:9" hidden="1">
      <c r="B250" s="4" t="s">
        <v>4</v>
      </c>
      <c r="C250" s="27">
        <f>SUM(C244:C248)</f>
        <v>32353</v>
      </c>
      <c r="D250" s="28">
        <f>SUM(D244:D248)</f>
        <v>0</v>
      </c>
      <c r="E250" s="23">
        <f>IF(D250=0,0,D250/C250)</f>
        <v>0</v>
      </c>
      <c r="F250" s="19"/>
      <c r="G250" s="27">
        <f>SUM(G244:G248)</f>
        <v>2429</v>
      </c>
      <c r="H250" s="28">
        <f>SUM(H244:H248)</f>
        <v>0</v>
      </c>
      <c r="I250" s="23">
        <f>IF(H250=0,0,H250/G250)</f>
        <v>0</v>
      </c>
    </row>
    <row r="251" spans="2:9" hidden="1">
      <c r="B251" s="4"/>
      <c r="C251" s="20"/>
      <c r="D251" s="21"/>
      <c r="E251" s="22"/>
      <c r="F251" s="19"/>
      <c r="G251" s="20"/>
      <c r="H251" s="21"/>
      <c r="I251" s="22"/>
    </row>
    <row r="252" spans="2:9" hidden="1">
      <c r="B252" s="4" t="s">
        <v>5</v>
      </c>
      <c r="C252" s="20">
        <v>0</v>
      </c>
      <c r="D252" s="21">
        <f>+C252*E250</f>
        <v>0</v>
      </c>
      <c r="E252" s="23">
        <f>IF(D252=0,0,D252/C252)</f>
        <v>0</v>
      </c>
      <c r="F252" s="19"/>
      <c r="G252" s="20">
        <v>0</v>
      </c>
      <c r="H252" s="21">
        <f>+G252*I250</f>
        <v>0</v>
      </c>
      <c r="I252" s="23">
        <f>IF(H252=0,0,H252/G252)</f>
        <v>0</v>
      </c>
    </row>
    <row r="253" spans="2:9" hidden="1">
      <c r="B253" s="4"/>
      <c r="C253" s="20"/>
      <c r="D253" s="21"/>
      <c r="E253" s="23"/>
      <c r="F253" s="19"/>
      <c r="G253" s="20"/>
      <c r="H253" s="21"/>
      <c r="I253" s="23"/>
    </row>
    <row r="254" spans="2:9" hidden="1">
      <c r="B254" s="4" t="s">
        <v>20</v>
      </c>
      <c r="C254" s="20">
        <v>0</v>
      </c>
      <c r="D254" s="21">
        <f>+C254*E252</f>
        <v>0</v>
      </c>
      <c r="E254" s="23">
        <f>IF(D254=0,0,D254/C254)</f>
        <v>0</v>
      </c>
      <c r="F254" s="19"/>
      <c r="G254" s="20">
        <v>0</v>
      </c>
      <c r="H254" s="21">
        <f>+G254*I252</f>
        <v>0</v>
      </c>
      <c r="I254" s="23">
        <f>IF(H254=0,0,H254/G254)</f>
        <v>0</v>
      </c>
    </row>
    <row r="255" spans="2:9" hidden="1">
      <c r="B255" s="4"/>
      <c r="C255" s="20"/>
      <c r="D255" s="21"/>
      <c r="E255" s="22"/>
      <c r="F255" s="19"/>
      <c r="G255" s="20"/>
      <c r="H255" s="21"/>
      <c r="I255" s="22"/>
    </row>
    <row r="256" spans="2:9" hidden="1">
      <c r="B256" s="4" t="s">
        <v>7</v>
      </c>
      <c r="C256" s="24">
        <v>-199</v>
      </c>
      <c r="D256" s="25">
        <v>0</v>
      </c>
      <c r="E256" s="26">
        <f>IF(D256=0,0,D256/C256)</f>
        <v>0</v>
      </c>
      <c r="F256" s="19"/>
      <c r="G256" s="24">
        <v>-198</v>
      </c>
      <c r="H256" s="25">
        <v>0</v>
      </c>
      <c r="I256" s="26">
        <f>IF(H256=0,0,H256/G256)</f>
        <v>0</v>
      </c>
    </row>
    <row r="257" spans="2:9" hidden="1">
      <c r="B257" s="4"/>
      <c r="C257" s="20"/>
      <c r="D257" s="21"/>
      <c r="E257" s="22"/>
      <c r="F257" s="19"/>
      <c r="G257" s="20"/>
      <c r="H257" s="21"/>
      <c r="I257" s="22"/>
    </row>
    <row r="258" spans="2:9" ht="13.5" hidden="1" thickBot="1">
      <c r="B258" s="4" t="s">
        <v>6</v>
      </c>
      <c r="C258" s="29">
        <f>SUM(C250:C256)</f>
        <v>32154</v>
      </c>
      <c r="D258" s="29">
        <f>SUM(D250:D256)</f>
        <v>0</v>
      </c>
      <c r="E258" s="30">
        <f>IF(D258=0,0,D258/C258)</f>
        <v>0</v>
      </c>
      <c r="F258" s="19"/>
      <c r="G258" s="29">
        <f>SUM(G250:G256)</f>
        <v>2231</v>
      </c>
      <c r="H258" s="29">
        <f>SUM(H250:H256)</f>
        <v>0</v>
      </c>
      <c r="I258" s="30">
        <f>IF(H258=0,0,H258/G258)</f>
        <v>0</v>
      </c>
    </row>
    <row r="259" spans="2:9" ht="13.5" hidden="1" thickTop="1"/>
    <row r="260" spans="2:9" hidden="1"/>
    <row r="261" spans="2:9" hidden="1">
      <c r="B261" s="3">
        <f>+DATE(YEAR(B242),MONTH(B242)+1,DAY(B242))</f>
        <v>44013</v>
      </c>
      <c r="C261" s="48" t="s">
        <v>29</v>
      </c>
      <c r="D261" s="48"/>
      <c r="E261" s="48"/>
      <c r="F261" s="19"/>
      <c r="G261" s="48" t="s">
        <v>30</v>
      </c>
      <c r="H261" s="48"/>
      <c r="I261" s="48"/>
    </row>
    <row r="262" spans="2:9" hidden="1">
      <c r="B262" s="4"/>
      <c r="C262" s="5" t="s">
        <v>0</v>
      </c>
      <c r="D262" s="6" t="s">
        <v>1</v>
      </c>
      <c r="E262" s="7" t="s">
        <v>2</v>
      </c>
      <c r="F262" s="19"/>
      <c r="G262" s="5" t="s">
        <v>0</v>
      </c>
      <c r="H262" s="6" t="s">
        <v>1</v>
      </c>
      <c r="I262" s="7" t="s">
        <v>2</v>
      </c>
    </row>
    <row r="263" spans="2:9" hidden="1">
      <c r="B263" s="4" t="s">
        <v>3</v>
      </c>
      <c r="C263" s="20">
        <f>+C258</f>
        <v>32154</v>
      </c>
      <c r="D263" s="21">
        <f>+D258</f>
        <v>0</v>
      </c>
      <c r="E263" s="22">
        <f>IF(D263=0,0,D263/C263)</f>
        <v>0</v>
      </c>
      <c r="F263" s="19"/>
      <c r="G263" s="20">
        <f>+G258</f>
        <v>2231</v>
      </c>
      <c r="H263" s="21">
        <f>+H258</f>
        <v>0</v>
      </c>
      <c r="I263" s="22">
        <f>IF(H263=0,0,H263/G263)</f>
        <v>0</v>
      </c>
    </row>
    <row r="264" spans="2:9" hidden="1">
      <c r="B264" s="4"/>
      <c r="C264" s="20"/>
      <c r="D264" s="21"/>
      <c r="E264" s="22"/>
      <c r="F264" s="19"/>
      <c r="G264" s="20"/>
      <c r="H264" s="21"/>
      <c r="I264" s="22"/>
    </row>
    <row r="265" spans="2:9" hidden="1">
      <c r="B265" s="4" t="s">
        <v>15</v>
      </c>
      <c r="C265" s="20">
        <v>0</v>
      </c>
      <c r="D265" s="21">
        <v>0</v>
      </c>
      <c r="E265" s="23">
        <f>IF(D265=0,0,D265/C265)</f>
        <v>0</v>
      </c>
      <c r="F265" s="19"/>
      <c r="G265" s="20">
        <v>0</v>
      </c>
      <c r="H265" s="21">
        <v>0</v>
      </c>
      <c r="I265" s="23">
        <f>IF(H265=0,0,H265/G265)</f>
        <v>0</v>
      </c>
    </row>
    <row r="266" spans="2:9" hidden="1">
      <c r="B266" s="4"/>
      <c r="C266" s="20"/>
      <c r="D266" s="21"/>
      <c r="E266" s="22"/>
      <c r="F266" s="19"/>
      <c r="G266" s="20"/>
      <c r="H266" s="21"/>
      <c r="I266" s="22"/>
    </row>
    <row r="267" spans="2:9" hidden="1">
      <c r="B267" s="4" t="s">
        <v>16</v>
      </c>
      <c r="C267" s="24">
        <v>0</v>
      </c>
      <c r="D267" s="25">
        <v>0</v>
      </c>
      <c r="E267" s="26">
        <f>IF(D267=0,0,D267/C267)</f>
        <v>0</v>
      </c>
      <c r="F267" s="19"/>
      <c r="G267" s="24">
        <v>0</v>
      </c>
      <c r="H267" s="25">
        <v>0</v>
      </c>
      <c r="I267" s="26">
        <f>IF(H267=0,0,H267/G267)</f>
        <v>0</v>
      </c>
    </row>
    <row r="268" spans="2:9" hidden="1">
      <c r="B268" s="4"/>
      <c r="C268" s="20"/>
      <c r="D268" s="21"/>
      <c r="E268" s="22"/>
      <c r="F268" s="19"/>
      <c r="G268" s="20"/>
      <c r="H268" s="21"/>
      <c r="I268" s="22"/>
    </row>
    <row r="269" spans="2:9" hidden="1">
      <c r="B269" s="4" t="s">
        <v>4</v>
      </c>
      <c r="C269" s="27">
        <f>SUM(C263:C267)</f>
        <v>32154</v>
      </c>
      <c r="D269" s="28">
        <f>SUM(D263:D267)</f>
        <v>0</v>
      </c>
      <c r="E269" s="23">
        <f>IF(D269=0,0,D269/C269)</f>
        <v>0</v>
      </c>
      <c r="F269" s="19"/>
      <c r="G269" s="27">
        <f>SUM(G263:G267)</f>
        <v>2231</v>
      </c>
      <c r="H269" s="28">
        <f>SUM(H263:H267)</f>
        <v>0</v>
      </c>
      <c r="I269" s="23">
        <f>IF(H269=0,0,H269/G269)</f>
        <v>0</v>
      </c>
    </row>
    <row r="270" spans="2:9" hidden="1">
      <c r="B270" s="4"/>
      <c r="C270" s="20"/>
      <c r="D270" s="21"/>
      <c r="E270" s="22"/>
      <c r="F270" s="19"/>
      <c r="G270" s="20"/>
      <c r="H270" s="21"/>
      <c r="I270" s="22"/>
    </row>
    <row r="271" spans="2:9" hidden="1">
      <c r="B271" s="4" t="s">
        <v>5</v>
      </c>
      <c r="C271" s="20">
        <v>2396</v>
      </c>
      <c r="D271" s="21">
        <f>+C271*E269</f>
        <v>0</v>
      </c>
      <c r="E271" s="23">
        <f>IF(D271=0,0,D271/C271)</f>
        <v>0</v>
      </c>
      <c r="F271" s="19"/>
      <c r="G271" s="20">
        <v>0</v>
      </c>
      <c r="H271" s="21">
        <f>+G271*I269</f>
        <v>0</v>
      </c>
      <c r="I271" s="23">
        <f>IF(H271=0,0,H271/G271)</f>
        <v>0</v>
      </c>
    </row>
    <row r="272" spans="2:9" hidden="1">
      <c r="B272" s="4"/>
      <c r="C272" s="20"/>
      <c r="D272" s="21"/>
      <c r="E272" s="23"/>
      <c r="F272" s="19"/>
      <c r="G272" s="20"/>
      <c r="H272" s="21"/>
      <c r="I272" s="23"/>
    </row>
    <row r="273" spans="2:9" hidden="1">
      <c r="B273" s="4" t="s">
        <v>20</v>
      </c>
      <c r="C273" s="20">
        <v>0</v>
      </c>
      <c r="D273" s="21">
        <f>+C273*E271</f>
        <v>0</v>
      </c>
      <c r="E273" s="23">
        <f>IF(D273=0,0,D273/C273)</f>
        <v>0</v>
      </c>
      <c r="F273" s="19"/>
      <c r="G273" s="20">
        <v>0</v>
      </c>
      <c r="H273" s="21">
        <f>+G273*I271</f>
        <v>0</v>
      </c>
      <c r="I273" s="23">
        <f>IF(H273=0,0,H273/G273)</f>
        <v>0</v>
      </c>
    </row>
    <row r="274" spans="2:9" hidden="1">
      <c r="B274" s="4"/>
      <c r="C274" s="20"/>
      <c r="D274" s="21"/>
      <c r="E274" s="22"/>
      <c r="F274" s="19"/>
      <c r="G274" s="20"/>
      <c r="H274" s="21"/>
      <c r="I274" s="22"/>
    </row>
    <row r="275" spans="2:9" hidden="1">
      <c r="B275" s="4" t="s">
        <v>7</v>
      </c>
      <c r="C275" s="24">
        <v>-310</v>
      </c>
      <c r="D275" s="25">
        <v>0</v>
      </c>
      <c r="E275" s="26">
        <f>IF(D275=0,0,D275/C275)</f>
        <v>0</v>
      </c>
      <c r="F275" s="19"/>
      <c r="G275" s="24">
        <v>-312</v>
      </c>
      <c r="H275" s="25">
        <v>0</v>
      </c>
      <c r="I275" s="26">
        <f>IF(H275=0,0,H275/G275)</f>
        <v>0</v>
      </c>
    </row>
    <row r="276" spans="2:9" hidden="1">
      <c r="B276" s="4"/>
      <c r="C276" s="20"/>
      <c r="D276" s="21"/>
      <c r="E276" s="22"/>
      <c r="F276" s="19"/>
      <c r="G276" s="20"/>
      <c r="H276" s="21"/>
      <c r="I276" s="22"/>
    </row>
    <row r="277" spans="2:9" ht="13.5" hidden="1" thickBot="1">
      <c r="B277" s="4" t="s">
        <v>6</v>
      </c>
      <c r="C277" s="29">
        <f>SUM(C269:C275)</f>
        <v>34240</v>
      </c>
      <c r="D277" s="29">
        <f>SUM(D269:D275)</f>
        <v>0</v>
      </c>
      <c r="E277" s="30">
        <f>IF(D277=0,0,D277/C277)</f>
        <v>0</v>
      </c>
      <c r="F277" s="19"/>
      <c r="G277" s="29">
        <f>SUM(G269:G275)</f>
        <v>1919</v>
      </c>
      <c r="H277" s="29">
        <f>SUM(H269:H275)</f>
        <v>0</v>
      </c>
      <c r="I277" s="30">
        <f>IF(H277=0,0,H277/G277)</f>
        <v>0</v>
      </c>
    </row>
    <row r="278" spans="2:9" ht="13.5" hidden="1" thickTop="1"/>
    <row r="279" spans="2:9" hidden="1"/>
    <row r="280" spans="2:9" hidden="1">
      <c r="B280" s="3">
        <f>+DATE(YEAR(B261),MONTH(B261)+1,DAY(B261))</f>
        <v>44044</v>
      </c>
      <c r="C280" s="48" t="s">
        <v>29</v>
      </c>
      <c r="D280" s="48"/>
      <c r="E280" s="48"/>
      <c r="F280" s="19"/>
      <c r="G280" s="48" t="s">
        <v>30</v>
      </c>
      <c r="H280" s="48"/>
      <c r="I280" s="48"/>
    </row>
    <row r="281" spans="2:9" hidden="1">
      <c r="B281" s="4"/>
      <c r="C281" s="5" t="s">
        <v>0</v>
      </c>
      <c r="D281" s="6" t="s">
        <v>1</v>
      </c>
      <c r="E281" s="7" t="s">
        <v>2</v>
      </c>
      <c r="F281" s="19"/>
      <c r="G281" s="5" t="s">
        <v>0</v>
      </c>
      <c r="H281" s="6" t="s">
        <v>1</v>
      </c>
      <c r="I281" s="7" t="s">
        <v>2</v>
      </c>
    </row>
    <row r="282" spans="2:9" hidden="1">
      <c r="B282" s="4" t="s">
        <v>3</v>
      </c>
      <c r="C282" s="20">
        <f>+C277</f>
        <v>34240</v>
      </c>
      <c r="D282" s="21">
        <f>+D277</f>
        <v>0</v>
      </c>
      <c r="E282" s="22">
        <f>IF(D282=0,0,D282/C282)</f>
        <v>0</v>
      </c>
      <c r="F282" s="19"/>
      <c r="G282" s="20">
        <f>+G277</f>
        <v>1919</v>
      </c>
      <c r="H282" s="21">
        <f>+H277</f>
        <v>0</v>
      </c>
      <c r="I282" s="22">
        <f>IF(H282=0,0,H282/G282)</f>
        <v>0</v>
      </c>
    </row>
    <row r="283" spans="2:9" hidden="1">
      <c r="B283" s="4"/>
      <c r="C283" s="20"/>
      <c r="D283" s="21"/>
      <c r="E283" s="22"/>
      <c r="F283" s="19"/>
      <c r="G283" s="20"/>
      <c r="H283" s="21"/>
      <c r="I283" s="22"/>
    </row>
    <row r="284" spans="2:9" hidden="1">
      <c r="B284" s="4" t="s">
        <v>15</v>
      </c>
      <c r="C284" s="20">
        <v>0</v>
      </c>
      <c r="D284" s="21">
        <v>0</v>
      </c>
      <c r="E284" s="23">
        <f>IF(D284=0,0,D284/C284)</f>
        <v>0</v>
      </c>
      <c r="F284" s="19"/>
      <c r="G284" s="20">
        <v>0</v>
      </c>
      <c r="H284" s="21">
        <v>0</v>
      </c>
      <c r="I284" s="23">
        <f>IF(H284=0,0,H284/G284)</f>
        <v>0</v>
      </c>
    </row>
    <row r="285" spans="2:9" hidden="1">
      <c r="B285" s="4"/>
      <c r="C285" s="20"/>
      <c r="D285" s="21"/>
      <c r="E285" s="22"/>
      <c r="F285" s="19"/>
      <c r="G285" s="20"/>
      <c r="H285" s="21"/>
      <c r="I285" s="22"/>
    </row>
    <row r="286" spans="2:9" hidden="1">
      <c r="B286" s="4" t="s">
        <v>16</v>
      </c>
      <c r="C286" s="24">
        <v>0</v>
      </c>
      <c r="D286" s="25">
        <v>0</v>
      </c>
      <c r="E286" s="26">
        <f>IF(D286=0,0,D286/C286)</f>
        <v>0</v>
      </c>
      <c r="F286" s="19"/>
      <c r="G286" s="24">
        <v>0</v>
      </c>
      <c r="H286" s="25">
        <v>0</v>
      </c>
      <c r="I286" s="26">
        <f>IF(H286=0,0,H286/G286)</f>
        <v>0</v>
      </c>
    </row>
    <row r="287" spans="2:9" hidden="1">
      <c r="B287" s="4"/>
      <c r="C287" s="20"/>
      <c r="D287" s="21"/>
      <c r="E287" s="22"/>
      <c r="F287" s="19"/>
      <c r="G287" s="20"/>
      <c r="H287" s="21"/>
      <c r="I287" s="22"/>
    </row>
    <row r="288" spans="2:9" hidden="1">
      <c r="B288" s="4" t="s">
        <v>4</v>
      </c>
      <c r="C288" s="27">
        <f>SUM(C282:C286)</f>
        <v>34240</v>
      </c>
      <c r="D288" s="28">
        <f>SUM(D282:D286)</f>
        <v>0</v>
      </c>
      <c r="E288" s="23">
        <f>IF(D288=0,0,D288/C288)</f>
        <v>0</v>
      </c>
      <c r="F288" s="19"/>
      <c r="G288" s="27">
        <f>SUM(G282:G286)</f>
        <v>1919</v>
      </c>
      <c r="H288" s="28">
        <f>SUM(H282:H286)</f>
        <v>0</v>
      </c>
      <c r="I288" s="23">
        <f>IF(H288=0,0,H288/G288)</f>
        <v>0</v>
      </c>
    </row>
    <row r="289" spans="2:9" hidden="1">
      <c r="B289" s="4"/>
      <c r="C289" s="20"/>
      <c r="D289" s="21"/>
      <c r="E289" s="22"/>
      <c r="F289" s="19"/>
      <c r="G289" s="20"/>
      <c r="H289" s="21"/>
      <c r="I289" s="22"/>
    </row>
    <row r="290" spans="2:9" hidden="1">
      <c r="B290" s="4" t="s">
        <v>5</v>
      </c>
      <c r="C290" s="20">
        <v>0</v>
      </c>
      <c r="D290" s="21">
        <f>+C290*E288</f>
        <v>0</v>
      </c>
      <c r="E290" s="23">
        <f>IF(D290=0,0,D290/C290)</f>
        <v>0</v>
      </c>
      <c r="F290" s="19"/>
      <c r="G290" s="20">
        <v>0</v>
      </c>
      <c r="H290" s="21">
        <f>+G290*I288</f>
        <v>0</v>
      </c>
      <c r="I290" s="23">
        <f>IF(H290=0,0,H290/G290)</f>
        <v>0</v>
      </c>
    </row>
    <row r="291" spans="2:9" hidden="1">
      <c r="B291" s="4"/>
      <c r="C291" s="20"/>
      <c r="D291" s="21"/>
      <c r="E291" s="23"/>
      <c r="F291" s="19"/>
      <c r="G291" s="20"/>
      <c r="H291" s="21"/>
      <c r="I291" s="23"/>
    </row>
    <row r="292" spans="2:9" hidden="1">
      <c r="B292" s="4" t="s">
        <v>20</v>
      </c>
      <c r="C292" s="20">
        <v>0</v>
      </c>
      <c r="D292" s="21">
        <f>+C292*E290</f>
        <v>0</v>
      </c>
      <c r="E292" s="23">
        <f>IF(D292=0,0,D292/C292)</f>
        <v>0</v>
      </c>
      <c r="F292" s="19"/>
      <c r="G292" s="20">
        <v>0</v>
      </c>
      <c r="H292" s="21">
        <f>+G292*I290</f>
        <v>0</v>
      </c>
      <c r="I292" s="23">
        <f>IF(H292=0,0,H292/G292)</f>
        <v>0</v>
      </c>
    </row>
    <row r="293" spans="2:9" hidden="1">
      <c r="B293" s="4"/>
      <c r="C293" s="20"/>
      <c r="D293" s="21"/>
      <c r="E293" s="22"/>
      <c r="F293" s="19"/>
      <c r="G293" s="20"/>
      <c r="H293" s="21"/>
      <c r="I293" s="22"/>
    </row>
    <row r="294" spans="2:9" hidden="1">
      <c r="B294" s="4" t="s">
        <v>7</v>
      </c>
      <c r="C294" s="24">
        <v>-250</v>
      </c>
      <c r="D294" s="25">
        <v>0</v>
      </c>
      <c r="E294" s="26">
        <f>IF(D294=0,0,D294/C294)</f>
        <v>0</v>
      </c>
      <c r="F294" s="19"/>
      <c r="G294" s="24">
        <v>-249</v>
      </c>
      <c r="H294" s="25">
        <v>0</v>
      </c>
      <c r="I294" s="26">
        <f>IF(H294=0,0,H294/G294)</f>
        <v>0</v>
      </c>
    </row>
    <row r="295" spans="2:9" hidden="1">
      <c r="B295" s="4"/>
      <c r="C295" s="20"/>
      <c r="D295" s="21"/>
      <c r="E295" s="22"/>
      <c r="F295" s="19"/>
      <c r="G295" s="20"/>
      <c r="H295" s="21"/>
      <c r="I295" s="22"/>
    </row>
    <row r="296" spans="2:9" ht="13.5" hidden="1" thickBot="1">
      <c r="B296" s="4" t="s">
        <v>6</v>
      </c>
      <c r="C296" s="29">
        <f>SUM(C288:C294)</f>
        <v>33990</v>
      </c>
      <c r="D296" s="29">
        <f>SUM(D288:D294)</f>
        <v>0</v>
      </c>
      <c r="E296" s="30">
        <f>IF(D296=0,0,D296/C296)</f>
        <v>0</v>
      </c>
      <c r="F296" s="19"/>
      <c r="G296" s="29">
        <f>SUM(G288:G294)</f>
        <v>1670</v>
      </c>
      <c r="H296" s="29">
        <f>SUM(H288:H294)</f>
        <v>0</v>
      </c>
      <c r="I296" s="30">
        <f>IF(H296=0,0,H296/G296)</f>
        <v>0</v>
      </c>
    </row>
    <row r="297" spans="2:9" ht="13.5" hidden="1" thickTop="1"/>
    <row r="298" spans="2:9" hidden="1"/>
    <row r="299" spans="2:9" hidden="1">
      <c r="B299" s="3">
        <f>+DATE(YEAR(B280),MONTH(B280)+1,DAY(B280))</f>
        <v>44075</v>
      </c>
      <c r="C299" s="48" t="s">
        <v>29</v>
      </c>
      <c r="D299" s="48"/>
      <c r="E299" s="48"/>
      <c r="F299" s="19"/>
      <c r="G299" s="48" t="s">
        <v>30</v>
      </c>
      <c r="H299" s="48"/>
      <c r="I299" s="48"/>
    </row>
    <row r="300" spans="2:9" hidden="1">
      <c r="B300" s="4"/>
      <c r="C300" s="5" t="s">
        <v>0</v>
      </c>
      <c r="D300" s="6" t="s">
        <v>1</v>
      </c>
      <c r="E300" s="7" t="s">
        <v>2</v>
      </c>
      <c r="F300" s="19"/>
      <c r="G300" s="5" t="s">
        <v>0</v>
      </c>
      <c r="H300" s="6" t="s">
        <v>1</v>
      </c>
      <c r="I300" s="7" t="s">
        <v>2</v>
      </c>
    </row>
    <row r="301" spans="2:9" hidden="1">
      <c r="B301" s="4" t="s">
        <v>3</v>
      </c>
      <c r="C301" s="20">
        <f>+C296</f>
        <v>33990</v>
      </c>
      <c r="D301" s="21">
        <f>+D296</f>
        <v>0</v>
      </c>
      <c r="E301" s="22">
        <f>IF(D301=0,0,D301/C301)</f>
        <v>0</v>
      </c>
      <c r="F301" s="19"/>
      <c r="G301" s="20">
        <f>+G296</f>
        <v>1670</v>
      </c>
      <c r="H301" s="21">
        <f>+H296</f>
        <v>0</v>
      </c>
      <c r="I301" s="22">
        <f>IF(H301=0,0,H301/G301)</f>
        <v>0</v>
      </c>
    </row>
    <row r="302" spans="2:9" hidden="1">
      <c r="B302" s="4"/>
      <c r="C302" s="20"/>
      <c r="D302" s="21"/>
      <c r="E302" s="22"/>
      <c r="F302" s="19"/>
      <c r="G302" s="20"/>
      <c r="H302" s="21"/>
      <c r="I302" s="22"/>
    </row>
    <row r="303" spans="2:9" hidden="1">
      <c r="B303" s="4" t="s">
        <v>15</v>
      </c>
      <c r="C303" s="20">
        <v>0</v>
      </c>
      <c r="D303" s="21">
        <v>0</v>
      </c>
      <c r="E303" s="23">
        <f>IF(D303=0,0,D303/C303)</f>
        <v>0</v>
      </c>
      <c r="F303" s="19"/>
      <c r="G303" s="20">
        <v>0</v>
      </c>
      <c r="H303" s="21">
        <v>0</v>
      </c>
      <c r="I303" s="23">
        <f>IF(H303=0,0,H303/G303)</f>
        <v>0</v>
      </c>
    </row>
    <row r="304" spans="2:9" hidden="1">
      <c r="B304" s="4"/>
      <c r="C304" s="20"/>
      <c r="D304" s="21"/>
      <c r="E304" s="22"/>
      <c r="F304" s="19"/>
      <c r="G304" s="20"/>
      <c r="H304" s="21"/>
      <c r="I304" s="22"/>
    </row>
    <row r="305" spans="2:9" hidden="1">
      <c r="B305" s="4" t="s">
        <v>16</v>
      </c>
      <c r="C305" s="24">
        <v>0</v>
      </c>
      <c r="D305" s="25">
        <v>0</v>
      </c>
      <c r="E305" s="26">
        <f>IF(D305=0,0,D305/C305)</f>
        <v>0</v>
      </c>
      <c r="F305" s="19"/>
      <c r="G305" s="24">
        <v>0</v>
      </c>
      <c r="H305" s="25">
        <v>0</v>
      </c>
      <c r="I305" s="26">
        <f>IF(H305=0,0,H305/G305)</f>
        <v>0</v>
      </c>
    </row>
    <row r="306" spans="2:9" hidden="1">
      <c r="B306" s="4"/>
      <c r="C306" s="20"/>
      <c r="D306" s="21"/>
      <c r="E306" s="22"/>
      <c r="F306" s="19"/>
      <c r="G306" s="20"/>
      <c r="H306" s="21"/>
      <c r="I306" s="22"/>
    </row>
    <row r="307" spans="2:9" hidden="1">
      <c r="B307" s="4" t="s">
        <v>4</v>
      </c>
      <c r="C307" s="27">
        <f>SUM(C301:C305)</f>
        <v>33990</v>
      </c>
      <c r="D307" s="28">
        <f>SUM(D301:D305)</f>
        <v>0</v>
      </c>
      <c r="E307" s="23">
        <f>IF(D307=0,0,D307/C307)</f>
        <v>0</v>
      </c>
      <c r="F307" s="19"/>
      <c r="G307" s="27">
        <f>SUM(G301:G305)</f>
        <v>1670</v>
      </c>
      <c r="H307" s="28">
        <f>SUM(H301:H305)</f>
        <v>0</v>
      </c>
      <c r="I307" s="23">
        <f>IF(H307=0,0,H307/G307)</f>
        <v>0</v>
      </c>
    </row>
    <row r="308" spans="2:9" hidden="1">
      <c r="B308" s="4"/>
      <c r="C308" s="20"/>
      <c r="D308" s="21"/>
      <c r="E308" s="22"/>
      <c r="F308" s="19"/>
      <c r="G308" s="20"/>
      <c r="H308" s="21"/>
      <c r="I308" s="22"/>
    </row>
    <row r="309" spans="2:9" hidden="1">
      <c r="B309" s="4" t="s">
        <v>5</v>
      </c>
      <c r="C309" s="20">
        <v>0</v>
      </c>
      <c r="D309" s="21">
        <f>+C309*E307</f>
        <v>0</v>
      </c>
      <c r="E309" s="23">
        <f>IF(D309=0,0,D309/C309)</f>
        <v>0</v>
      </c>
      <c r="F309" s="19"/>
      <c r="G309" s="20">
        <v>0</v>
      </c>
      <c r="H309" s="21">
        <f>+G309*I307</f>
        <v>0</v>
      </c>
      <c r="I309" s="23">
        <f>IF(H309=0,0,H309/G309)</f>
        <v>0</v>
      </c>
    </row>
    <row r="310" spans="2:9" hidden="1">
      <c r="B310" s="4"/>
      <c r="C310" s="20"/>
      <c r="D310" s="21"/>
      <c r="E310" s="23"/>
      <c r="F310" s="19"/>
      <c r="G310" s="20"/>
      <c r="H310" s="21"/>
      <c r="I310" s="23"/>
    </row>
    <row r="311" spans="2:9" hidden="1">
      <c r="B311" s="4" t="s">
        <v>20</v>
      </c>
      <c r="C311" s="20">
        <v>0</v>
      </c>
      <c r="D311" s="21">
        <f>+C311*E309</f>
        <v>0</v>
      </c>
      <c r="E311" s="23">
        <f>IF(D311=0,0,D311/C311)</f>
        <v>0</v>
      </c>
      <c r="F311" s="19"/>
      <c r="G311" s="20">
        <v>-400</v>
      </c>
      <c r="H311" s="21">
        <f>+G311*I309</f>
        <v>0</v>
      </c>
      <c r="I311" s="23">
        <f>IF(H311=0,0,H311/G311)</f>
        <v>0</v>
      </c>
    </row>
    <row r="312" spans="2:9" hidden="1">
      <c r="B312" s="4"/>
      <c r="C312" s="20"/>
      <c r="D312" s="21"/>
      <c r="E312" s="22"/>
      <c r="F312" s="19"/>
      <c r="G312" s="20"/>
      <c r="H312" s="21"/>
      <c r="I312" s="22"/>
    </row>
    <row r="313" spans="2:9" hidden="1">
      <c r="B313" s="4" t="s">
        <v>7</v>
      </c>
      <c r="C313" s="24">
        <v>-116</v>
      </c>
      <c r="D313" s="25">
        <v>0</v>
      </c>
      <c r="E313" s="26">
        <f>IF(D313=0,0,D313/C313)</f>
        <v>0</v>
      </c>
      <c r="F313" s="19"/>
      <c r="G313" s="24">
        <v>-115</v>
      </c>
      <c r="H313" s="25">
        <v>0</v>
      </c>
      <c r="I313" s="26">
        <f>IF(H313=0,0,H313/G313)</f>
        <v>0</v>
      </c>
    </row>
    <row r="314" spans="2:9" hidden="1">
      <c r="B314" s="4"/>
      <c r="C314" s="20"/>
      <c r="D314" s="21"/>
      <c r="E314" s="22"/>
      <c r="F314" s="19"/>
      <c r="G314" s="20"/>
      <c r="H314" s="21"/>
      <c r="I314" s="22"/>
    </row>
    <row r="315" spans="2:9" ht="13.5" hidden="1" thickBot="1">
      <c r="B315" s="4" t="s">
        <v>6</v>
      </c>
      <c r="C315" s="29">
        <f>SUM(C307:C313)</f>
        <v>33874</v>
      </c>
      <c r="D315" s="29">
        <f>SUM(D307:D313)</f>
        <v>0</v>
      </c>
      <c r="E315" s="30">
        <f>IF(D315=0,0,D315/C315)</f>
        <v>0</v>
      </c>
      <c r="F315" s="19"/>
      <c r="G315" s="29">
        <f>SUM(G307:G313)</f>
        <v>1155</v>
      </c>
      <c r="H315" s="29">
        <f>SUM(H307:H313)</f>
        <v>0</v>
      </c>
      <c r="I315" s="30">
        <f>IF(H315=0,0,H315/G315)</f>
        <v>0</v>
      </c>
    </row>
    <row r="316" spans="2:9" ht="13.5" hidden="1" thickTop="1"/>
    <row r="317" spans="2:9" hidden="1"/>
    <row r="318" spans="2:9" hidden="1">
      <c r="B318" s="3">
        <f>+DATE(YEAR(B299),MONTH(B299)+1,DAY(B299))</f>
        <v>44105</v>
      </c>
      <c r="C318" s="48" t="s">
        <v>29</v>
      </c>
      <c r="D318" s="48"/>
      <c r="E318" s="48"/>
      <c r="F318" s="19"/>
      <c r="G318" s="48" t="s">
        <v>30</v>
      </c>
      <c r="H318" s="48"/>
      <c r="I318" s="48"/>
    </row>
    <row r="319" spans="2:9" hidden="1">
      <c r="B319" s="4"/>
      <c r="C319" s="5" t="s">
        <v>0</v>
      </c>
      <c r="D319" s="6" t="s">
        <v>1</v>
      </c>
      <c r="E319" s="7" t="s">
        <v>2</v>
      </c>
      <c r="F319" s="19"/>
      <c r="G319" s="5" t="s">
        <v>0</v>
      </c>
      <c r="H319" s="6" t="s">
        <v>1</v>
      </c>
      <c r="I319" s="7" t="s">
        <v>2</v>
      </c>
    </row>
    <row r="320" spans="2:9" hidden="1">
      <c r="B320" s="4" t="s">
        <v>3</v>
      </c>
      <c r="C320" s="20">
        <f>+C315</f>
        <v>33874</v>
      </c>
      <c r="D320" s="21">
        <f>+D315</f>
        <v>0</v>
      </c>
      <c r="E320" s="22">
        <f>IF(D320=0,0,D320/C320)</f>
        <v>0</v>
      </c>
      <c r="F320" s="19"/>
      <c r="G320" s="20">
        <f>+G315</f>
        <v>1155</v>
      </c>
      <c r="H320" s="21">
        <f>+H315</f>
        <v>0</v>
      </c>
      <c r="I320" s="22">
        <f>IF(H320=0,0,H320/G320)</f>
        <v>0</v>
      </c>
    </row>
    <row r="321" spans="2:9" hidden="1">
      <c r="B321" s="4"/>
      <c r="C321" s="20"/>
      <c r="D321" s="21"/>
      <c r="E321" s="22"/>
      <c r="F321" s="19"/>
      <c r="G321" s="20"/>
      <c r="H321" s="21"/>
      <c r="I321" s="22"/>
    </row>
    <row r="322" spans="2:9" hidden="1">
      <c r="B322" s="4" t="s">
        <v>15</v>
      </c>
      <c r="C322" s="20">
        <v>0</v>
      </c>
      <c r="D322" s="21">
        <v>0</v>
      </c>
      <c r="E322" s="23">
        <f>IF(D322=0,0,D322/C322)</f>
        <v>0</v>
      </c>
      <c r="F322" s="19"/>
      <c r="G322" s="20">
        <v>0</v>
      </c>
      <c r="H322" s="21">
        <v>0</v>
      </c>
      <c r="I322" s="23">
        <f>IF(H322=0,0,H322/G322)</f>
        <v>0</v>
      </c>
    </row>
    <row r="323" spans="2:9" hidden="1">
      <c r="B323" s="4"/>
      <c r="C323" s="20"/>
      <c r="D323" s="21"/>
      <c r="E323" s="22"/>
      <c r="F323" s="19"/>
      <c r="G323" s="20"/>
      <c r="H323" s="21"/>
      <c r="I323" s="22"/>
    </row>
    <row r="324" spans="2:9" hidden="1">
      <c r="B324" s="4" t="s">
        <v>16</v>
      </c>
      <c r="C324" s="24">
        <v>0</v>
      </c>
      <c r="D324" s="25">
        <v>0</v>
      </c>
      <c r="E324" s="26">
        <f>IF(D324=0,0,D324/C324)</f>
        <v>0</v>
      </c>
      <c r="F324" s="19"/>
      <c r="G324" s="24">
        <v>0</v>
      </c>
      <c r="H324" s="25">
        <v>0</v>
      </c>
      <c r="I324" s="26">
        <f>IF(H324=0,0,H324/G324)</f>
        <v>0</v>
      </c>
    </row>
    <row r="325" spans="2:9" hidden="1">
      <c r="B325" s="4"/>
      <c r="C325" s="20"/>
      <c r="D325" s="21"/>
      <c r="E325" s="22"/>
      <c r="F325" s="19"/>
      <c r="G325" s="20"/>
      <c r="H325" s="21"/>
      <c r="I325" s="22"/>
    </row>
    <row r="326" spans="2:9" hidden="1">
      <c r="B326" s="4" t="s">
        <v>4</v>
      </c>
      <c r="C326" s="27">
        <f>SUM(C320:C324)</f>
        <v>33874</v>
      </c>
      <c r="D326" s="28">
        <f>SUM(D320:D324)</f>
        <v>0</v>
      </c>
      <c r="E326" s="23">
        <f>IF(D326=0,0,D326/C326)</f>
        <v>0</v>
      </c>
      <c r="F326" s="19"/>
      <c r="G326" s="27">
        <f>SUM(G320:G324)</f>
        <v>1155</v>
      </c>
      <c r="H326" s="28">
        <f>SUM(H320:H324)</f>
        <v>0</v>
      </c>
      <c r="I326" s="23">
        <f>IF(H326=0,0,H326/G326)</f>
        <v>0</v>
      </c>
    </row>
    <row r="327" spans="2:9" hidden="1">
      <c r="B327" s="4"/>
      <c r="C327" s="20"/>
      <c r="D327" s="21"/>
      <c r="E327" s="22"/>
      <c r="F327" s="19"/>
      <c r="G327" s="20"/>
      <c r="H327" s="21"/>
      <c r="I327" s="22"/>
    </row>
    <row r="328" spans="2:9" hidden="1">
      <c r="B328" s="4" t="s">
        <v>5</v>
      </c>
      <c r="C328" s="20">
        <v>0</v>
      </c>
      <c r="D328" s="21">
        <f>+C328*E326</f>
        <v>0</v>
      </c>
      <c r="E328" s="23">
        <f>IF(D328=0,0,D328/C328)</f>
        <v>0</v>
      </c>
      <c r="F328" s="19"/>
      <c r="G328" s="20">
        <v>0</v>
      </c>
      <c r="H328" s="21">
        <f>+G328*I326</f>
        <v>0</v>
      </c>
      <c r="I328" s="23">
        <f>IF(H328=0,0,H328/G328)</f>
        <v>0</v>
      </c>
    </row>
    <row r="329" spans="2:9" hidden="1">
      <c r="B329" s="4"/>
      <c r="C329" s="20"/>
      <c r="D329" s="21"/>
      <c r="E329" s="23"/>
      <c r="F329" s="19"/>
      <c r="G329" s="20"/>
      <c r="H329" s="21"/>
      <c r="I329" s="23"/>
    </row>
    <row r="330" spans="2:9" hidden="1">
      <c r="B330" s="4" t="s">
        <v>20</v>
      </c>
      <c r="C330" s="20">
        <v>0</v>
      </c>
      <c r="D330" s="21">
        <f>+C330*E328</f>
        <v>0</v>
      </c>
      <c r="E330" s="23">
        <f>IF(D330=0,0,D330/C330)</f>
        <v>0</v>
      </c>
      <c r="F330" s="19"/>
      <c r="G330" s="20">
        <v>0</v>
      </c>
      <c r="H330" s="21">
        <f>+G330*I328</f>
        <v>0</v>
      </c>
      <c r="I330" s="23">
        <f>IF(H330=0,0,H330/G330)</f>
        <v>0</v>
      </c>
    </row>
    <row r="331" spans="2:9" hidden="1">
      <c r="B331" s="4"/>
      <c r="C331" s="20"/>
      <c r="D331" s="21"/>
      <c r="E331" s="22"/>
      <c r="F331" s="19"/>
      <c r="G331" s="20"/>
      <c r="H331" s="21"/>
      <c r="I331" s="22"/>
    </row>
    <row r="332" spans="2:9" hidden="1">
      <c r="B332" s="4" t="s">
        <v>7</v>
      </c>
      <c r="C332" s="24">
        <v>-42</v>
      </c>
      <c r="D332" s="25">
        <v>0</v>
      </c>
      <c r="E332" s="26">
        <f>IF(D332=0,0,D332/C332)</f>
        <v>0</v>
      </c>
      <c r="F332" s="19"/>
      <c r="G332" s="24">
        <v>0</v>
      </c>
      <c r="H332" s="25">
        <v>0</v>
      </c>
      <c r="I332" s="26">
        <f>IF(H332=0,0,H332/G332)</f>
        <v>0</v>
      </c>
    </row>
    <row r="333" spans="2:9" hidden="1">
      <c r="B333" s="4"/>
      <c r="C333" s="20"/>
      <c r="D333" s="21"/>
      <c r="E333" s="22"/>
      <c r="F333" s="19"/>
      <c r="G333" s="20"/>
      <c r="H333" s="21"/>
      <c r="I333" s="22"/>
    </row>
    <row r="334" spans="2:9" ht="13.5" hidden="1" thickBot="1">
      <c r="B334" s="4" t="s">
        <v>6</v>
      </c>
      <c r="C334" s="29">
        <f>SUM(C326:C332)</f>
        <v>33832</v>
      </c>
      <c r="D334" s="29">
        <f>SUM(D326:D332)</f>
        <v>0</v>
      </c>
      <c r="E334" s="30">
        <f>IF(D334=0,0,D334/C334)</f>
        <v>0</v>
      </c>
      <c r="F334" s="19"/>
      <c r="G334" s="29">
        <f>SUM(G326:G332)</f>
        <v>1155</v>
      </c>
      <c r="H334" s="29">
        <f>SUM(H326:H332)</f>
        <v>0</v>
      </c>
      <c r="I334" s="30">
        <f>IF(H334=0,0,H334/G334)</f>
        <v>0</v>
      </c>
    </row>
    <row r="335" spans="2:9" ht="13.5" hidden="1" thickTop="1"/>
    <row r="336" spans="2:9" hidden="1"/>
    <row r="337" spans="2:9" hidden="1">
      <c r="B337" s="3">
        <f>+DATE(YEAR(B318),MONTH(B318)+1,DAY(B318))</f>
        <v>44136</v>
      </c>
      <c r="C337" s="48" t="s">
        <v>29</v>
      </c>
      <c r="D337" s="48"/>
      <c r="E337" s="48"/>
      <c r="F337" s="19"/>
      <c r="G337" s="48" t="s">
        <v>30</v>
      </c>
      <c r="H337" s="48"/>
      <c r="I337" s="48"/>
    </row>
    <row r="338" spans="2:9" hidden="1">
      <c r="B338" s="4"/>
      <c r="C338" s="5" t="s">
        <v>0</v>
      </c>
      <c r="D338" s="6" t="s">
        <v>1</v>
      </c>
      <c r="E338" s="7" t="s">
        <v>2</v>
      </c>
      <c r="F338" s="19"/>
      <c r="G338" s="5" t="s">
        <v>0</v>
      </c>
      <c r="H338" s="6" t="s">
        <v>1</v>
      </c>
      <c r="I338" s="7" t="s">
        <v>2</v>
      </c>
    </row>
    <row r="339" spans="2:9" hidden="1">
      <c r="B339" s="4" t="s">
        <v>3</v>
      </c>
      <c r="C339" s="20">
        <f>+C334</f>
        <v>33832</v>
      </c>
      <c r="D339" s="21">
        <f>+D334</f>
        <v>0</v>
      </c>
      <c r="E339" s="22">
        <f>IF(D339=0,0,D339/C339)</f>
        <v>0</v>
      </c>
      <c r="F339" s="19"/>
      <c r="G339" s="20">
        <f>+G334</f>
        <v>1155</v>
      </c>
      <c r="H339" s="21">
        <f>+H334</f>
        <v>0</v>
      </c>
      <c r="I339" s="22">
        <f>IF(H339=0,0,H339/G339)</f>
        <v>0</v>
      </c>
    </row>
    <row r="340" spans="2:9" hidden="1">
      <c r="B340" s="4"/>
      <c r="C340" s="20"/>
      <c r="D340" s="21"/>
      <c r="E340" s="22"/>
      <c r="F340" s="19"/>
      <c r="G340" s="20"/>
      <c r="H340" s="21"/>
      <c r="I340" s="22"/>
    </row>
    <row r="341" spans="2:9" hidden="1">
      <c r="B341" s="4" t="s">
        <v>15</v>
      </c>
      <c r="C341" s="20">
        <v>0</v>
      </c>
      <c r="D341" s="21">
        <v>0</v>
      </c>
      <c r="E341" s="23">
        <f>IF(D341=0,0,D341/C341)</f>
        <v>0</v>
      </c>
      <c r="F341" s="19"/>
      <c r="G341" s="20">
        <v>0</v>
      </c>
      <c r="H341" s="21">
        <v>0</v>
      </c>
      <c r="I341" s="23">
        <f>IF(H341=0,0,H341/G341)</f>
        <v>0</v>
      </c>
    </row>
    <row r="342" spans="2:9" hidden="1">
      <c r="B342" s="4"/>
      <c r="C342" s="20"/>
      <c r="D342" s="21"/>
      <c r="E342" s="22"/>
      <c r="F342" s="19"/>
      <c r="G342" s="20"/>
      <c r="H342" s="21"/>
      <c r="I342" s="22"/>
    </row>
    <row r="343" spans="2:9" hidden="1">
      <c r="B343" s="4" t="s">
        <v>16</v>
      </c>
      <c r="C343" s="24">
        <v>0</v>
      </c>
      <c r="D343" s="25">
        <v>0</v>
      </c>
      <c r="E343" s="26">
        <f>IF(D343=0,0,D343/C343)</f>
        <v>0</v>
      </c>
      <c r="F343" s="19"/>
      <c r="G343" s="24">
        <v>0</v>
      </c>
      <c r="H343" s="25">
        <v>0</v>
      </c>
      <c r="I343" s="26">
        <f>IF(H343=0,0,H343/G343)</f>
        <v>0</v>
      </c>
    </row>
    <row r="344" spans="2:9" hidden="1">
      <c r="B344" s="4"/>
      <c r="C344" s="20"/>
      <c r="D344" s="21"/>
      <c r="E344" s="22"/>
      <c r="F344" s="19"/>
      <c r="G344" s="20"/>
      <c r="H344" s="21"/>
      <c r="I344" s="22"/>
    </row>
    <row r="345" spans="2:9" hidden="1">
      <c r="B345" s="4" t="s">
        <v>4</v>
      </c>
      <c r="C345" s="27">
        <f>SUM(C339:C343)</f>
        <v>33832</v>
      </c>
      <c r="D345" s="28">
        <f>SUM(D339:D343)</f>
        <v>0</v>
      </c>
      <c r="E345" s="23">
        <f>IF(D345=0,0,D345/C345)</f>
        <v>0</v>
      </c>
      <c r="F345" s="19"/>
      <c r="G345" s="27">
        <f>SUM(G339:G343)</f>
        <v>1155</v>
      </c>
      <c r="H345" s="28">
        <f>SUM(H339:H343)</f>
        <v>0</v>
      </c>
      <c r="I345" s="23">
        <f>IF(H345=0,0,H345/G345)</f>
        <v>0</v>
      </c>
    </row>
    <row r="346" spans="2:9" hidden="1">
      <c r="B346" s="4"/>
      <c r="C346" s="20"/>
      <c r="D346" s="21"/>
      <c r="E346" s="22"/>
      <c r="F346" s="19"/>
      <c r="G346" s="20"/>
      <c r="H346" s="21"/>
      <c r="I346" s="22"/>
    </row>
    <row r="347" spans="2:9" hidden="1">
      <c r="B347" s="4" t="s">
        <v>5</v>
      </c>
      <c r="C347" s="20">
        <v>0</v>
      </c>
      <c r="D347" s="21">
        <f>+C347*E345</f>
        <v>0</v>
      </c>
      <c r="E347" s="23">
        <f>IF(D347=0,0,D347/C347)</f>
        <v>0</v>
      </c>
      <c r="F347" s="19"/>
      <c r="G347" s="20">
        <v>0</v>
      </c>
      <c r="H347" s="21">
        <f>+G347*I345</f>
        <v>0</v>
      </c>
      <c r="I347" s="23">
        <f>IF(H347=0,0,H347/G347)</f>
        <v>0</v>
      </c>
    </row>
    <row r="348" spans="2:9" hidden="1">
      <c r="B348" s="4"/>
      <c r="C348" s="20"/>
      <c r="D348" s="21"/>
      <c r="E348" s="23"/>
      <c r="F348" s="19"/>
      <c r="G348" s="20"/>
      <c r="H348" s="21"/>
      <c r="I348" s="23"/>
    </row>
    <row r="349" spans="2:9" hidden="1">
      <c r="B349" s="4" t="s">
        <v>20</v>
      </c>
      <c r="C349" s="20">
        <v>0</v>
      </c>
      <c r="D349" s="21">
        <f>+C349*E347</f>
        <v>0</v>
      </c>
      <c r="E349" s="23">
        <f>IF(D349=0,0,D349/C349)</f>
        <v>0</v>
      </c>
      <c r="F349" s="19"/>
      <c r="G349" s="20">
        <v>0</v>
      </c>
      <c r="H349" s="21">
        <f>+G349*I347</f>
        <v>0</v>
      </c>
      <c r="I349" s="23">
        <f>IF(H349=0,0,H349/G349)</f>
        <v>0</v>
      </c>
    </row>
    <row r="350" spans="2:9" hidden="1">
      <c r="B350" s="4"/>
      <c r="C350" s="20"/>
      <c r="D350" s="21"/>
      <c r="E350" s="22"/>
      <c r="F350" s="19"/>
      <c r="G350" s="20"/>
      <c r="H350" s="21"/>
      <c r="I350" s="22"/>
    </row>
    <row r="351" spans="2:9" hidden="1">
      <c r="B351" s="4" t="s">
        <v>7</v>
      </c>
      <c r="C351" s="24">
        <v>-162</v>
      </c>
      <c r="D351" s="25">
        <v>0</v>
      </c>
      <c r="E351" s="26">
        <f>IF(D351=0,0,D351/C351)</f>
        <v>0</v>
      </c>
      <c r="F351" s="19"/>
      <c r="G351" s="24">
        <v>0</v>
      </c>
      <c r="H351" s="25">
        <v>0</v>
      </c>
      <c r="I351" s="26">
        <f>IF(H351=0,0,H351/G351)</f>
        <v>0</v>
      </c>
    </row>
    <row r="352" spans="2:9" hidden="1">
      <c r="B352" s="4"/>
      <c r="C352" s="20"/>
      <c r="D352" s="21"/>
      <c r="E352" s="22"/>
      <c r="F352" s="19"/>
      <c r="G352" s="20"/>
      <c r="H352" s="21"/>
      <c r="I352" s="22"/>
    </row>
    <row r="353" spans="2:9" ht="13.5" hidden="1" thickBot="1">
      <c r="B353" s="4" t="s">
        <v>6</v>
      </c>
      <c r="C353" s="29">
        <f>SUM(C345:C351)</f>
        <v>33670</v>
      </c>
      <c r="D353" s="29">
        <f>SUM(D345:D351)</f>
        <v>0</v>
      </c>
      <c r="E353" s="30">
        <f>IF(D353=0,0,D353/C353)</f>
        <v>0</v>
      </c>
      <c r="F353" s="19"/>
      <c r="G353" s="29">
        <f>SUM(G345:G351)</f>
        <v>1155</v>
      </c>
      <c r="H353" s="29">
        <f>SUM(H345:H351)</f>
        <v>0</v>
      </c>
      <c r="I353" s="30">
        <f>IF(H353=0,0,H353/G353)</f>
        <v>0</v>
      </c>
    </row>
    <row r="354" spans="2:9" ht="13.5" hidden="1" thickTop="1"/>
    <row r="355" spans="2:9" hidden="1"/>
    <row r="356" spans="2:9" hidden="1">
      <c r="B356" s="3">
        <f>+DATE(YEAR(B337),MONTH(B337)+1,DAY(B337))</f>
        <v>44166</v>
      </c>
      <c r="C356" s="48" t="s">
        <v>29</v>
      </c>
      <c r="D356" s="48"/>
      <c r="E356" s="48"/>
      <c r="F356" s="19"/>
      <c r="G356" s="48" t="s">
        <v>30</v>
      </c>
      <c r="H356" s="48"/>
      <c r="I356" s="48"/>
    </row>
    <row r="357" spans="2:9" hidden="1">
      <c r="B357" s="4"/>
      <c r="C357" s="5" t="s">
        <v>0</v>
      </c>
      <c r="D357" s="6" t="s">
        <v>1</v>
      </c>
      <c r="E357" s="7" t="s">
        <v>2</v>
      </c>
      <c r="F357" s="19"/>
      <c r="G357" s="5" t="s">
        <v>0</v>
      </c>
      <c r="H357" s="6" t="s">
        <v>1</v>
      </c>
      <c r="I357" s="7" t="s">
        <v>2</v>
      </c>
    </row>
    <row r="358" spans="2:9" hidden="1">
      <c r="B358" s="4" t="s">
        <v>3</v>
      </c>
      <c r="C358" s="20">
        <f>+C353</f>
        <v>33670</v>
      </c>
      <c r="D358" s="21">
        <f>+D353</f>
        <v>0</v>
      </c>
      <c r="E358" s="22">
        <f>IF(D358=0,0,D358/C358)</f>
        <v>0</v>
      </c>
      <c r="F358" s="19"/>
      <c r="G358" s="20">
        <f>+G353</f>
        <v>1155</v>
      </c>
      <c r="H358" s="21">
        <f>+H353</f>
        <v>0</v>
      </c>
      <c r="I358" s="22">
        <f>IF(H358=0,0,H358/G358)</f>
        <v>0</v>
      </c>
    </row>
    <row r="359" spans="2:9" hidden="1">
      <c r="B359" s="4"/>
      <c r="C359" s="20"/>
      <c r="D359" s="21"/>
      <c r="E359" s="22"/>
      <c r="F359" s="19"/>
      <c r="G359" s="20"/>
      <c r="H359" s="21"/>
      <c r="I359" s="22"/>
    </row>
    <row r="360" spans="2:9" hidden="1">
      <c r="B360" s="4" t="s">
        <v>15</v>
      </c>
      <c r="C360" s="20">
        <v>0</v>
      </c>
      <c r="D360" s="21">
        <v>0</v>
      </c>
      <c r="E360" s="23">
        <f>IF(D360=0,0,D360/C360)</f>
        <v>0</v>
      </c>
      <c r="F360" s="19"/>
      <c r="G360" s="20">
        <v>0</v>
      </c>
      <c r="H360" s="21">
        <v>0</v>
      </c>
      <c r="I360" s="23">
        <f>IF(H360=0,0,H360/G360)</f>
        <v>0</v>
      </c>
    </row>
    <row r="361" spans="2:9" hidden="1">
      <c r="B361" s="4"/>
      <c r="C361" s="20"/>
      <c r="D361" s="21"/>
      <c r="E361" s="22"/>
      <c r="F361" s="19"/>
      <c r="G361" s="20"/>
      <c r="H361" s="21"/>
      <c r="I361" s="22"/>
    </row>
    <row r="362" spans="2:9" hidden="1">
      <c r="B362" s="4" t="s">
        <v>16</v>
      </c>
      <c r="C362" s="24">
        <v>0</v>
      </c>
      <c r="D362" s="25">
        <v>0</v>
      </c>
      <c r="E362" s="26">
        <f>IF(D362=0,0,D362/C362)</f>
        <v>0</v>
      </c>
      <c r="F362" s="19"/>
      <c r="G362" s="24">
        <v>0</v>
      </c>
      <c r="H362" s="25">
        <v>0</v>
      </c>
      <c r="I362" s="26">
        <f>IF(H362=0,0,H362/G362)</f>
        <v>0</v>
      </c>
    </row>
    <row r="363" spans="2:9" hidden="1">
      <c r="B363" s="4"/>
      <c r="C363" s="20"/>
      <c r="D363" s="21"/>
      <c r="E363" s="22"/>
      <c r="F363" s="19"/>
      <c r="G363" s="20"/>
      <c r="H363" s="21"/>
      <c r="I363" s="22"/>
    </row>
    <row r="364" spans="2:9" hidden="1">
      <c r="B364" s="4" t="s">
        <v>4</v>
      </c>
      <c r="C364" s="27">
        <f>SUM(C358:C362)</f>
        <v>33670</v>
      </c>
      <c r="D364" s="28">
        <f>SUM(D358:D362)</f>
        <v>0</v>
      </c>
      <c r="E364" s="23">
        <f>IF(D364=0,0,D364/C364)</f>
        <v>0</v>
      </c>
      <c r="F364" s="19"/>
      <c r="G364" s="27">
        <f>SUM(G358:G362)</f>
        <v>1155</v>
      </c>
      <c r="H364" s="28">
        <f>SUM(H358:H362)</f>
        <v>0</v>
      </c>
      <c r="I364" s="23">
        <f>IF(H364=0,0,H364/G364)</f>
        <v>0</v>
      </c>
    </row>
    <row r="365" spans="2:9" hidden="1">
      <c r="B365" s="4"/>
      <c r="C365" s="20"/>
      <c r="D365" s="21"/>
      <c r="E365" s="22"/>
      <c r="F365" s="19"/>
      <c r="G365" s="20"/>
      <c r="H365" s="21"/>
      <c r="I365" s="22"/>
    </row>
    <row r="366" spans="2:9" hidden="1">
      <c r="B366" s="4" t="s">
        <v>5</v>
      </c>
      <c r="C366" s="20">
        <v>0</v>
      </c>
      <c r="D366" s="21">
        <f>+C366*E364</f>
        <v>0</v>
      </c>
      <c r="E366" s="23">
        <f>IF(D366=0,0,D366/C366)</f>
        <v>0</v>
      </c>
      <c r="F366" s="19"/>
      <c r="G366" s="20">
        <v>0</v>
      </c>
      <c r="H366" s="21">
        <f>+G366*I364</f>
        <v>0</v>
      </c>
      <c r="I366" s="23">
        <f>IF(H366=0,0,H366/G366)</f>
        <v>0</v>
      </c>
    </row>
    <row r="367" spans="2:9" hidden="1">
      <c r="B367" s="4"/>
      <c r="C367" s="20"/>
      <c r="D367" s="21"/>
      <c r="E367" s="23"/>
      <c r="F367" s="19"/>
      <c r="G367" s="20"/>
      <c r="H367" s="21"/>
      <c r="I367" s="23"/>
    </row>
    <row r="368" spans="2:9" hidden="1">
      <c r="B368" s="4" t="s">
        <v>20</v>
      </c>
      <c r="C368" s="20">
        <v>0</v>
      </c>
      <c r="D368" s="21">
        <f>+C368*E366</f>
        <v>0</v>
      </c>
      <c r="E368" s="23">
        <f>IF(D368=0,0,D368/C368)</f>
        <v>0</v>
      </c>
      <c r="F368" s="19"/>
      <c r="G368" s="20">
        <v>0</v>
      </c>
      <c r="H368" s="21">
        <f>+G368*I366</f>
        <v>0</v>
      </c>
      <c r="I368" s="23">
        <f>IF(H368=0,0,H368/G368)</f>
        <v>0</v>
      </c>
    </row>
    <row r="369" spans="2:9" hidden="1">
      <c r="B369" s="4"/>
      <c r="C369" s="20"/>
      <c r="D369" s="21"/>
      <c r="E369" s="22"/>
      <c r="F369" s="19"/>
      <c r="G369" s="20"/>
      <c r="H369" s="21"/>
      <c r="I369" s="22"/>
    </row>
    <row r="370" spans="2:9" hidden="1">
      <c r="B370" s="4" t="s">
        <v>7</v>
      </c>
      <c r="C370" s="24">
        <v>-134</v>
      </c>
      <c r="D370" s="25">
        <v>0</v>
      </c>
      <c r="E370" s="26">
        <f>IF(D370=0,0,D370/C370)</f>
        <v>0</v>
      </c>
      <c r="F370" s="19"/>
      <c r="G370" s="24">
        <v>0</v>
      </c>
      <c r="H370" s="25">
        <v>0</v>
      </c>
      <c r="I370" s="26">
        <f>IF(H370=0,0,H370/G370)</f>
        <v>0</v>
      </c>
    </row>
    <row r="371" spans="2:9" hidden="1">
      <c r="B371" s="4"/>
      <c r="C371" s="20"/>
      <c r="D371" s="21"/>
      <c r="E371" s="22"/>
      <c r="F371" s="19"/>
      <c r="G371" s="20"/>
      <c r="H371" s="21"/>
      <c r="I371" s="22"/>
    </row>
    <row r="372" spans="2:9" ht="13.5" hidden="1" thickBot="1">
      <c r="B372" s="4" t="s">
        <v>6</v>
      </c>
      <c r="C372" s="29">
        <f>SUM(C364:C370)</f>
        <v>33536</v>
      </c>
      <c r="D372" s="29">
        <f>SUM(D364:D370)</f>
        <v>0</v>
      </c>
      <c r="E372" s="30">
        <f>IF(D372=0,0,D372/C372)</f>
        <v>0</v>
      </c>
      <c r="F372" s="19"/>
      <c r="G372" s="29">
        <f>SUM(G364:G370)</f>
        <v>1155</v>
      </c>
      <c r="H372" s="29">
        <f>SUM(H364:H370)</f>
        <v>0</v>
      </c>
      <c r="I372" s="30">
        <f>IF(H372=0,0,H372/G372)</f>
        <v>0</v>
      </c>
    </row>
    <row r="373" spans="2:9" ht="13.5" hidden="1" thickTop="1"/>
    <row r="374" spans="2:9" hidden="1"/>
    <row r="375" spans="2:9" hidden="1">
      <c r="B375" s="3">
        <f>+DATE(YEAR(B356),MONTH(B356)+1,DAY(B356))</f>
        <v>44197</v>
      </c>
      <c r="C375" s="48" t="s">
        <v>31</v>
      </c>
      <c r="D375" s="48"/>
      <c r="E375" s="48"/>
      <c r="F375" s="19"/>
      <c r="G375" s="48" t="s">
        <v>32</v>
      </c>
      <c r="H375" s="48"/>
      <c r="I375" s="48"/>
    </row>
    <row r="376" spans="2:9" hidden="1">
      <c r="B376" s="4"/>
      <c r="C376" s="5" t="s">
        <v>0</v>
      </c>
      <c r="D376" s="6" t="s">
        <v>1</v>
      </c>
      <c r="E376" s="7" t="s">
        <v>2</v>
      </c>
      <c r="F376" s="19"/>
      <c r="G376" s="5" t="s">
        <v>0</v>
      </c>
      <c r="H376" s="6" t="s">
        <v>1</v>
      </c>
      <c r="I376" s="7" t="s">
        <v>2</v>
      </c>
    </row>
    <row r="377" spans="2:9" hidden="1">
      <c r="B377" s="4" t="s">
        <v>3</v>
      </c>
      <c r="C377" s="20">
        <v>40271</v>
      </c>
      <c r="D377" s="21">
        <f>+D372</f>
        <v>0</v>
      </c>
      <c r="E377" s="22">
        <f>IF(D377=0,0,D377/C377)</f>
        <v>0</v>
      </c>
      <c r="F377" s="19"/>
      <c r="G377" s="20">
        <v>3530</v>
      </c>
      <c r="H377" s="21">
        <f>+H372</f>
        <v>0</v>
      </c>
      <c r="I377" s="22">
        <f>IF(H377=0,0,H377/G377)</f>
        <v>0</v>
      </c>
    </row>
    <row r="378" spans="2:9" hidden="1">
      <c r="B378" s="4"/>
      <c r="C378" s="20"/>
      <c r="D378" s="21"/>
      <c r="E378" s="22"/>
      <c r="F378" s="19"/>
      <c r="G378" s="20"/>
      <c r="H378" s="21"/>
      <c r="I378" s="22"/>
    </row>
    <row r="379" spans="2:9" hidden="1">
      <c r="B379" s="4" t="s">
        <v>15</v>
      </c>
      <c r="C379" s="20">
        <v>-1</v>
      </c>
      <c r="D379" s="21">
        <v>0</v>
      </c>
      <c r="E379" s="23">
        <f>IF(D379=0,0,D379/C379)</f>
        <v>0</v>
      </c>
      <c r="F379" s="19"/>
      <c r="G379" s="20">
        <v>0</v>
      </c>
      <c r="H379" s="21">
        <v>0</v>
      </c>
      <c r="I379" s="23">
        <f>IF(H379=0,0,H379/G379)</f>
        <v>0</v>
      </c>
    </row>
    <row r="380" spans="2:9" hidden="1">
      <c r="B380" s="4"/>
      <c r="C380" s="20"/>
      <c r="D380" s="21"/>
      <c r="E380" s="22"/>
      <c r="F380" s="19"/>
      <c r="G380" s="20"/>
      <c r="H380" s="21"/>
      <c r="I380" s="22"/>
    </row>
    <row r="381" spans="2:9" hidden="1">
      <c r="B381" s="4" t="s">
        <v>16</v>
      </c>
      <c r="C381" s="24">
        <v>0</v>
      </c>
      <c r="D381" s="25">
        <v>0</v>
      </c>
      <c r="E381" s="26">
        <f>IF(D381=0,0,D381/C381)</f>
        <v>0</v>
      </c>
      <c r="F381" s="19"/>
      <c r="G381" s="24">
        <v>0</v>
      </c>
      <c r="H381" s="25">
        <v>0</v>
      </c>
      <c r="I381" s="26">
        <f>IF(H381=0,0,H381/G381)</f>
        <v>0</v>
      </c>
    </row>
    <row r="382" spans="2:9" hidden="1">
      <c r="B382" s="4"/>
      <c r="C382" s="20"/>
      <c r="D382" s="21"/>
      <c r="E382" s="22"/>
      <c r="F382" s="19"/>
      <c r="G382" s="20"/>
      <c r="H382" s="21"/>
      <c r="I382" s="22"/>
    </row>
    <row r="383" spans="2:9" hidden="1">
      <c r="B383" s="4" t="s">
        <v>4</v>
      </c>
      <c r="C383" s="27">
        <f>SUM(C377:C381)</f>
        <v>40270</v>
      </c>
      <c r="D383" s="28">
        <f>SUM(D377:D381)</f>
        <v>0</v>
      </c>
      <c r="E383" s="23">
        <f>IF(D383=0,0,D383/C383)</f>
        <v>0</v>
      </c>
      <c r="F383" s="19"/>
      <c r="G383" s="27">
        <f>SUM(G377:G381)</f>
        <v>3530</v>
      </c>
      <c r="H383" s="28">
        <f>SUM(H377:H381)</f>
        <v>0</v>
      </c>
      <c r="I383" s="23">
        <f>IF(H383=0,0,H383/G383)</f>
        <v>0</v>
      </c>
    </row>
    <row r="384" spans="2:9" hidden="1">
      <c r="B384" s="4"/>
      <c r="C384" s="20"/>
      <c r="D384" s="21"/>
      <c r="E384" s="22"/>
      <c r="F384" s="19"/>
      <c r="G384" s="20"/>
      <c r="H384" s="21"/>
      <c r="I384" s="22"/>
    </row>
    <row r="385" spans="2:9" hidden="1">
      <c r="B385" s="4" t="s">
        <v>5</v>
      </c>
      <c r="C385" s="20">
        <v>0</v>
      </c>
      <c r="D385" s="21">
        <f>+C385*E383</f>
        <v>0</v>
      </c>
      <c r="E385" s="23">
        <f>IF(D385=0,0,D385/C385)</f>
        <v>0</v>
      </c>
      <c r="F385" s="19"/>
      <c r="G385" s="20">
        <v>0</v>
      </c>
      <c r="H385" s="21">
        <f>+G385*I383</f>
        <v>0</v>
      </c>
      <c r="I385" s="23">
        <f>IF(H385=0,0,H385/G385)</f>
        <v>0</v>
      </c>
    </row>
    <row r="386" spans="2:9" hidden="1">
      <c r="B386" s="4"/>
      <c r="C386" s="20"/>
      <c r="D386" s="21"/>
      <c r="E386" s="23"/>
      <c r="F386" s="19"/>
      <c r="G386" s="20"/>
      <c r="H386" s="21"/>
      <c r="I386" s="23"/>
    </row>
    <row r="387" spans="2:9" hidden="1">
      <c r="B387" s="4" t="s">
        <v>20</v>
      </c>
      <c r="C387" s="20">
        <v>0</v>
      </c>
      <c r="D387" s="21">
        <f>+C387*E385</f>
        <v>0</v>
      </c>
      <c r="E387" s="23">
        <f>IF(D387=0,0,D387/C387)</f>
        <v>0</v>
      </c>
      <c r="F387" s="19"/>
      <c r="G387" s="20">
        <v>0</v>
      </c>
      <c r="H387" s="21">
        <f>+G387*I385</f>
        <v>0</v>
      </c>
      <c r="I387" s="23">
        <f>IF(H387=0,0,H387/G387)</f>
        <v>0</v>
      </c>
    </row>
    <row r="388" spans="2:9" hidden="1">
      <c r="B388" s="4"/>
      <c r="C388" s="20"/>
      <c r="D388" s="21"/>
      <c r="E388" s="22"/>
      <c r="F388" s="19"/>
      <c r="G388" s="20"/>
      <c r="H388" s="21"/>
      <c r="I388" s="22"/>
    </row>
    <row r="389" spans="2:9" hidden="1">
      <c r="B389" s="4" t="s">
        <v>7</v>
      </c>
      <c r="C389" s="24">
        <v>-83</v>
      </c>
      <c r="D389" s="25">
        <v>0</v>
      </c>
      <c r="E389" s="26">
        <f>IF(D389=0,0,D389/C389)</f>
        <v>0</v>
      </c>
      <c r="F389" s="19"/>
      <c r="G389" s="24">
        <v>0</v>
      </c>
      <c r="H389" s="25">
        <v>0</v>
      </c>
      <c r="I389" s="26">
        <f>IF(H389=0,0,H389/G389)</f>
        <v>0</v>
      </c>
    </row>
    <row r="390" spans="2:9" hidden="1">
      <c r="B390" s="4"/>
      <c r="C390" s="20"/>
      <c r="D390" s="21"/>
      <c r="E390" s="22"/>
      <c r="F390" s="19"/>
      <c r="G390" s="20"/>
      <c r="H390" s="21"/>
      <c r="I390" s="22"/>
    </row>
    <row r="391" spans="2:9" ht="13.5" hidden="1" thickBot="1">
      <c r="B391" s="4" t="s">
        <v>6</v>
      </c>
      <c r="C391" s="29">
        <f>SUM(C383:C389)</f>
        <v>40187</v>
      </c>
      <c r="D391" s="29">
        <f>SUM(D383:D389)</f>
        <v>0</v>
      </c>
      <c r="E391" s="30">
        <f>IF(D391=0,0,D391/C391)</f>
        <v>0</v>
      </c>
      <c r="F391" s="19"/>
      <c r="G391" s="29">
        <f>SUM(G383:G389)</f>
        <v>3530</v>
      </c>
      <c r="H391" s="29">
        <f>SUM(H383:H389)</f>
        <v>0</v>
      </c>
      <c r="I391" s="30">
        <f>IF(H391=0,0,H391/G391)</f>
        <v>0</v>
      </c>
    </row>
    <row r="392" spans="2:9" ht="13.5" hidden="1" thickTop="1"/>
    <row r="393" spans="2:9" hidden="1"/>
    <row r="394" spans="2:9" hidden="1">
      <c r="B394" s="3">
        <f>+DATE(YEAR(B375),MONTH(B375)+1,DAY(B375))</f>
        <v>44228</v>
      </c>
      <c r="C394" s="48" t="s">
        <v>31</v>
      </c>
      <c r="D394" s="48"/>
      <c r="E394" s="48"/>
      <c r="F394" s="19"/>
      <c r="G394" s="48" t="s">
        <v>32</v>
      </c>
      <c r="H394" s="48"/>
      <c r="I394" s="48"/>
    </row>
    <row r="395" spans="2:9" hidden="1">
      <c r="B395" s="4"/>
      <c r="C395" s="5" t="s">
        <v>0</v>
      </c>
      <c r="D395" s="6" t="s">
        <v>1</v>
      </c>
      <c r="E395" s="7" t="s">
        <v>2</v>
      </c>
      <c r="F395" s="19"/>
      <c r="G395" s="5" t="s">
        <v>0</v>
      </c>
      <c r="H395" s="6" t="s">
        <v>1</v>
      </c>
      <c r="I395" s="7" t="s">
        <v>2</v>
      </c>
    </row>
    <row r="396" spans="2:9" hidden="1">
      <c r="B396" s="4" t="s">
        <v>3</v>
      </c>
      <c r="C396" s="20">
        <f>+C391</f>
        <v>40187</v>
      </c>
      <c r="D396" s="21">
        <f>+D391</f>
        <v>0</v>
      </c>
      <c r="E396" s="22">
        <f>IF(D396=0,0,D396/C396)</f>
        <v>0</v>
      </c>
      <c r="F396" s="19"/>
      <c r="G396" s="20">
        <f>+G391</f>
        <v>3530</v>
      </c>
      <c r="H396" s="21">
        <f>+H391</f>
        <v>0</v>
      </c>
      <c r="I396" s="22">
        <f>IF(H396=0,0,H396/G396)</f>
        <v>0</v>
      </c>
    </row>
    <row r="397" spans="2:9" hidden="1">
      <c r="B397" s="4"/>
      <c r="C397" s="20"/>
      <c r="D397" s="21"/>
      <c r="E397" s="22"/>
      <c r="F397" s="19"/>
      <c r="G397" s="20"/>
      <c r="H397" s="21"/>
      <c r="I397" s="22"/>
    </row>
    <row r="398" spans="2:9" hidden="1">
      <c r="B398" s="4" t="s">
        <v>15</v>
      </c>
      <c r="C398" s="20">
        <v>0</v>
      </c>
      <c r="D398" s="21">
        <v>0</v>
      </c>
      <c r="E398" s="23">
        <f>IF(D398=0,0,D398/C398)</f>
        <v>0</v>
      </c>
      <c r="F398" s="19"/>
      <c r="G398" s="20">
        <v>0</v>
      </c>
      <c r="H398" s="21">
        <v>0</v>
      </c>
      <c r="I398" s="23">
        <f>IF(H398=0,0,H398/G398)</f>
        <v>0</v>
      </c>
    </row>
    <row r="399" spans="2:9" hidden="1">
      <c r="B399" s="4"/>
      <c r="C399" s="20"/>
      <c r="D399" s="21"/>
      <c r="E399" s="22"/>
      <c r="F399" s="19"/>
      <c r="G399" s="20"/>
      <c r="H399" s="21"/>
      <c r="I399" s="22"/>
    </row>
    <row r="400" spans="2:9" hidden="1">
      <c r="B400" s="4" t="s">
        <v>16</v>
      </c>
      <c r="C400" s="24">
        <v>0</v>
      </c>
      <c r="D400" s="25">
        <v>0</v>
      </c>
      <c r="E400" s="26">
        <f>IF(D400=0,0,D400/C400)</f>
        <v>0</v>
      </c>
      <c r="F400" s="19"/>
      <c r="G400" s="24">
        <v>0</v>
      </c>
      <c r="H400" s="25">
        <v>0</v>
      </c>
      <c r="I400" s="26">
        <f>IF(H400=0,0,H400/G400)</f>
        <v>0</v>
      </c>
    </row>
    <row r="401" spans="2:9" hidden="1">
      <c r="B401" s="4"/>
      <c r="C401" s="20"/>
      <c r="D401" s="21"/>
      <c r="E401" s="22"/>
      <c r="F401" s="19"/>
      <c r="G401" s="20"/>
      <c r="H401" s="21"/>
      <c r="I401" s="22"/>
    </row>
    <row r="402" spans="2:9" hidden="1">
      <c r="B402" s="4" t="s">
        <v>4</v>
      </c>
      <c r="C402" s="27">
        <f>SUM(C396:C400)</f>
        <v>40187</v>
      </c>
      <c r="D402" s="28">
        <f>SUM(D396:D400)</f>
        <v>0</v>
      </c>
      <c r="E402" s="23">
        <f>IF(D402=0,0,D402/C402)</f>
        <v>0</v>
      </c>
      <c r="F402" s="19"/>
      <c r="G402" s="27">
        <f>SUM(G396:G400)</f>
        <v>3530</v>
      </c>
      <c r="H402" s="28">
        <f>SUM(H396:H400)</f>
        <v>0</v>
      </c>
      <c r="I402" s="23">
        <f>IF(H402=0,0,H402/G402)</f>
        <v>0</v>
      </c>
    </row>
    <row r="403" spans="2:9" hidden="1">
      <c r="B403" s="4"/>
      <c r="C403" s="20"/>
      <c r="D403" s="21"/>
      <c r="E403" s="22"/>
      <c r="F403" s="19"/>
      <c r="G403" s="20"/>
      <c r="H403" s="21"/>
      <c r="I403" s="22"/>
    </row>
    <row r="404" spans="2:9" hidden="1">
      <c r="B404" s="4" t="s">
        <v>5</v>
      </c>
      <c r="C404" s="20">
        <v>0</v>
      </c>
      <c r="D404" s="21">
        <f>+C404*E402</f>
        <v>0</v>
      </c>
      <c r="E404" s="23">
        <f>IF(D404=0,0,D404/C404)</f>
        <v>0</v>
      </c>
      <c r="F404" s="19"/>
      <c r="G404" s="20">
        <v>0</v>
      </c>
      <c r="H404" s="21">
        <f>+G404*I402</f>
        <v>0</v>
      </c>
      <c r="I404" s="23">
        <f>IF(H404=0,0,H404/G404)</f>
        <v>0</v>
      </c>
    </row>
    <row r="405" spans="2:9" hidden="1">
      <c r="B405" s="4"/>
      <c r="C405" s="20"/>
      <c r="D405" s="21"/>
      <c r="E405" s="23"/>
      <c r="F405" s="19"/>
      <c r="G405" s="20"/>
      <c r="H405" s="21"/>
      <c r="I405" s="23"/>
    </row>
    <row r="406" spans="2:9" hidden="1">
      <c r="B406" s="4" t="s">
        <v>20</v>
      </c>
      <c r="C406" s="20">
        <v>0</v>
      </c>
      <c r="D406" s="21">
        <f>+C406*E404</f>
        <v>0</v>
      </c>
      <c r="E406" s="23">
        <f>IF(D406=0,0,D406/C406)</f>
        <v>0</v>
      </c>
      <c r="F406" s="19"/>
      <c r="G406" s="20">
        <v>0</v>
      </c>
      <c r="H406" s="21">
        <f>+G406*I404</f>
        <v>0</v>
      </c>
      <c r="I406" s="23">
        <f>IF(H406=0,0,H406/G406)</f>
        <v>0</v>
      </c>
    </row>
    <row r="407" spans="2:9" hidden="1">
      <c r="B407" s="4"/>
      <c r="C407" s="20"/>
      <c r="D407" s="21"/>
      <c r="E407" s="22"/>
      <c r="F407" s="19"/>
      <c r="G407" s="20"/>
      <c r="H407" s="21"/>
      <c r="I407" s="22"/>
    </row>
    <row r="408" spans="2:9" hidden="1">
      <c r="B408" s="4" t="s">
        <v>7</v>
      </c>
      <c r="C408" s="24">
        <v>-201</v>
      </c>
      <c r="D408" s="25">
        <v>0</v>
      </c>
      <c r="E408" s="26">
        <f>IF(D408=0,0,D408/C408)</f>
        <v>0</v>
      </c>
      <c r="F408" s="19"/>
      <c r="G408" s="24">
        <v>0</v>
      </c>
      <c r="H408" s="25">
        <v>0</v>
      </c>
      <c r="I408" s="26">
        <f>IF(H408=0,0,H408/G408)</f>
        <v>0</v>
      </c>
    </row>
    <row r="409" spans="2:9" hidden="1">
      <c r="B409" s="4"/>
      <c r="C409" s="20"/>
      <c r="D409" s="21"/>
      <c r="E409" s="22"/>
      <c r="F409" s="19"/>
      <c r="G409" s="20"/>
      <c r="H409" s="21"/>
      <c r="I409" s="22"/>
    </row>
    <row r="410" spans="2:9" ht="13.5" hidden="1" thickBot="1">
      <c r="B410" s="4" t="s">
        <v>6</v>
      </c>
      <c r="C410" s="29">
        <f>SUM(C402:C408)</f>
        <v>39986</v>
      </c>
      <c r="D410" s="29">
        <f>SUM(D402:D408)</f>
        <v>0</v>
      </c>
      <c r="E410" s="30">
        <f>IF(D410=0,0,D410/C410)</f>
        <v>0</v>
      </c>
      <c r="F410" s="19"/>
      <c r="G410" s="29">
        <f>SUM(G402:G408)</f>
        <v>3530</v>
      </c>
      <c r="H410" s="29">
        <f>SUM(H402:H408)</f>
        <v>0</v>
      </c>
      <c r="I410" s="30">
        <f>IF(H410=0,0,H410/G410)</f>
        <v>0</v>
      </c>
    </row>
    <row r="411" spans="2:9" ht="13.5" hidden="1" thickTop="1"/>
    <row r="412" spans="2:9" hidden="1"/>
    <row r="413" spans="2:9" hidden="1">
      <c r="B413" s="3">
        <f>+DATE(YEAR(B394),MONTH(B394)+1,DAY(B394))</f>
        <v>44256</v>
      </c>
      <c r="C413" s="48" t="s">
        <v>31</v>
      </c>
      <c r="D413" s="48"/>
      <c r="E413" s="48"/>
      <c r="F413" s="19"/>
      <c r="G413" s="48" t="s">
        <v>32</v>
      </c>
      <c r="H413" s="48"/>
      <c r="I413" s="48"/>
    </row>
    <row r="414" spans="2:9" hidden="1">
      <c r="B414" s="4"/>
      <c r="C414" s="5" t="s">
        <v>0</v>
      </c>
      <c r="D414" s="6" t="s">
        <v>1</v>
      </c>
      <c r="E414" s="7" t="s">
        <v>2</v>
      </c>
      <c r="F414" s="19"/>
      <c r="G414" s="5" t="s">
        <v>0</v>
      </c>
      <c r="H414" s="6" t="s">
        <v>1</v>
      </c>
      <c r="I414" s="7" t="s">
        <v>2</v>
      </c>
    </row>
    <row r="415" spans="2:9" hidden="1">
      <c r="B415" s="4" t="s">
        <v>3</v>
      </c>
      <c r="C415" s="20">
        <f>+C410</f>
        <v>39986</v>
      </c>
      <c r="D415" s="21">
        <f>+D410</f>
        <v>0</v>
      </c>
      <c r="E415" s="22">
        <f>IF(D415=0,0,D415/C415)</f>
        <v>0</v>
      </c>
      <c r="F415" s="19"/>
      <c r="G415" s="20">
        <f>+G410</f>
        <v>3530</v>
      </c>
      <c r="H415" s="21">
        <f>+H410</f>
        <v>0</v>
      </c>
      <c r="I415" s="22">
        <f>IF(H415=0,0,H415/G415)</f>
        <v>0</v>
      </c>
    </row>
    <row r="416" spans="2:9" hidden="1">
      <c r="B416" s="4"/>
      <c r="C416" s="20"/>
      <c r="D416" s="21"/>
      <c r="E416" s="22"/>
      <c r="F416" s="19"/>
      <c r="G416" s="20"/>
      <c r="H416" s="21"/>
      <c r="I416" s="22"/>
    </row>
    <row r="417" spans="2:9" hidden="1">
      <c r="B417" s="4" t="s">
        <v>15</v>
      </c>
      <c r="C417" s="20">
        <v>0</v>
      </c>
      <c r="D417" s="21">
        <v>0</v>
      </c>
      <c r="E417" s="23">
        <f>IF(D417=0,0,D417/C417)</f>
        <v>0</v>
      </c>
      <c r="F417" s="19"/>
      <c r="G417" s="20">
        <v>0</v>
      </c>
      <c r="H417" s="21">
        <v>0</v>
      </c>
      <c r="I417" s="23">
        <f>IF(H417=0,0,H417/G417)</f>
        <v>0</v>
      </c>
    </row>
    <row r="418" spans="2:9" hidden="1">
      <c r="B418" s="4"/>
      <c r="C418" s="20"/>
      <c r="D418" s="21"/>
      <c r="E418" s="22"/>
      <c r="F418" s="19"/>
      <c r="G418" s="20"/>
      <c r="H418" s="21"/>
      <c r="I418" s="22"/>
    </row>
    <row r="419" spans="2:9" hidden="1">
      <c r="B419" s="4" t="s">
        <v>16</v>
      </c>
      <c r="C419" s="24">
        <v>0</v>
      </c>
      <c r="D419" s="25">
        <v>0</v>
      </c>
      <c r="E419" s="26">
        <f>IF(D419=0,0,D419/C419)</f>
        <v>0</v>
      </c>
      <c r="F419" s="19"/>
      <c r="G419" s="24">
        <v>0</v>
      </c>
      <c r="H419" s="25">
        <v>0</v>
      </c>
      <c r="I419" s="26">
        <f>IF(H419=0,0,H419/G419)</f>
        <v>0</v>
      </c>
    </row>
    <row r="420" spans="2:9" hidden="1">
      <c r="B420" s="4"/>
      <c r="C420" s="20"/>
      <c r="D420" s="21"/>
      <c r="E420" s="22"/>
      <c r="F420" s="19"/>
      <c r="G420" s="20"/>
      <c r="H420" s="21"/>
      <c r="I420" s="22"/>
    </row>
    <row r="421" spans="2:9" hidden="1">
      <c r="B421" s="4" t="s">
        <v>4</v>
      </c>
      <c r="C421" s="27">
        <f>SUM(C415:C419)</f>
        <v>39986</v>
      </c>
      <c r="D421" s="28">
        <f>SUM(D415:D419)</f>
        <v>0</v>
      </c>
      <c r="E421" s="23">
        <f>IF(D421=0,0,D421/C421)</f>
        <v>0</v>
      </c>
      <c r="F421" s="19"/>
      <c r="G421" s="27">
        <f>SUM(G415:G419)</f>
        <v>3530</v>
      </c>
      <c r="H421" s="28">
        <f>SUM(H415:H419)</f>
        <v>0</v>
      </c>
      <c r="I421" s="23">
        <f>IF(H421=0,0,H421/G421)</f>
        <v>0</v>
      </c>
    </row>
    <row r="422" spans="2:9" hidden="1">
      <c r="B422" s="4"/>
      <c r="C422" s="20"/>
      <c r="D422" s="21"/>
      <c r="E422" s="22"/>
      <c r="F422" s="19"/>
      <c r="G422" s="20"/>
      <c r="H422" s="21"/>
      <c r="I422" s="22"/>
    </row>
    <row r="423" spans="2:9" hidden="1">
      <c r="B423" s="4" t="s">
        <v>5</v>
      </c>
      <c r="C423" s="20">
        <v>0</v>
      </c>
      <c r="D423" s="21">
        <f>+C423*E421</f>
        <v>0</v>
      </c>
      <c r="E423" s="23">
        <f>IF(D423=0,0,D423/C423)</f>
        <v>0</v>
      </c>
      <c r="F423" s="19"/>
      <c r="G423" s="20">
        <v>0</v>
      </c>
      <c r="H423" s="21">
        <f>+G423*I421</f>
        <v>0</v>
      </c>
      <c r="I423" s="23">
        <f>IF(H423=0,0,H423/G423)</f>
        <v>0</v>
      </c>
    </row>
    <row r="424" spans="2:9" hidden="1">
      <c r="B424" s="4"/>
      <c r="C424" s="20"/>
      <c r="D424" s="21"/>
      <c r="E424" s="23"/>
      <c r="F424" s="19"/>
      <c r="G424" s="20"/>
      <c r="H424" s="21"/>
      <c r="I424" s="23"/>
    </row>
    <row r="425" spans="2:9" hidden="1">
      <c r="B425" s="4" t="s">
        <v>20</v>
      </c>
      <c r="C425" s="20">
        <v>0</v>
      </c>
      <c r="D425" s="21">
        <f>+C425*E423</f>
        <v>0</v>
      </c>
      <c r="E425" s="23">
        <f>IF(D425=0,0,D425/C425)</f>
        <v>0</v>
      </c>
      <c r="F425" s="19"/>
      <c r="G425" s="20">
        <v>0</v>
      </c>
      <c r="H425" s="21">
        <f>+G425*I423</f>
        <v>0</v>
      </c>
      <c r="I425" s="23">
        <f>IF(H425=0,0,H425/G425)</f>
        <v>0</v>
      </c>
    </row>
    <row r="426" spans="2:9" hidden="1">
      <c r="B426" s="4"/>
      <c r="C426" s="20"/>
      <c r="D426" s="21"/>
      <c r="E426" s="22"/>
      <c r="F426" s="19"/>
      <c r="G426" s="20"/>
      <c r="H426" s="21"/>
      <c r="I426" s="22"/>
    </row>
    <row r="427" spans="2:9" hidden="1">
      <c r="B427" s="4" t="s">
        <v>7</v>
      </c>
      <c r="C427" s="24">
        <v>-90</v>
      </c>
      <c r="D427" s="25">
        <v>0</v>
      </c>
      <c r="E427" s="26">
        <f>IF(D427=0,0,D427/C427)</f>
        <v>0</v>
      </c>
      <c r="F427" s="19"/>
      <c r="G427" s="24">
        <v>0</v>
      </c>
      <c r="H427" s="25">
        <v>0</v>
      </c>
      <c r="I427" s="26">
        <f>IF(H427=0,0,H427/G427)</f>
        <v>0</v>
      </c>
    </row>
    <row r="428" spans="2:9" hidden="1">
      <c r="B428" s="4"/>
      <c r="C428" s="20"/>
      <c r="D428" s="21"/>
      <c r="E428" s="22"/>
      <c r="F428" s="19"/>
      <c r="G428" s="20"/>
      <c r="H428" s="21"/>
      <c r="I428" s="22"/>
    </row>
    <row r="429" spans="2:9" ht="13.5" hidden="1" thickBot="1">
      <c r="B429" s="4" t="s">
        <v>6</v>
      </c>
      <c r="C429" s="29">
        <f>SUM(C421:C427)</f>
        <v>39896</v>
      </c>
      <c r="D429" s="29">
        <f>SUM(D421:D427)</f>
        <v>0</v>
      </c>
      <c r="E429" s="30">
        <f>IF(D429=0,0,D429/C429)</f>
        <v>0</v>
      </c>
      <c r="F429" s="19"/>
      <c r="G429" s="29">
        <f>SUM(G421:G427)</f>
        <v>3530</v>
      </c>
      <c r="H429" s="29">
        <f>SUM(H421:H427)</f>
        <v>0</v>
      </c>
      <c r="I429" s="30">
        <f>IF(H429=0,0,H429/G429)</f>
        <v>0</v>
      </c>
    </row>
    <row r="430" spans="2:9" ht="13.5" hidden="1" thickTop="1"/>
    <row r="431" spans="2:9" hidden="1"/>
    <row r="432" spans="2:9" hidden="1">
      <c r="B432" s="3">
        <f>+DATE(YEAR(B413),MONTH(B413)+1,DAY(B413))</f>
        <v>44287</v>
      </c>
      <c r="C432" s="48" t="s">
        <v>31</v>
      </c>
      <c r="D432" s="48"/>
      <c r="E432" s="48"/>
      <c r="F432" s="19"/>
      <c r="G432" s="48" t="s">
        <v>32</v>
      </c>
      <c r="H432" s="48"/>
      <c r="I432" s="48"/>
    </row>
    <row r="433" spans="2:9" hidden="1">
      <c r="B433" s="4"/>
      <c r="C433" s="5" t="s">
        <v>0</v>
      </c>
      <c r="D433" s="6" t="s">
        <v>1</v>
      </c>
      <c r="E433" s="7" t="s">
        <v>2</v>
      </c>
      <c r="F433" s="19"/>
      <c r="G433" s="5" t="s">
        <v>0</v>
      </c>
      <c r="H433" s="6" t="s">
        <v>1</v>
      </c>
      <c r="I433" s="7" t="s">
        <v>2</v>
      </c>
    </row>
    <row r="434" spans="2:9" hidden="1">
      <c r="B434" s="4" t="s">
        <v>3</v>
      </c>
      <c r="C434" s="20">
        <f>+C429</f>
        <v>39896</v>
      </c>
      <c r="D434" s="21">
        <f>+D429</f>
        <v>0</v>
      </c>
      <c r="E434" s="22">
        <f>IF(D434=0,0,D434/C434)</f>
        <v>0</v>
      </c>
      <c r="F434" s="19"/>
      <c r="G434" s="20">
        <f>+G429</f>
        <v>3530</v>
      </c>
      <c r="H434" s="21">
        <f>+H429</f>
        <v>0</v>
      </c>
      <c r="I434" s="22">
        <f>IF(H434=0,0,H434/G434)</f>
        <v>0</v>
      </c>
    </row>
    <row r="435" spans="2:9" hidden="1">
      <c r="B435" s="4"/>
      <c r="C435" s="20"/>
      <c r="D435" s="21"/>
      <c r="E435" s="22"/>
      <c r="F435" s="19"/>
      <c r="G435" s="20"/>
      <c r="H435" s="21"/>
      <c r="I435" s="22"/>
    </row>
    <row r="436" spans="2:9" hidden="1">
      <c r="B436" s="4" t="s">
        <v>15</v>
      </c>
      <c r="C436" s="20">
        <v>0</v>
      </c>
      <c r="D436" s="21">
        <v>0</v>
      </c>
      <c r="E436" s="23">
        <f>IF(D436=0,0,D436/C436)</f>
        <v>0</v>
      </c>
      <c r="F436" s="19"/>
      <c r="G436" s="20">
        <v>0</v>
      </c>
      <c r="H436" s="21">
        <v>0</v>
      </c>
      <c r="I436" s="23">
        <f>IF(H436=0,0,H436/G436)</f>
        <v>0</v>
      </c>
    </row>
    <row r="437" spans="2:9" hidden="1">
      <c r="B437" s="4"/>
      <c r="C437" s="20"/>
      <c r="D437" s="21"/>
      <c r="E437" s="22"/>
      <c r="F437" s="19"/>
      <c r="G437" s="20"/>
      <c r="H437" s="21"/>
      <c r="I437" s="22"/>
    </row>
    <row r="438" spans="2:9" hidden="1">
      <c r="B438" s="4" t="s">
        <v>16</v>
      </c>
      <c r="C438" s="24">
        <v>0</v>
      </c>
      <c r="D438" s="25">
        <v>0</v>
      </c>
      <c r="E438" s="26">
        <f>IF(D438=0,0,D438/C438)</f>
        <v>0</v>
      </c>
      <c r="F438" s="19"/>
      <c r="G438" s="24">
        <v>0</v>
      </c>
      <c r="H438" s="25">
        <v>0</v>
      </c>
      <c r="I438" s="26">
        <f>IF(H438=0,0,H438/G438)</f>
        <v>0</v>
      </c>
    </row>
    <row r="439" spans="2:9" hidden="1">
      <c r="B439" s="4"/>
      <c r="C439" s="20"/>
      <c r="D439" s="21"/>
      <c r="E439" s="22"/>
      <c r="F439" s="19"/>
      <c r="G439" s="20"/>
      <c r="H439" s="21"/>
      <c r="I439" s="22"/>
    </row>
    <row r="440" spans="2:9" hidden="1">
      <c r="B440" s="4" t="s">
        <v>4</v>
      </c>
      <c r="C440" s="27">
        <f>SUM(C434:C438)</f>
        <v>39896</v>
      </c>
      <c r="D440" s="28">
        <f>SUM(D434:D438)</f>
        <v>0</v>
      </c>
      <c r="E440" s="23">
        <f>IF(D440=0,0,D440/C440)</f>
        <v>0</v>
      </c>
      <c r="F440" s="19"/>
      <c r="G440" s="27">
        <f>SUM(G434:G438)</f>
        <v>3530</v>
      </c>
      <c r="H440" s="28">
        <f>SUM(H434:H438)</f>
        <v>0</v>
      </c>
      <c r="I440" s="23">
        <f>IF(H440=0,0,H440/G440)</f>
        <v>0</v>
      </c>
    </row>
    <row r="441" spans="2:9" hidden="1">
      <c r="B441" s="4"/>
      <c r="C441" s="20"/>
      <c r="D441" s="21"/>
      <c r="E441" s="22"/>
      <c r="F441" s="19"/>
      <c r="G441" s="20"/>
      <c r="H441" s="21"/>
      <c r="I441" s="22"/>
    </row>
    <row r="442" spans="2:9" hidden="1">
      <c r="B442" s="4" t="s">
        <v>5</v>
      </c>
      <c r="C442" s="20">
        <v>759</v>
      </c>
      <c r="D442" s="21">
        <f>+C442*E440</f>
        <v>0</v>
      </c>
      <c r="E442" s="23">
        <f>IF(D442=0,0,D442/C442)</f>
        <v>0</v>
      </c>
      <c r="F442" s="19"/>
      <c r="G442" s="20">
        <v>26</v>
      </c>
      <c r="H442" s="21">
        <f>+G442*I440</f>
        <v>0</v>
      </c>
      <c r="I442" s="23">
        <f>IF(H442=0,0,H442/G442)</f>
        <v>0</v>
      </c>
    </row>
    <row r="443" spans="2:9" hidden="1">
      <c r="B443" s="4"/>
      <c r="C443" s="20"/>
      <c r="D443" s="21"/>
      <c r="E443" s="23"/>
      <c r="F443" s="19"/>
      <c r="G443" s="20"/>
      <c r="H443" s="21"/>
      <c r="I443" s="23"/>
    </row>
    <row r="444" spans="2:9" hidden="1">
      <c r="B444" s="4" t="s">
        <v>20</v>
      </c>
      <c r="C444" s="20">
        <v>0</v>
      </c>
      <c r="D444" s="21">
        <f>+C444*E442</f>
        <v>0</v>
      </c>
      <c r="E444" s="23">
        <f>IF(D444=0,0,D444/C444)</f>
        <v>0</v>
      </c>
      <c r="F444" s="19"/>
      <c r="G444" s="20">
        <v>0</v>
      </c>
      <c r="H444" s="21">
        <f>+G444*I442</f>
        <v>0</v>
      </c>
      <c r="I444" s="23">
        <f>IF(H444=0,0,H444/G444)</f>
        <v>0</v>
      </c>
    </row>
    <row r="445" spans="2:9" hidden="1">
      <c r="B445" s="4"/>
      <c r="C445" s="20"/>
      <c r="D445" s="21"/>
      <c r="E445" s="22"/>
      <c r="F445" s="19"/>
      <c r="G445" s="20"/>
      <c r="H445" s="21"/>
      <c r="I445" s="22"/>
    </row>
    <row r="446" spans="2:9" hidden="1">
      <c r="B446" s="4" t="s">
        <v>7</v>
      </c>
      <c r="C446" s="24">
        <v>-75</v>
      </c>
      <c r="D446" s="25">
        <v>0</v>
      </c>
      <c r="E446" s="26">
        <f>IF(D446=0,0,D446/C446)</f>
        <v>0</v>
      </c>
      <c r="F446" s="19"/>
      <c r="G446" s="24">
        <v>0</v>
      </c>
      <c r="H446" s="25">
        <v>0</v>
      </c>
      <c r="I446" s="26">
        <f>IF(H446=0,0,H446/G446)</f>
        <v>0</v>
      </c>
    </row>
    <row r="447" spans="2:9" hidden="1">
      <c r="B447" s="4"/>
      <c r="C447" s="20"/>
      <c r="D447" s="21"/>
      <c r="E447" s="22"/>
      <c r="F447" s="19"/>
      <c r="G447" s="20"/>
      <c r="H447" s="21"/>
      <c r="I447" s="22"/>
    </row>
    <row r="448" spans="2:9" ht="13.5" hidden="1" thickBot="1">
      <c r="B448" s="4" t="s">
        <v>6</v>
      </c>
      <c r="C448" s="29">
        <f>SUM(C440:C446)</f>
        <v>40580</v>
      </c>
      <c r="D448" s="29">
        <f>SUM(D440:D446)</f>
        <v>0</v>
      </c>
      <c r="E448" s="30">
        <f>IF(D448=0,0,D448/C448)</f>
        <v>0</v>
      </c>
      <c r="F448" s="19"/>
      <c r="G448" s="29">
        <f>SUM(G440:G446)</f>
        <v>3556</v>
      </c>
      <c r="H448" s="29">
        <f>SUM(H440:H446)</f>
        <v>0</v>
      </c>
      <c r="I448" s="30">
        <f>IF(H448=0,0,H448/G448)</f>
        <v>0</v>
      </c>
    </row>
    <row r="449" spans="2:9" ht="13.5" hidden="1" thickTop="1"/>
    <row r="450" spans="2:9" hidden="1"/>
    <row r="451" spans="2:9" hidden="1">
      <c r="B451" s="3">
        <f>+DATE(YEAR(B432),MONTH(B432)+1,DAY(B432))</f>
        <v>44317</v>
      </c>
      <c r="C451" s="48" t="s">
        <v>31</v>
      </c>
      <c r="D451" s="48"/>
      <c r="E451" s="48"/>
      <c r="F451" s="19"/>
      <c r="G451" s="48" t="s">
        <v>32</v>
      </c>
      <c r="H451" s="48"/>
      <c r="I451" s="48"/>
    </row>
    <row r="452" spans="2:9" hidden="1">
      <c r="B452" s="4"/>
      <c r="C452" s="5" t="s">
        <v>0</v>
      </c>
      <c r="D452" s="6" t="s">
        <v>1</v>
      </c>
      <c r="E452" s="7" t="s">
        <v>2</v>
      </c>
      <c r="F452" s="19"/>
      <c r="G452" s="5" t="s">
        <v>0</v>
      </c>
      <c r="H452" s="6" t="s">
        <v>1</v>
      </c>
      <c r="I452" s="7" t="s">
        <v>2</v>
      </c>
    </row>
    <row r="453" spans="2:9" hidden="1">
      <c r="B453" s="4" t="s">
        <v>3</v>
      </c>
      <c r="C453" s="20">
        <f>+C448</f>
        <v>40580</v>
      </c>
      <c r="D453" s="21">
        <f>+D448</f>
        <v>0</v>
      </c>
      <c r="E453" s="22">
        <f>IF(D453=0,0,D453/C453)</f>
        <v>0</v>
      </c>
      <c r="F453" s="19"/>
      <c r="G453" s="20">
        <f>+G448</f>
        <v>3556</v>
      </c>
      <c r="H453" s="21">
        <f>+H448</f>
        <v>0</v>
      </c>
      <c r="I453" s="22">
        <f>IF(H453=0,0,H453/G453)</f>
        <v>0</v>
      </c>
    </row>
    <row r="454" spans="2:9" hidden="1">
      <c r="B454" s="4"/>
      <c r="C454" s="20"/>
      <c r="D454" s="21"/>
      <c r="E454" s="22"/>
      <c r="F454" s="19"/>
      <c r="G454" s="20"/>
      <c r="H454" s="21"/>
      <c r="I454" s="22"/>
    </row>
    <row r="455" spans="2:9" hidden="1">
      <c r="B455" s="4" t="s">
        <v>15</v>
      </c>
      <c r="C455" s="20">
        <v>1</v>
      </c>
      <c r="D455" s="21">
        <v>0</v>
      </c>
      <c r="E455" s="23">
        <f>IF(D455=0,0,D455/C455)</f>
        <v>0</v>
      </c>
      <c r="F455" s="19"/>
      <c r="G455" s="20">
        <v>0</v>
      </c>
      <c r="H455" s="21">
        <v>0</v>
      </c>
      <c r="I455" s="23">
        <f>IF(H455=0,0,H455/G455)</f>
        <v>0</v>
      </c>
    </row>
    <row r="456" spans="2:9" hidden="1">
      <c r="B456" s="4"/>
      <c r="C456" s="20"/>
      <c r="D456" s="21"/>
      <c r="E456" s="22"/>
      <c r="F456" s="19"/>
      <c r="G456" s="20"/>
      <c r="H456" s="21"/>
      <c r="I456" s="22"/>
    </row>
    <row r="457" spans="2:9" hidden="1">
      <c r="B457" s="4" t="s">
        <v>16</v>
      </c>
      <c r="C457" s="24">
        <v>0</v>
      </c>
      <c r="D457" s="25">
        <v>0</v>
      </c>
      <c r="E457" s="26">
        <f>IF(D457=0,0,D457/C457)</f>
        <v>0</v>
      </c>
      <c r="F457" s="19"/>
      <c r="G457" s="24">
        <v>0</v>
      </c>
      <c r="H457" s="25">
        <v>0</v>
      </c>
      <c r="I457" s="26">
        <f>IF(H457=0,0,H457/G457)</f>
        <v>0</v>
      </c>
    </row>
    <row r="458" spans="2:9" hidden="1">
      <c r="B458" s="4"/>
      <c r="C458" s="20"/>
      <c r="D458" s="21"/>
      <c r="E458" s="22"/>
      <c r="F458" s="19"/>
      <c r="G458" s="20"/>
      <c r="H458" s="21"/>
      <c r="I458" s="22"/>
    </row>
    <row r="459" spans="2:9" hidden="1">
      <c r="B459" s="4" t="s">
        <v>4</v>
      </c>
      <c r="C459" s="27">
        <f>SUM(C453:C457)</f>
        <v>40581</v>
      </c>
      <c r="D459" s="28">
        <f>SUM(D453:D457)</f>
        <v>0</v>
      </c>
      <c r="E459" s="23">
        <f>IF(D459=0,0,D459/C459)</f>
        <v>0</v>
      </c>
      <c r="F459" s="19"/>
      <c r="G459" s="27">
        <f>SUM(G453:G457)</f>
        <v>3556</v>
      </c>
      <c r="H459" s="28">
        <f>SUM(H453:H457)</f>
        <v>0</v>
      </c>
      <c r="I459" s="23">
        <f>IF(H459=0,0,H459/G459)</f>
        <v>0</v>
      </c>
    </row>
    <row r="460" spans="2:9" hidden="1">
      <c r="B460" s="4"/>
      <c r="C460" s="20"/>
      <c r="D460" s="21"/>
      <c r="E460" s="22"/>
      <c r="F460" s="19"/>
      <c r="G460" s="20"/>
      <c r="H460" s="21"/>
      <c r="I460" s="22"/>
    </row>
    <row r="461" spans="2:9" hidden="1">
      <c r="B461" s="4" t="s">
        <v>5</v>
      </c>
      <c r="C461" s="20">
        <v>0</v>
      </c>
      <c r="D461" s="21">
        <f>+C461*E459</f>
        <v>0</v>
      </c>
      <c r="E461" s="23">
        <f>IF(D461=0,0,D461/C461)</f>
        <v>0</v>
      </c>
      <c r="F461" s="19"/>
      <c r="G461" s="20">
        <v>27</v>
      </c>
      <c r="H461" s="21">
        <f>+G461*I459</f>
        <v>0</v>
      </c>
      <c r="I461" s="23">
        <f>IF(H461=0,0,H461/G461)</f>
        <v>0</v>
      </c>
    </row>
    <row r="462" spans="2:9" hidden="1">
      <c r="B462" s="4"/>
      <c r="C462" s="20"/>
      <c r="D462" s="21"/>
      <c r="E462" s="23"/>
      <c r="F462" s="19"/>
      <c r="G462" s="20"/>
      <c r="H462" s="21"/>
      <c r="I462" s="23"/>
    </row>
    <row r="463" spans="2:9" hidden="1">
      <c r="B463" s="4" t="s">
        <v>20</v>
      </c>
      <c r="C463" s="20">
        <v>0</v>
      </c>
      <c r="D463" s="21">
        <f>+C463*E461</f>
        <v>0</v>
      </c>
      <c r="E463" s="23">
        <f>IF(D463=0,0,D463/C463)</f>
        <v>0</v>
      </c>
      <c r="F463" s="19"/>
      <c r="G463" s="20">
        <v>0</v>
      </c>
      <c r="H463" s="21">
        <f>+G463*I461</f>
        <v>0</v>
      </c>
      <c r="I463" s="23">
        <f>IF(H463=0,0,H463/G463)</f>
        <v>0</v>
      </c>
    </row>
    <row r="464" spans="2:9" hidden="1">
      <c r="B464" s="4"/>
      <c r="C464" s="20"/>
      <c r="D464" s="21"/>
      <c r="E464" s="22"/>
      <c r="F464" s="19"/>
      <c r="G464" s="20"/>
      <c r="H464" s="21"/>
      <c r="I464" s="22"/>
    </row>
    <row r="465" spans="2:9" hidden="1">
      <c r="B465" s="4" t="s">
        <v>7</v>
      </c>
      <c r="C465" s="24">
        <v>-117</v>
      </c>
      <c r="D465" s="25">
        <v>0</v>
      </c>
      <c r="E465" s="26">
        <f>IF(D465=0,0,D465/C465)</f>
        <v>0</v>
      </c>
      <c r="F465" s="19"/>
      <c r="G465" s="24">
        <v>0</v>
      </c>
      <c r="H465" s="25">
        <v>0</v>
      </c>
      <c r="I465" s="26">
        <f>IF(H465=0,0,H465/G465)</f>
        <v>0</v>
      </c>
    </row>
    <row r="466" spans="2:9" hidden="1">
      <c r="B466" s="4"/>
      <c r="C466" s="20"/>
      <c r="D466" s="21"/>
      <c r="E466" s="22"/>
      <c r="F466" s="19"/>
      <c r="G466" s="20"/>
      <c r="H466" s="21"/>
      <c r="I466" s="22"/>
    </row>
    <row r="467" spans="2:9" ht="13.5" hidden="1" thickBot="1">
      <c r="B467" s="4" t="s">
        <v>6</v>
      </c>
      <c r="C467" s="29">
        <f>SUM(C459:C465)</f>
        <v>40464</v>
      </c>
      <c r="D467" s="29">
        <f>SUM(D459:D465)</f>
        <v>0</v>
      </c>
      <c r="E467" s="30">
        <f>IF(D467=0,0,D467/C467)</f>
        <v>0</v>
      </c>
      <c r="F467" s="19"/>
      <c r="G467" s="29">
        <f>SUM(G459:G465)</f>
        <v>3583</v>
      </c>
      <c r="H467" s="29">
        <f>SUM(H459:H465)</f>
        <v>0</v>
      </c>
      <c r="I467" s="30">
        <f>IF(H467=0,0,H467/G467)</f>
        <v>0</v>
      </c>
    </row>
    <row r="468" spans="2:9" ht="13.5" hidden="1" thickTop="1"/>
    <row r="469" spans="2:9" hidden="1"/>
    <row r="470" spans="2:9" hidden="1">
      <c r="B470" s="3">
        <f>+DATE(YEAR(B451),MONTH(B451)+1,DAY(B451))</f>
        <v>44348</v>
      </c>
      <c r="C470" s="48" t="s">
        <v>31</v>
      </c>
      <c r="D470" s="48"/>
      <c r="E470" s="48"/>
      <c r="F470" s="19"/>
      <c r="G470" s="48" t="s">
        <v>32</v>
      </c>
      <c r="H470" s="48"/>
      <c r="I470" s="48"/>
    </row>
    <row r="471" spans="2:9" hidden="1">
      <c r="B471" s="4"/>
      <c r="C471" s="5" t="s">
        <v>0</v>
      </c>
      <c r="D471" s="6" t="s">
        <v>1</v>
      </c>
      <c r="E471" s="7" t="s">
        <v>2</v>
      </c>
      <c r="F471" s="19"/>
      <c r="G471" s="5" t="s">
        <v>0</v>
      </c>
      <c r="H471" s="6" t="s">
        <v>1</v>
      </c>
      <c r="I471" s="7" t="s">
        <v>2</v>
      </c>
    </row>
    <row r="472" spans="2:9" hidden="1">
      <c r="B472" s="4" t="s">
        <v>3</v>
      </c>
      <c r="C472" s="20">
        <f>+C467</f>
        <v>40464</v>
      </c>
      <c r="D472" s="21">
        <f>+D467</f>
        <v>0</v>
      </c>
      <c r="E472" s="22">
        <f>IF(D472=0,0,D472/C472)</f>
        <v>0</v>
      </c>
      <c r="F472" s="19"/>
      <c r="G472" s="20">
        <f>+G467</f>
        <v>3583</v>
      </c>
      <c r="H472" s="21">
        <f>+H467</f>
        <v>0</v>
      </c>
      <c r="I472" s="22">
        <f>IF(H472=0,0,H472/G472)</f>
        <v>0</v>
      </c>
    </row>
    <row r="473" spans="2:9" hidden="1">
      <c r="B473" s="4"/>
      <c r="C473" s="20"/>
      <c r="D473" s="21"/>
      <c r="E473" s="22"/>
      <c r="F473" s="19"/>
      <c r="G473" s="20"/>
      <c r="H473" s="21"/>
      <c r="I473" s="22"/>
    </row>
    <row r="474" spans="2:9" hidden="1">
      <c r="B474" s="4" t="s">
        <v>15</v>
      </c>
      <c r="C474" s="20">
        <v>0</v>
      </c>
      <c r="D474" s="21">
        <v>0</v>
      </c>
      <c r="E474" s="23">
        <f>IF(D474=0,0,D474/C474)</f>
        <v>0</v>
      </c>
      <c r="F474" s="19"/>
      <c r="G474" s="20">
        <v>0</v>
      </c>
      <c r="H474" s="21">
        <v>0</v>
      </c>
      <c r="I474" s="23">
        <f>IF(H474=0,0,H474/G474)</f>
        <v>0</v>
      </c>
    </row>
    <row r="475" spans="2:9" hidden="1">
      <c r="B475" s="4"/>
      <c r="C475" s="20"/>
      <c r="D475" s="21"/>
      <c r="E475" s="22"/>
      <c r="F475" s="19"/>
      <c r="G475" s="20"/>
      <c r="H475" s="21"/>
      <c r="I475" s="22"/>
    </row>
    <row r="476" spans="2:9" hidden="1">
      <c r="B476" s="4" t="s">
        <v>16</v>
      </c>
      <c r="C476" s="24">
        <v>0</v>
      </c>
      <c r="D476" s="25">
        <v>0</v>
      </c>
      <c r="E476" s="26">
        <f>IF(D476=0,0,D476/C476)</f>
        <v>0</v>
      </c>
      <c r="F476" s="19"/>
      <c r="G476" s="24">
        <v>0</v>
      </c>
      <c r="H476" s="25">
        <v>0</v>
      </c>
      <c r="I476" s="26">
        <f>IF(H476=0,0,H476/G476)</f>
        <v>0</v>
      </c>
    </row>
    <row r="477" spans="2:9" hidden="1">
      <c r="B477" s="4"/>
      <c r="C477" s="20"/>
      <c r="D477" s="21"/>
      <c r="E477" s="22"/>
      <c r="F477" s="19"/>
      <c r="G477" s="20"/>
      <c r="H477" s="21"/>
      <c r="I477" s="22"/>
    </row>
    <row r="478" spans="2:9" hidden="1">
      <c r="B478" s="4" t="s">
        <v>4</v>
      </c>
      <c r="C478" s="27">
        <f>SUM(C472:C476)</f>
        <v>40464</v>
      </c>
      <c r="D478" s="28">
        <f>SUM(D472:D476)</f>
        <v>0</v>
      </c>
      <c r="E478" s="23">
        <f>IF(D478=0,0,D478/C478)</f>
        <v>0</v>
      </c>
      <c r="F478" s="19"/>
      <c r="G478" s="27">
        <f>SUM(G472:G476)</f>
        <v>3583</v>
      </c>
      <c r="H478" s="28">
        <f>SUM(H472:H476)</f>
        <v>0</v>
      </c>
      <c r="I478" s="23">
        <f>IF(H478=0,0,H478/G478)</f>
        <v>0</v>
      </c>
    </row>
    <row r="479" spans="2:9" hidden="1">
      <c r="B479" s="4"/>
      <c r="C479" s="20"/>
      <c r="D479" s="21"/>
      <c r="E479" s="22"/>
      <c r="F479" s="19"/>
      <c r="G479" s="20"/>
      <c r="H479" s="21"/>
      <c r="I479" s="22"/>
    </row>
    <row r="480" spans="2:9" hidden="1">
      <c r="B480" s="4" t="s">
        <v>5</v>
      </c>
      <c r="C480" s="20">
        <v>0</v>
      </c>
      <c r="D480" s="21">
        <f>+C480*E478</f>
        <v>0</v>
      </c>
      <c r="E480" s="23">
        <f>IF(D480=0,0,D480/C480)</f>
        <v>0</v>
      </c>
      <c r="F480" s="19"/>
      <c r="G480" s="20">
        <v>0</v>
      </c>
      <c r="H480" s="21">
        <f>+G480*I478</f>
        <v>0</v>
      </c>
      <c r="I480" s="23">
        <f>IF(H480=0,0,H480/G480)</f>
        <v>0</v>
      </c>
    </row>
    <row r="481" spans="2:9" hidden="1">
      <c r="B481" s="4"/>
      <c r="C481" s="20"/>
      <c r="D481" s="21"/>
      <c r="E481" s="23"/>
      <c r="F481" s="19"/>
      <c r="G481" s="20"/>
      <c r="H481" s="21"/>
      <c r="I481" s="23"/>
    </row>
    <row r="482" spans="2:9" hidden="1">
      <c r="B482" s="4" t="s">
        <v>20</v>
      </c>
      <c r="C482" s="20">
        <v>0</v>
      </c>
      <c r="D482" s="21">
        <f>+C482*E480</f>
        <v>0</v>
      </c>
      <c r="E482" s="23">
        <f>IF(D482=0,0,D482/C482)</f>
        <v>0</v>
      </c>
      <c r="F482" s="19"/>
      <c r="G482" s="20">
        <v>0</v>
      </c>
      <c r="H482" s="21">
        <f>+G482*I480</f>
        <v>0</v>
      </c>
      <c r="I482" s="23">
        <f>IF(H482=0,0,H482/G482)</f>
        <v>0</v>
      </c>
    </row>
    <row r="483" spans="2:9" hidden="1">
      <c r="B483" s="4"/>
      <c r="C483" s="20"/>
      <c r="D483" s="21"/>
      <c r="E483" s="22"/>
      <c r="F483" s="19"/>
      <c r="G483" s="20"/>
      <c r="H483" s="21"/>
      <c r="I483" s="22"/>
    </row>
    <row r="484" spans="2:9" hidden="1">
      <c r="B484" s="4" t="s">
        <v>7</v>
      </c>
      <c r="C484" s="24">
        <v>-205</v>
      </c>
      <c r="D484" s="25">
        <v>0</v>
      </c>
      <c r="E484" s="26">
        <f>IF(D484=0,0,D484/C484)</f>
        <v>0</v>
      </c>
      <c r="F484" s="19"/>
      <c r="G484" s="24">
        <v>0</v>
      </c>
      <c r="H484" s="25">
        <v>0</v>
      </c>
      <c r="I484" s="26">
        <f>IF(H484=0,0,H484/G484)</f>
        <v>0</v>
      </c>
    </row>
    <row r="485" spans="2:9" hidden="1">
      <c r="B485" s="4"/>
      <c r="C485" s="20"/>
      <c r="D485" s="21"/>
      <c r="E485" s="22"/>
      <c r="F485" s="19"/>
      <c r="G485" s="20"/>
      <c r="H485" s="21"/>
      <c r="I485" s="22"/>
    </row>
    <row r="486" spans="2:9" ht="13.5" hidden="1" thickBot="1">
      <c r="B486" s="4" t="s">
        <v>6</v>
      </c>
      <c r="C486" s="29">
        <f>SUM(C478:C484)</f>
        <v>40259</v>
      </c>
      <c r="D486" s="29">
        <f>SUM(D478:D484)</f>
        <v>0</v>
      </c>
      <c r="E486" s="30">
        <f>IF(D486=0,0,D486/C486)</f>
        <v>0</v>
      </c>
      <c r="F486" s="19"/>
      <c r="G486" s="29">
        <f>SUM(G478:G484)</f>
        <v>3583</v>
      </c>
      <c r="H486" s="29">
        <f>SUM(H478:H484)</f>
        <v>0</v>
      </c>
      <c r="I486" s="30">
        <f>IF(H486=0,0,H486/G486)</f>
        <v>0</v>
      </c>
    </row>
    <row r="487" spans="2:9" ht="13.5" hidden="1" thickTop="1"/>
    <row r="488" spans="2:9" hidden="1"/>
    <row r="489" spans="2:9" hidden="1">
      <c r="B489" s="3">
        <f>+DATE(YEAR(B470),MONTH(B470)+1,DAY(B470))</f>
        <v>44378</v>
      </c>
      <c r="C489" s="48" t="s">
        <v>31</v>
      </c>
      <c r="D489" s="48"/>
      <c r="E489" s="48"/>
      <c r="F489" s="19"/>
      <c r="G489" s="48" t="s">
        <v>32</v>
      </c>
      <c r="H489" s="48"/>
      <c r="I489" s="48"/>
    </row>
    <row r="490" spans="2:9" hidden="1">
      <c r="B490" s="4"/>
      <c r="C490" s="5" t="s">
        <v>0</v>
      </c>
      <c r="D490" s="6" t="s">
        <v>1</v>
      </c>
      <c r="E490" s="7" t="s">
        <v>2</v>
      </c>
      <c r="F490" s="19"/>
      <c r="G490" s="5" t="s">
        <v>0</v>
      </c>
      <c r="H490" s="6" t="s">
        <v>1</v>
      </c>
      <c r="I490" s="7" t="s">
        <v>2</v>
      </c>
    </row>
    <row r="491" spans="2:9" hidden="1">
      <c r="B491" s="4" t="s">
        <v>3</v>
      </c>
      <c r="C491" s="20">
        <f>+C486</f>
        <v>40259</v>
      </c>
      <c r="D491" s="21">
        <f>+D486</f>
        <v>0</v>
      </c>
      <c r="E491" s="22">
        <f>IF(D491=0,0,D491/C491)</f>
        <v>0</v>
      </c>
      <c r="F491" s="19"/>
      <c r="G491" s="20">
        <f>+G486</f>
        <v>3583</v>
      </c>
      <c r="H491" s="21">
        <f>+H486</f>
        <v>0</v>
      </c>
      <c r="I491" s="22">
        <f>IF(H491=0,0,H491/G491)</f>
        <v>0</v>
      </c>
    </row>
    <row r="492" spans="2:9" hidden="1">
      <c r="B492" s="4"/>
      <c r="C492" s="20"/>
      <c r="D492" s="21"/>
      <c r="E492" s="22"/>
      <c r="F492" s="19"/>
      <c r="G492" s="20"/>
      <c r="H492" s="21"/>
      <c r="I492" s="22"/>
    </row>
    <row r="493" spans="2:9" hidden="1">
      <c r="B493" s="4" t="s">
        <v>15</v>
      </c>
      <c r="C493" s="20">
        <v>0</v>
      </c>
      <c r="D493" s="21">
        <v>0</v>
      </c>
      <c r="E493" s="23">
        <f>IF(D493=0,0,D493/C493)</f>
        <v>0</v>
      </c>
      <c r="F493" s="19"/>
      <c r="G493" s="20">
        <v>0</v>
      </c>
      <c r="H493" s="21">
        <v>0</v>
      </c>
      <c r="I493" s="23">
        <f>IF(H493=0,0,H493/G493)</f>
        <v>0</v>
      </c>
    </row>
    <row r="494" spans="2:9" hidden="1">
      <c r="B494" s="4"/>
      <c r="C494" s="20"/>
      <c r="D494" s="21"/>
      <c r="E494" s="22"/>
      <c r="F494" s="19"/>
      <c r="G494" s="20"/>
      <c r="H494" s="21"/>
      <c r="I494" s="22"/>
    </row>
    <row r="495" spans="2:9" hidden="1">
      <c r="B495" s="4" t="s">
        <v>16</v>
      </c>
      <c r="C495" s="24">
        <v>0</v>
      </c>
      <c r="D495" s="25">
        <v>0</v>
      </c>
      <c r="E495" s="26">
        <f>IF(D495=0,0,D495/C495)</f>
        <v>0</v>
      </c>
      <c r="F495" s="19"/>
      <c r="G495" s="24">
        <v>0</v>
      </c>
      <c r="H495" s="25">
        <v>0</v>
      </c>
      <c r="I495" s="26">
        <f>IF(H495=0,0,H495/G495)</f>
        <v>0</v>
      </c>
    </row>
    <row r="496" spans="2:9" hidden="1">
      <c r="B496" s="4"/>
      <c r="C496" s="20"/>
      <c r="D496" s="21"/>
      <c r="E496" s="22"/>
      <c r="F496" s="19"/>
      <c r="G496" s="20"/>
      <c r="H496" s="21"/>
      <c r="I496" s="22"/>
    </row>
    <row r="497" spans="2:9" hidden="1">
      <c r="B497" s="4" t="s">
        <v>4</v>
      </c>
      <c r="C497" s="27">
        <f>SUM(C491:C495)</f>
        <v>40259</v>
      </c>
      <c r="D497" s="28">
        <f>SUM(D491:D495)</f>
        <v>0</v>
      </c>
      <c r="E497" s="23">
        <f>IF(D497=0,0,D497/C497)</f>
        <v>0</v>
      </c>
      <c r="F497" s="19"/>
      <c r="G497" s="27">
        <f>SUM(G491:G495)</f>
        <v>3583</v>
      </c>
      <c r="H497" s="28">
        <f>SUM(H491:H495)</f>
        <v>0</v>
      </c>
      <c r="I497" s="23">
        <f>IF(H497=0,0,H497/G497)</f>
        <v>0</v>
      </c>
    </row>
    <row r="498" spans="2:9" hidden="1">
      <c r="B498" s="4"/>
      <c r="C498" s="20"/>
      <c r="D498" s="21"/>
      <c r="E498" s="22"/>
      <c r="F498" s="19"/>
      <c r="G498" s="20"/>
      <c r="H498" s="21"/>
      <c r="I498" s="22"/>
    </row>
    <row r="499" spans="2:9" hidden="1">
      <c r="B499" s="4" t="s">
        <v>5</v>
      </c>
      <c r="C499" s="20">
        <v>0</v>
      </c>
      <c r="D499" s="21">
        <f>+C499*E497</f>
        <v>0</v>
      </c>
      <c r="E499" s="23">
        <f>IF(D499=0,0,D499/C499)</f>
        <v>0</v>
      </c>
      <c r="F499" s="19"/>
      <c r="G499" s="20">
        <v>0</v>
      </c>
      <c r="H499" s="21">
        <f>+G499*I497</f>
        <v>0</v>
      </c>
      <c r="I499" s="23">
        <f>IF(H499=0,0,H499/G499)</f>
        <v>0</v>
      </c>
    </row>
    <row r="500" spans="2:9" hidden="1">
      <c r="B500" s="4"/>
      <c r="C500" s="20"/>
      <c r="D500" s="21"/>
      <c r="E500" s="23"/>
      <c r="F500" s="19"/>
      <c r="G500" s="20"/>
      <c r="H500" s="21"/>
      <c r="I500" s="23"/>
    </row>
    <row r="501" spans="2:9" hidden="1">
      <c r="B501" s="4" t="s">
        <v>20</v>
      </c>
      <c r="C501" s="20">
        <v>0</v>
      </c>
      <c r="D501" s="21">
        <f>+C501*E499</f>
        <v>0</v>
      </c>
      <c r="E501" s="23">
        <f>IF(D501=0,0,D501/C501)</f>
        <v>0</v>
      </c>
      <c r="F501" s="19"/>
      <c r="G501" s="20">
        <v>0</v>
      </c>
      <c r="H501" s="21">
        <f>+G501*I499</f>
        <v>0</v>
      </c>
      <c r="I501" s="23">
        <f>IF(H501=0,0,H501/G501)</f>
        <v>0</v>
      </c>
    </row>
    <row r="502" spans="2:9" hidden="1">
      <c r="B502" s="4"/>
      <c r="C502" s="20"/>
      <c r="D502" s="21"/>
      <c r="E502" s="22"/>
      <c r="F502" s="19"/>
      <c r="G502" s="20"/>
      <c r="H502" s="21"/>
      <c r="I502" s="22"/>
    </row>
    <row r="503" spans="2:9" hidden="1">
      <c r="B503" s="4" t="s">
        <v>7</v>
      </c>
      <c r="C503" s="24">
        <v>-259</v>
      </c>
      <c r="D503" s="25">
        <v>0</v>
      </c>
      <c r="E503" s="26">
        <f>IF(D503=0,0,D503/C503)</f>
        <v>0</v>
      </c>
      <c r="F503" s="19"/>
      <c r="G503" s="24">
        <v>0</v>
      </c>
      <c r="H503" s="25">
        <v>0</v>
      </c>
      <c r="I503" s="26">
        <f>IF(H503=0,0,H503/G503)</f>
        <v>0</v>
      </c>
    </row>
    <row r="504" spans="2:9" hidden="1">
      <c r="B504" s="4"/>
      <c r="C504" s="20"/>
      <c r="D504" s="21"/>
      <c r="E504" s="22"/>
      <c r="F504" s="19"/>
      <c r="G504" s="20"/>
      <c r="H504" s="21"/>
      <c r="I504" s="22"/>
    </row>
    <row r="505" spans="2:9" ht="13.5" hidden="1" thickBot="1">
      <c r="B505" s="4" t="s">
        <v>6</v>
      </c>
      <c r="C505" s="29">
        <f>SUM(C497:C503)</f>
        <v>40000</v>
      </c>
      <c r="D505" s="29">
        <f>SUM(D497:D503)</f>
        <v>0</v>
      </c>
      <c r="E505" s="30">
        <f>IF(D505=0,0,D505/C505)</f>
        <v>0</v>
      </c>
      <c r="F505" s="19"/>
      <c r="G505" s="29">
        <f>SUM(G497:G503)</f>
        <v>3583</v>
      </c>
      <c r="H505" s="29">
        <f>SUM(H497:H503)</f>
        <v>0</v>
      </c>
      <c r="I505" s="30">
        <f>IF(H505=0,0,H505/G505)</f>
        <v>0</v>
      </c>
    </row>
    <row r="506" spans="2:9" ht="13.5" hidden="1" thickTop="1"/>
    <row r="507" spans="2:9" hidden="1"/>
    <row r="508" spans="2:9" hidden="1">
      <c r="B508" s="3">
        <f>+DATE(YEAR(B489),MONTH(B489)+1,DAY(B489))</f>
        <v>44409</v>
      </c>
      <c r="C508" s="48" t="s">
        <v>31</v>
      </c>
      <c r="D508" s="48"/>
      <c r="E508" s="48"/>
      <c r="F508" s="19"/>
      <c r="G508" s="48" t="s">
        <v>32</v>
      </c>
      <c r="H508" s="48"/>
      <c r="I508" s="48"/>
    </row>
    <row r="509" spans="2:9" hidden="1">
      <c r="B509" s="4"/>
      <c r="C509" s="5" t="s">
        <v>0</v>
      </c>
      <c r="D509" s="6" t="s">
        <v>1</v>
      </c>
      <c r="E509" s="7" t="s">
        <v>2</v>
      </c>
      <c r="F509" s="19"/>
      <c r="G509" s="5" t="s">
        <v>0</v>
      </c>
      <c r="H509" s="6" t="s">
        <v>1</v>
      </c>
      <c r="I509" s="7" t="s">
        <v>2</v>
      </c>
    </row>
    <row r="510" spans="2:9" hidden="1">
      <c r="B510" s="4" t="s">
        <v>3</v>
      </c>
      <c r="C510" s="20">
        <f>+C505</f>
        <v>40000</v>
      </c>
      <c r="D510" s="21">
        <f>+D505</f>
        <v>0</v>
      </c>
      <c r="E510" s="22">
        <f>IF(D510=0,0,D510/C510)</f>
        <v>0</v>
      </c>
      <c r="F510" s="19"/>
      <c r="G510" s="20">
        <f>+G505</f>
        <v>3583</v>
      </c>
      <c r="H510" s="21">
        <f>+H505</f>
        <v>0</v>
      </c>
      <c r="I510" s="22">
        <f>IF(H510=0,0,H510/G510)</f>
        <v>0</v>
      </c>
    </row>
    <row r="511" spans="2:9" hidden="1">
      <c r="B511" s="4"/>
      <c r="C511" s="20"/>
      <c r="D511" s="21"/>
      <c r="E511" s="22"/>
      <c r="F511" s="19"/>
      <c r="G511" s="20"/>
      <c r="H511" s="21"/>
      <c r="I511" s="22"/>
    </row>
    <row r="512" spans="2:9" hidden="1">
      <c r="B512" s="4" t="s">
        <v>15</v>
      </c>
      <c r="C512" s="20">
        <v>0</v>
      </c>
      <c r="D512" s="21">
        <v>0</v>
      </c>
      <c r="E512" s="23">
        <f>IF(D512=0,0,D512/C512)</f>
        <v>0</v>
      </c>
      <c r="F512" s="19"/>
      <c r="G512" s="20">
        <v>0</v>
      </c>
      <c r="H512" s="21">
        <v>0</v>
      </c>
      <c r="I512" s="23">
        <f>IF(H512=0,0,H512/G512)</f>
        <v>0</v>
      </c>
    </row>
    <row r="513" spans="2:9" hidden="1">
      <c r="B513" s="4"/>
      <c r="C513" s="20"/>
      <c r="D513" s="21"/>
      <c r="E513" s="22"/>
      <c r="F513" s="19"/>
      <c r="G513" s="20"/>
      <c r="H513" s="21"/>
      <c r="I513" s="22"/>
    </row>
    <row r="514" spans="2:9" hidden="1">
      <c r="B514" s="4" t="s">
        <v>16</v>
      </c>
      <c r="C514" s="24">
        <v>0</v>
      </c>
      <c r="D514" s="25">
        <v>0</v>
      </c>
      <c r="E514" s="26">
        <f>IF(D514=0,0,D514/C514)</f>
        <v>0</v>
      </c>
      <c r="F514" s="19"/>
      <c r="G514" s="24">
        <v>0</v>
      </c>
      <c r="H514" s="25">
        <v>0</v>
      </c>
      <c r="I514" s="26">
        <f>IF(H514=0,0,H514/G514)</f>
        <v>0</v>
      </c>
    </row>
    <row r="515" spans="2:9" hidden="1">
      <c r="B515" s="4"/>
      <c r="C515" s="20"/>
      <c r="D515" s="21"/>
      <c r="E515" s="22"/>
      <c r="F515" s="19"/>
      <c r="G515" s="20"/>
      <c r="H515" s="21"/>
      <c r="I515" s="22"/>
    </row>
    <row r="516" spans="2:9" hidden="1">
      <c r="B516" s="4" t="s">
        <v>4</v>
      </c>
      <c r="C516" s="27">
        <f>SUM(C510:C514)</f>
        <v>40000</v>
      </c>
      <c r="D516" s="28">
        <f>SUM(D510:D514)</f>
        <v>0</v>
      </c>
      <c r="E516" s="23">
        <f>IF(D516=0,0,D516/C516)</f>
        <v>0</v>
      </c>
      <c r="F516" s="19"/>
      <c r="G516" s="27">
        <f>SUM(G510:G514)</f>
        <v>3583</v>
      </c>
      <c r="H516" s="28">
        <f>SUM(H510:H514)</f>
        <v>0</v>
      </c>
      <c r="I516" s="23">
        <f>IF(H516=0,0,H516/G516)</f>
        <v>0</v>
      </c>
    </row>
    <row r="517" spans="2:9" hidden="1">
      <c r="B517" s="4"/>
      <c r="C517" s="20"/>
      <c r="D517" s="21"/>
      <c r="E517" s="22"/>
      <c r="F517" s="19"/>
      <c r="G517" s="20"/>
      <c r="H517" s="21"/>
      <c r="I517" s="22"/>
    </row>
    <row r="518" spans="2:9" hidden="1">
      <c r="B518" s="4" t="s">
        <v>5</v>
      </c>
      <c r="C518" s="20">
        <v>0</v>
      </c>
      <c r="D518" s="21">
        <f>+C518*E516</f>
        <v>0</v>
      </c>
      <c r="E518" s="23">
        <f>IF(D518=0,0,D518/C518)</f>
        <v>0</v>
      </c>
      <c r="F518" s="19"/>
      <c r="G518" s="20">
        <v>0</v>
      </c>
      <c r="H518" s="21">
        <f>+G518*I516</f>
        <v>0</v>
      </c>
      <c r="I518" s="23">
        <f>IF(H518=0,0,H518/G518)</f>
        <v>0</v>
      </c>
    </row>
    <row r="519" spans="2:9" hidden="1">
      <c r="B519" s="4"/>
      <c r="C519" s="20"/>
      <c r="D519" s="21"/>
      <c r="E519" s="23"/>
      <c r="F519" s="19"/>
      <c r="G519" s="20"/>
      <c r="H519" s="21"/>
      <c r="I519" s="23"/>
    </row>
    <row r="520" spans="2:9" hidden="1">
      <c r="B520" s="4" t="s">
        <v>20</v>
      </c>
      <c r="C520" s="20">
        <v>0</v>
      </c>
      <c r="D520" s="21">
        <f>+C520*E518</f>
        <v>0</v>
      </c>
      <c r="E520" s="23">
        <f>IF(D520=0,0,D520/C520)</f>
        <v>0</v>
      </c>
      <c r="F520" s="19"/>
      <c r="G520" s="20">
        <v>0</v>
      </c>
      <c r="H520" s="21">
        <f>+G520*I518</f>
        <v>0</v>
      </c>
      <c r="I520" s="23">
        <f>IF(H520=0,0,H520/G520)</f>
        <v>0</v>
      </c>
    </row>
    <row r="521" spans="2:9" hidden="1">
      <c r="B521" s="4"/>
      <c r="C521" s="20"/>
      <c r="D521" s="21"/>
      <c r="E521" s="22"/>
      <c r="F521" s="19"/>
      <c r="G521" s="20"/>
      <c r="H521" s="21"/>
      <c r="I521" s="22"/>
    </row>
    <row r="522" spans="2:9" hidden="1">
      <c r="B522" s="4" t="s">
        <v>7</v>
      </c>
      <c r="C522" s="24">
        <v>-212</v>
      </c>
      <c r="D522" s="25">
        <v>0</v>
      </c>
      <c r="E522" s="26">
        <f>IF(D522=0,0,D522/C522)</f>
        <v>0</v>
      </c>
      <c r="F522" s="19"/>
      <c r="G522" s="24">
        <v>0</v>
      </c>
      <c r="H522" s="25">
        <v>0</v>
      </c>
      <c r="I522" s="26">
        <f>IF(H522=0,0,H522/G522)</f>
        <v>0</v>
      </c>
    </row>
    <row r="523" spans="2:9" hidden="1">
      <c r="B523" s="4"/>
      <c r="C523" s="20"/>
      <c r="D523" s="21"/>
      <c r="E523" s="22"/>
      <c r="F523" s="19"/>
      <c r="G523" s="20"/>
      <c r="H523" s="21"/>
      <c r="I523" s="22"/>
    </row>
    <row r="524" spans="2:9" ht="13.5" hidden="1" thickBot="1">
      <c r="B524" s="4" t="s">
        <v>6</v>
      </c>
      <c r="C524" s="29">
        <f>SUM(C516:C522)</f>
        <v>39788</v>
      </c>
      <c r="D524" s="29">
        <f>SUM(D516:D522)</f>
        <v>0</v>
      </c>
      <c r="E524" s="30">
        <f>IF(D524=0,0,D524/C524)</f>
        <v>0</v>
      </c>
      <c r="F524" s="19"/>
      <c r="G524" s="29">
        <f>SUM(G516:G522)</f>
        <v>3583</v>
      </c>
      <c r="H524" s="29">
        <f>SUM(H516:H522)</f>
        <v>0</v>
      </c>
      <c r="I524" s="30">
        <f>IF(H524=0,0,H524/G524)</f>
        <v>0</v>
      </c>
    </row>
    <row r="525" spans="2:9" ht="13.5" hidden="1" thickTop="1"/>
    <row r="526" spans="2:9" hidden="1"/>
    <row r="527" spans="2:9" hidden="1">
      <c r="B527" s="3">
        <f>+DATE(YEAR(B508),MONTH(B508)+1,DAY(B508))</f>
        <v>44440</v>
      </c>
      <c r="C527" s="48" t="s">
        <v>31</v>
      </c>
      <c r="D527" s="48"/>
      <c r="E527" s="48"/>
      <c r="F527" s="19"/>
      <c r="G527" s="48" t="s">
        <v>32</v>
      </c>
      <c r="H527" s="48"/>
      <c r="I527" s="48"/>
    </row>
    <row r="528" spans="2:9" hidden="1">
      <c r="B528" s="4"/>
      <c r="C528" s="5" t="s">
        <v>0</v>
      </c>
      <c r="D528" s="6" t="s">
        <v>1</v>
      </c>
      <c r="E528" s="7" t="s">
        <v>2</v>
      </c>
      <c r="F528" s="19"/>
      <c r="G528" s="5" t="s">
        <v>0</v>
      </c>
      <c r="H528" s="6" t="s">
        <v>1</v>
      </c>
      <c r="I528" s="7" t="s">
        <v>2</v>
      </c>
    </row>
    <row r="529" spans="2:9" hidden="1">
      <c r="B529" s="4" t="s">
        <v>3</v>
      </c>
      <c r="C529" s="20">
        <f>+C524</f>
        <v>39788</v>
      </c>
      <c r="D529" s="21">
        <f>+D524</f>
        <v>0</v>
      </c>
      <c r="E529" s="22">
        <f>IF(D529=0,0,D529/C529)</f>
        <v>0</v>
      </c>
      <c r="F529" s="19"/>
      <c r="G529" s="20">
        <f>+G524</f>
        <v>3583</v>
      </c>
      <c r="H529" s="21">
        <f>+H524</f>
        <v>0</v>
      </c>
      <c r="I529" s="22">
        <f>IF(H529=0,0,H529/G529)</f>
        <v>0</v>
      </c>
    </row>
    <row r="530" spans="2:9" hidden="1">
      <c r="B530" s="4"/>
      <c r="C530" s="20"/>
      <c r="D530" s="21"/>
      <c r="E530" s="22"/>
      <c r="F530" s="19"/>
      <c r="G530" s="20"/>
      <c r="H530" s="21"/>
      <c r="I530" s="22"/>
    </row>
    <row r="531" spans="2:9" hidden="1">
      <c r="B531" s="4" t="s">
        <v>15</v>
      </c>
      <c r="C531" s="20">
        <v>0</v>
      </c>
      <c r="D531" s="21">
        <v>0</v>
      </c>
      <c r="E531" s="23">
        <f>IF(D531=0,0,D531/C531)</f>
        <v>0</v>
      </c>
      <c r="F531" s="19"/>
      <c r="G531" s="20">
        <v>0</v>
      </c>
      <c r="H531" s="21">
        <v>0</v>
      </c>
      <c r="I531" s="23">
        <f>IF(H531=0,0,H531/G531)</f>
        <v>0</v>
      </c>
    </row>
    <row r="532" spans="2:9" hidden="1">
      <c r="B532" s="4"/>
      <c r="C532" s="20"/>
      <c r="D532" s="21"/>
      <c r="E532" s="22"/>
      <c r="F532" s="19"/>
      <c r="G532" s="20"/>
      <c r="H532" s="21"/>
      <c r="I532" s="22"/>
    </row>
    <row r="533" spans="2:9" hidden="1">
      <c r="B533" s="4" t="s">
        <v>16</v>
      </c>
      <c r="C533" s="24">
        <v>0</v>
      </c>
      <c r="D533" s="25">
        <v>0</v>
      </c>
      <c r="E533" s="26">
        <f>IF(D533=0,0,D533/C533)</f>
        <v>0</v>
      </c>
      <c r="F533" s="19"/>
      <c r="G533" s="24">
        <v>0</v>
      </c>
      <c r="H533" s="25">
        <v>0</v>
      </c>
      <c r="I533" s="26">
        <f>IF(H533=0,0,H533/G533)</f>
        <v>0</v>
      </c>
    </row>
    <row r="534" spans="2:9" hidden="1">
      <c r="B534" s="4"/>
      <c r="C534" s="20"/>
      <c r="D534" s="21"/>
      <c r="E534" s="22"/>
      <c r="F534" s="19"/>
      <c r="G534" s="20"/>
      <c r="H534" s="21"/>
      <c r="I534" s="22"/>
    </row>
    <row r="535" spans="2:9" hidden="1">
      <c r="B535" s="4" t="s">
        <v>4</v>
      </c>
      <c r="C535" s="27">
        <f>SUM(C529:C533)</f>
        <v>39788</v>
      </c>
      <c r="D535" s="28">
        <f>SUM(D529:D533)</f>
        <v>0</v>
      </c>
      <c r="E535" s="23">
        <f>IF(D535=0,0,D535/C535)</f>
        <v>0</v>
      </c>
      <c r="F535" s="19"/>
      <c r="G535" s="27">
        <f>SUM(G529:G533)</f>
        <v>3583</v>
      </c>
      <c r="H535" s="28">
        <f>SUM(H529:H533)</f>
        <v>0</v>
      </c>
      <c r="I535" s="23">
        <f>IF(H535=0,0,H535/G535)</f>
        <v>0</v>
      </c>
    </row>
    <row r="536" spans="2:9" hidden="1">
      <c r="B536" s="4"/>
      <c r="C536" s="20"/>
      <c r="D536" s="21"/>
      <c r="E536" s="22"/>
      <c r="F536" s="19"/>
      <c r="G536" s="20"/>
      <c r="H536" s="21"/>
      <c r="I536" s="22"/>
    </row>
    <row r="537" spans="2:9" hidden="1">
      <c r="B537" s="4" t="s">
        <v>5</v>
      </c>
      <c r="C537" s="20">
        <v>0</v>
      </c>
      <c r="D537" s="21">
        <f>+C537*E535</f>
        <v>0</v>
      </c>
      <c r="E537" s="23">
        <f>IF(D537=0,0,D537/C537)</f>
        <v>0</v>
      </c>
      <c r="F537" s="19"/>
      <c r="G537" s="20">
        <v>0</v>
      </c>
      <c r="H537" s="21">
        <f>+G537*I535</f>
        <v>0</v>
      </c>
      <c r="I537" s="23">
        <f>IF(H537=0,0,H537/G537)</f>
        <v>0</v>
      </c>
    </row>
    <row r="538" spans="2:9" hidden="1">
      <c r="B538" s="4"/>
      <c r="C538" s="20"/>
      <c r="D538" s="21"/>
      <c r="E538" s="23"/>
      <c r="F538" s="19"/>
      <c r="G538" s="20"/>
      <c r="H538" s="21"/>
      <c r="I538" s="23"/>
    </row>
    <row r="539" spans="2:9" hidden="1">
      <c r="B539" s="4" t="s">
        <v>20</v>
      </c>
      <c r="C539" s="20">
        <v>0</v>
      </c>
      <c r="D539" s="21">
        <f>+C539*E537</f>
        <v>0</v>
      </c>
      <c r="E539" s="23">
        <f>IF(D539=0,0,D539/C539)</f>
        <v>0</v>
      </c>
      <c r="F539" s="19"/>
      <c r="G539" s="20">
        <v>0</v>
      </c>
      <c r="H539" s="21">
        <f>+G539*I537</f>
        <v>0</v>
      </c>
      <c r="I539" s="23">
        <f>IF(H539=0,0,H539/G539)</f>
        <v>0</v>
      </c>
    </row>
    <row r="540" spans="2:9" hidden="1">
      <c r="B540" s="4"/>
      <c r="C540" s="20"/>
      <c r="D540" s="21"/>
      <c r="E540" s="22"/>
      <c r="F540" s="19"/>
      <c r="G540" s="20"/>
      <c r="H540" s="21"/>
      <c r="I540" s="22"/>
    </row>
    <row r="541" spans="2:9" hidden="1">
      <c r="B541" s="4" t="s">
        <v>7</v>
      </c>
      <c r="C541" s="24">
        <v>-176</v>
      </c>
      <c r="D541" s="25">
        <v>0</v>
      </c>
      <c r="E541" s="26">
        <f>IF(D541=0,0,D541/C541)</f>
        <v>0</v>
      </c>
      <c r="F541" s="19"/>
      <c r="G541" s="24">
        <v>0</v>
      </c>
      <c r="H541" s="25">
        <v>0</v>
      </c>
      <c r="I541" s="26">
        <f>IF(H541=0,0,H541/G541)</f>
        <v>0</v>
      </c>
    </row>
    <row r="542" spans="2:9" hidden="1">
      <c r="B542" s="4"/>
      <c r="C542" s="20"/>
      <c r="D542" s="21"/>
      <c r="E542" s="22"/>
      <c r="F542" s="19"/>
      <c r="G542" s="20"/>
      <c r="H542" s="21"/>
      <c r="I542" s="22"/>
    </row>
    <row r="543" spans="2:9" ht="13.5" hidden="1" thickBot="1">
      <c r="B543" s="4" t="s">
        <v>6</v>
      </c>
      <c r="C543" s="29">
        <f>SUM(C535:C541)</f>
        <v>39612</v>
      </c>
      <c r="D543" s="29">
        <f>SUM(D535:D541)</f>
        <v>0</v>
      </c>
      <c r="E543" s="30">
        <f>IF(D543=0,0,D543/C543)</f>
        <v>0</v>
      </c>
      <c r="F543" s="19"/>
      <c r="G543" s="29">
        <f>SUM(G535:G541)</f>
        <v>3583</v>
      </c>
      <c r="H543" s="29">
        <f>SUM(H535:H541)</f>
        <v>0</v>
      </c>
      <c r="I543" s="30">
        <f>IF(H543=0,0,H543/G543)</f>
        <v>0</v>
      </c>
    </row>
    <row r="544" spans="2:9" ht="13.5" hidden="1" thickTop="1"/>
    <row r="545" spans="2:9" hidden="1"/>
    <row r="546" spans="2:9" hidden="1">
      <c r="B546" s="3">
        <f>+DATE(YEAR(B527),MONTH(B527)+1,DAY(B527))</f>
        <v>44470</v>
      </c>
      <c r="C546" s="48" t="s">
        <v>31</v>
      </c>
      <c r="D546" s="48"/>
      <c r="E546" s="48"/>
      <c r="F546" s="19"/>
      <c r="G546" s="48" t="s">
        <v>32</v>
      </c>
      <c r="H546" s="48"/>
      <c r="I546" s="48"/>
    </row>
    <row r="547" spans="2:9" hidden="1">
      <c r="B547" s="4"/>
      <c r="C547" s="5" t="s">
        <v>0</v>
      </c>
      <c r="D547" s="6" t="s">
        <v>1</v>
      </c>
      <c r="E547" s="7" t="s">
        <v>2</v>
      </c>
      <c r="F547" s="19"/>
      <c r="G547" s="5" t="s">
        <v>0</v>
      </c>
      <c r="H547" s="6" t="s">
        <v>1</v>
      </c>
      <c r="I547" s="7" t="s">
        <v>2</v>
      </c>
    </row>
    <row r="548" spans="2:9" hidden="1">
      <c r="B548" s="4" t="s">
        <v>3</v>
      </c>
      <c r="C548" s="20">
        <f>+C543</f>
        <v>39612</v>
      </c>
      <c r="D548" s="21">
        <f>+D543</f>
        <v>0</v>
      </c>
      <c r="E548" s="22">
        <f>IF(D548=0,0,D548/C548)</f>
        <v>0</v>
      </c>
      <c r="F548" s="19"/>
      <c r="G548" s="20">
        <f>+G543</f>
        <v>3583</v>
      </c>
      <c r="H548" s="21">
        <f>+H543</f>
        <v>0</v>
      </c>
      <c r="I548" s="22">
        <f>IF(H548=0,0,H548/G548)</f>
        <v>0</v>
      </c>
    </row>
    <row r="549" spans="2:9" hidden="1">
      <c r="B549" s="4"/>
      <c r="C549" s="20"/>
      <c r="D549" s="21"/>
      <c r="E549" s="22"/>
      <c r="F549" s="19"/>
      <c r="G549" s="20"/>
      <c r="H549" s="21"/>
      <c r="I549" s="22"/>
    </row>
    <row r="550" spans="2:9" hidden="1">
      <c r="B550" s="4" t="s">
        <v>15</v>
      </c>
      <c r="C550" s="20">
        <v>0</v>
      </c>
      <c r="D550" s="21">
        <v>0</v>
      </c>
      <c r="E550" s="23">
        <f>IF(D550=0,0,D550/C550)</f>
        <v>0</v>
      </c>
      <c r="F550" s="19"/>
      <c r="G550" s="20">
        <v>0</v>
      </c>
      <c r="H550" s="21">
        <v>0</v>
      </c>
      <c r="I550" s="23">
        <f>IF(H550=0,0,H550/G550)</f>
        <v>0</v>
      </c>
    </row>
    <row r="551" spans="2:9" hidden="1">
      <c r="B551" s="4"/>
      <c r="C551" s="20"/>
      <c r="D551" s="21"/>
      <c r="E551" s="22"/>
      <c r="F551" s="19"/>
      <c r="G551" s="20"/>
      <c r="H551" s="21"/>
      <c r="I551" s="22"/>
    </row>
    <row r="552" spans="2:9" hidden="1">
      <c r="B552" s="4" t="s">
        <v>16</v>
      </c>
      <c r="C552" s="24">
        <v>0</v>
      </c>
      <c r="D552" s="25">
        <v>0</v>
      </c>
      <c r="E552" s="26">
        <f>IF(D552=0,0,D552/C552)</f>
        <v>0</v>
      </c>
      <c r="F552" s="19"/>
      <c r="G552" s="24">
        <v>0</v>
      </c>
      <c r="H552" s="25">
        <v>0</v>
      </c>
      <c r="I552" s="26">
        <f>IF(H552=0,0,H552/G552)</f>
        <v>0</v>
      </c>
    </row>
    <row r="553" spans="2:9" hidden="1">
      <c r="B553" s="4"/>
      <c r="C553" s="20"/>
      <c r="D553" s="21"/>
      <c r="E553" s="22"/>
      <c r="F553" s="19"/>
      <c r="G553" s="20"/>
      <c r="H553" s="21"/>
      <c r="I553" s="22"/>
    </row>
    <row r="554" spans="2:9" hidden="1">
      <c r="B554" s="4" t="s">
        <v>4</v>
      </c>
      <c r="C554" s="27">
        <f>SUM(C548:C552)</f>
        <v>39612</v>
      </c>
      <c r="D554" s="28">
        <f>SUM(D548:D552)</f>
        <v>0</v>
      </c>
      <c r="E554" s="23">
        <f>IF(D554=0,0,D554/C554)</f>
        <v>0</v>
      </c>
      <c r="F554" s="19"/>
      <c r="G554" s="27">
        <f>SUM(G548:G552)</f>
        <v>3583</v>
      </c>
      <c r="H554" s="28">
        <f>SUM(H548:H552)</f>
        <v>0</v>
      </c>
      <c r="I554" s="23">
        <f>IF(H554=0,0,H554/G554)</f>
        <v>0</v>
      </c>
    </row>
    <row r="555" spans="2:9" hidden="1">
      <c r="B555" s="4"/>
      <c r="C555" s="20"/>
      <c r="D555" s="21"/>
      <c r="E555" s="22"/>
      <c r="F555" s="19"/>
      <c r="G555" s="20"/>
      <c r="H555" s="21"/>
      <c r="I555" s="22"/>
    </row>
    <row r="556" spans="2:9" hidden="1">
      <c r="B556" s="4" t="s">
        <v>5</v>
      </c>
      <c r="C556" s="20">
        <v>0</v>
      </c>
      <c r="D556" s="21">
        <f>+C556*E554</f>
        <v>0</v>
      </c>
      <c r="E556" s="23">
        <f>IF(D556=0,0,D556/C556)</f>
        <v>0</v>
      </c>
      <c r="F556" s="19"/>
      <c r="G556" s="20">
        <v>0</v>
      </c>
      <c r="H556" s="21">
        <f>+G556*I554</f>
        <v>0</v>
      </c>
      <c r="I556" s="23">
        <f>IF(H556=0,0,H556/G556)</f>
        <v>0</v>
      </c>
    </row>
    <row r="557" spans="2:9" hidden="1">
      <c r="B557" s="4"/>
      <c r="C557" s="20"/>
      <c r="D557" s="21"/>
      <c r="E557" s="23"/>
      <c r="F557" s="19"/>
      <c r="G557" s="20"/>
      <c r="H557" s="21"/>
      <c r="I557" s="23"/>
    </row>
    <row r="558" spans="2:9" hidden="1">
      <c r="B558" s="4" t="s">
        <v>20</v>
      </c>
      <c r="C558" s="20">
        <v>0</v>
      </c>
      <c r="D558" s="21">
        <f>+C558*E556</f>
        <v>0</v>
      </c>
      <c r="E558" s="23">
        <f>IF(D558=0,0,D558/C558)</f>
        <v>0</v>
      </c>
      <c r="F558" s="19"/>
      <c r="G558" s="20">
        <v>0</v>
      </c>
      <c r="H558" s="21">
        <f>+G558*I556</f>
        <v>0</v>
      </c>
      <c r="I558" s="23">
        <f>IF(H558=0,0,H558/G558)</f>
        <v>0</v>
      </c>
    </row>
    <row r="559" spans="2:9" hidden="1">
      <c r="B559" s="4"/>
      <c r="C559" s="20"/>
      <c r="D559" s="21"/>
      <c r="E559" s="22"/>
      <c r="F559" s="19"/>
      <c r="G559" s="20"/>
      <c r="H559" s="21"/>
      <c r="I559" s="22"/>
    </row>
    <row r="560" spans="2:9" hidden="1">
      <c r="B560" s="4" t="s">
        <v>7</v>
      </c>
      <c r="C560" s="24">
        <v>-72</v>
      </c>
      <c r="D560" s="25">
        <v>0</v>
      </c>
      <c r="E560" s="26">
        <f>IF(D560=0,0,D560/C560)</f>
        <v>0</v>
      </c>
      <c r="F560" s="19"/>
      <c r="G560" s="24">
        <v>0</v>
      </c>
      <c r="H560" s="25">
        <v>0</v>
      </c>
      <c r="I560" s="26">
        <f>IF(H560=0,0,H560/G560)</f>
        <v>0</v>
      </c>
    </row>
    <row r="561" spans="2:9" hidden="1">
      <c r="B561" s="4"/>
      <c r="C561" s="20"/>
      <c r="D561" s="21"/>
      <c r="E561" s="22"/>
      <c r="F561" s="19"/>
      <c r="G561" s="20"/>
      <c r="H561" s="21"/>
      <c r="I561" s="22"/>
    </row>
    <row r="562" spans="2:9" ht="13.5" hidden="1" thickBot="1">
      <c r="B562" s="4" t="s">
        <v>6</v>
      </c>
      <c r="C562" s="29">
        <f>SUM(C554:C560)</f>
        <v>39540</v>
      </c>
      <c r="D562" s="29">
        <f>SUM(D554:D560)</f>
        <v>0</v>
      </c>
      <c r="E562" s="30">
        <f>IF(D562=0,0,D562/C562)</f>
        <v>0</v>
      </c>
      <c r="F562" s="19"/>
      <c r="G562" s="29">
        <f>SUM(G554:G560)</f>
        <v>3583</v>
      </c>
      <c r="H562" s="29">
        <f>SUM(H554:H560)</f>
        <v>0</v>
      </c>
      <c r="I562" s="30">
        <f>IF(H562=0,0,H562/G562)</f>
        <v>0</v>
      </c>
    </row>
    <row r="563" spans="2:9" ht="13.5" hidden="1" thickTop="1"/>
    <row r="564" spans="2:9" hidden="1"/>
    <row r="565" spans="2:9" hidden="1">
      <c r="B565" s="3">
        <f>+DATE(YEAR(B546),MONTH(B546)+1,DAY(B546))</f>
        <v>44501</v>
      </c>
      <c r="C565" s="48" t="s">
        <v>31</v>
      </c>
      <c r="D565" s="48"/>
      <c r="E565" s="48"/>
      <c r="F565" s="19"/>
      <c r="G565" s="48" t="s">
        <v>32</v>
      </c>
      <c r="H565" s="48"/>
      <c r="I565" s="48"/>
    </row>
    <row r="566" spans="2:9" hidden="1">
      <c r="B566" s="4"/>
      <c r="C566" s="5" t="s">
        <v>0</v>
      </c>
      <c r="D566" s="6" t="s">
        <v>1</v>
      </c>
      <c r="E566" s="7" t="s">
        <v>2</v>
      </c>
      <c r="F566" s="19"/>
      <c r="G566" s="5" t="s">
        <v>0</v>
      </c>
      <c r="H566" s="6" t="s">
        <v>1</v>
      </c>
      <c r="I566" s="7" t="s">
        <v>2</v>
      </c>
    </row>
    <row r="567" spans="2:9" hidden="1">
      <c r="B567" s="4" t="s">
        <v>3</v>
      </c>
      <c r="C567" s="20">
        <f>+C562</f>
        <v>39540</v>
      </c>
      <c r="D567" s="21">
        <f>+D562</f>
        <v>0</v>
      </c>
      <c r="E567" s="22">
        <f>IF(D567=0,0,D567/C567)</f>
        <v>0</v>
      </c>
      <c r="F567" s="19"/>
      <c r="G567" s="20">
        <f>+G562</f>
        <v>3583</v>
      </c>
      <c r="H567" s="21">
        <f>+H562</f>
        <v>0</v>
      </c>
      <c r="I567" s="22">
        <f>IF(H567=0,0,H567/G567)</f>
        <v>0</v>
      </c>
    </row>
    <row r="568" spans="2:9" hidden="1">
      <c r="B568" s="4"/>
      <c r="C568" s="20"/>
      <c r="D568" s="21"/>
      <c r="E568" s="22"/>
      <c r="F568" s="19"/>
      <c r="G568" s="20"/>
      <c r="H568" s="21"/>
      <c r="I568" s="22"/>
    </row>
    <row r="569" spans="2:9" hidden="1">
      <c r="B569" s="4" t="s">
        <v>15</v>
      </c>
      <c r="C569" s="20">
        <v>0</v>
      </c>
      <c r="D569" s="21">
        <v>0</v>
      </c>
      <c r="E569" s="23">
        <f>IF(D569=0,0,D569/C569)</f>
        <v>0</v>
      </c>
      <c r="F569" s="19"/>
      <c r="G569" s="20">
        <v>0</v>
      </c>
      <c r="H569" s="21">
        <v>0</v>
      </c>
      <c r="I569" s="23">
        <f>IF(H569=0,0,H569/G569)</f>
        <v>0</v>
      </c>
    </row>
    <row r="570" spans="2:9" hidden="1">
      <c r="B570" s="4"/>
      <c r="C570" s="20"/>
      <c r="D570" s="21"/>
      <c r="E570" s="22"/>
      <c r="F570" s="19"/>
      <c r="G570" s="20"/>
      <c r="H570" s="21"/>
      <c r="I570" s="22"/>
    </row>
    <row r="571" spans="2:9" hidden="1">
      <c r="B571" s="4" t="s">
        <v>16</v>
      </c>
      <c r="C571" s="24">
        <v>0</v>
      </c>
      <c r="D571" s="25">
        <v>0</v>
      </c>
      <c r="E571" s="26">
        <f>IF(D571=0,0,D571/C571)</f>
        <v>0</v>
      </c>
      <c r="F571" s="19"/>
      <c r="G571" s="24">
        <v>0</v>
      </c>
      <c r="H571" s="25">
        <v>0</v>
      </c>
      <c r="I571" s="26">
        <f>IF(H571=0,0,H571/G571)</f>
        <v>0</v>
      </c>
    </row>
    <row r="572" spans="2:9" hidden="1">
      <c r="B572" s="4"/>
      <c r="C572" s="20"/>
      <c r="D572" s="21"/>
      <c r="E572" s="22"/>
      <c r="F572" s="19"/>
      <c r="G572" s="20"/>
      <c r="H572" s="21"/>
      <c r="I572" s="22"/>
    </row>
    <row r="573" spans="2:9" hidden="1">
      <c r="B573" s="4" t="s">
        <v>4</v>
      </c>
      <c r="C573" s="27">
        <f>SUM(C567:C571)</f>
        <v>39540</v>
      </c>
      <c r="D573" s="28">
        <f>SUM(D567:D571)</f>
        <v>0</v>
      </c>
      <c r="E573" s="23">
        <f>IF(D573=0,0,D573/C573)</f>
        <v>0</v>
      </c>
      <c r="F573" s="19"/>
      <c r="G573" s="27">
        <f>SUM(G567:G571)</f>
        <v>3583</v>
      </c>
      <c r="H573" s="28">
        <f>SUM(H567:H571)</f>
        <v>0</v>
      </c>
      <c r="I573" s="23">
        <f>IF(H573=0,0,H573/G573)</f>
        <v>0</v>
      </c>
    </row>
    <row r="574" spans="2:9" hidden="1">
      <c r="B574" s="4"/>
      <c r="C574" s="20"/>
      <c r="D574" s="21"/>
      <c r="E574" s="22"/>
      <c r="F574" s="19"/>
      <c r="G574" s="20"/>
      <c r="H574" s="21"/>
      <c r="I574" s="22"/>
    </row>
    <row r="575" spans="2:9" hidden="1">
      <c r="B575" s="4" t="s">
        <v>5</v>
      </c>
      <c r="C575" s="20">
        <v>0</v>
      </c>
      <c r="D575" s="21">
        <f>+C575*E573</f>
        <v>0</v>
      </c>
      <c r="E575" s="23">
        <f>IF(D575=0,0,D575/C575)</f>
        <v>0</v>
      </c>
      <c r="F575" s="19"/>
      <c r="G575" s="20">
        <v>0</v>
      </c>
      <c r="H575" s="21">
        <f>+G575*I573</f>
        <v>0</v>
      </c>
      <c r="I575" s="23">
        <f>IF(H575=0,0,H575/G575)</f>
        <v>0</v>
      </c>
    </row>
    <row r="576" spans="2:9" hidden="1">
      <c r="B576" s="4"/>
      <c r="C576" s="20"/>
      <c r="D576" s="21"/>
      <c r="E576" s="23"/>
      <c r="F576" s="19"/>
      <c r="G576" s="20"/>
      <c r="H576" s="21"/>
      <c r="I576" s="23"/>
    </row>
    <row r="577" spans="2:9" hidden="1">
      <c r="B577" s="4" t="s">
        <v>20</v>
      </c>
      <c r="C577" s="20">
        <v>0</v>
      </c>
      <c r="D577" s="21">
        <f>+C577*E575</f>
        <v>0</v>
      </c>
      <c r="E577" s="23">
        <f>IF(D577=0,0,D577/C577)</f>
        <v>0</v>
      </c>
      <c r="F577" s="19"/>
      <c r="G577" s="20">
        <v>-928</v>
      </c>
      <c r="H577" s="21">
        <f>+G577*I575</f>
        <v>0</v>
      </c>
      <c r="I577" s="23">
        <f>IF(H577=0,0,H577/G577)</f>
        <v>0</v>
      </c>
    </row>
    <row r="578" spans="2:9" hidden="1">
      <c r="B578" s="4"/>
      <c r="C578" s="20"/>
      <c r="D578" s="21"/>
      <c r="E578" s="22"/>
      <c r="F578" s="19"/>
      <c r="G578" s="20"/>
      <c r="H578" s="21"/>
      <c r="I578" s="22"/>
    </row>
    <row r="579" spans="2:9" hidden="1">
      <c r="B579" s="4" t="s">
        <v>7</v>
      </c>
      <c r="C579" s="24">
        <v>-41</v>
      </c>
      <c r="D579" s="25">
        <v>0</v>
      </c>
      <c r="E579" s="26">
        <f>IF(D579=0,0,D579/C579)</f>
        <v>0</v>
      </c>
      <c r="F579" s="19"/>
      <c r="G579" s="24">
        <v>0</v>
      </c>
      <c r="H579" s="25">
        <v>0</v>
      </c>
      <c r="I579" s="26">
        <f>IF(H579=0,0,H579/G579)</f>
        <v>0</v>
      </c>
    </row>
    <row r="580" spans="2:9" hidden="1">
      <c r="B580" s="4"/>
      <c r="C580" s="20"/>
      <c r="D580" s="21"/>
      <c r="E580" s="22"/>
      <c r="F580" s="19"/>
      <c r="G580" s="20"/>
      <c r="H580" s="21"/>
      <c r="I580" s="22"/>
    </row>
    <row r="581" spans="2:9" ht="13.5" hidden="1" thickBot="1">
      <c r="B581" s="4" t="s">
        <v>6</v>
      </c>
      <c r="C581" s="29">
        <f>SUM(C573:C579)</f>
        <v>39499</v>
      </c>
      <c r="D581" s="29">
        <f>SUM(D573:D579)</f>
        <v>0</v>
      </c>
      <c r="E581" s="30">
        <f>IF(D581=0,0,D581/C581)</f>
        <v>0</v>
      </c>
      <c r="F581" s="19"/>
      <c r="G581" s="29">
        <f>SUM(G573:G579)</f>
        <v>2655</v>
      </c>
      <c r="H581" s="29">
        <f>SUM(H573:H579)</f>
        <v>0</v>
      </c>
      <c r="I581" s="30">
        <f>IF(H581=0,0,H581/G581)</f>
        <v>0</v>
      </c>
    </row>
    <row r="582" spans="2:9" ht="13.5" hidden="1" thickTop="1"/>
    <row r="583" spans="2:9" hidden="1"/>
    <row r="584" spans="2:9" hidden="1">
      <c r="B584" s="3">
        <f>+DATE(YEAR(B565),MONTH(B565)+1,DAY(B565))</f>
        <v>44531</v>
      </c>
      <c r="C584" s="48" t="s">
        <v>31</v>
      </c>
      <c r="D584" s="48"/>
      <c r="E584" s="48"/>
      <c r="F584" s="19"/>
      <c r="G584" s="48" t="s">
        <v>32</v>
      </c>
      <c r="H584" s="48"/>
      <c r="I584" s="48"/>
    </row>
    <row r="585" spans="2:9" hidden="1">
      <c r="B585" s="4"/>
      <c r="C585" s="5" t="s">
        <v>0</v>
      </c>
      <c r="D585" s="6" t="s">
        <v>1</v>
      </c>
      <c r="E585" s="7" t="s">
        <v>2</v>
      </c>
      <c r="F585" s="19"/>
      <c r="G585" s="5" t="s">
        <v>0</v>
      </c>
      <c r="H585" s="6" t="s">
        <v>1</v>
      </c>
      <c r="I585" s="7" t="s">
        <v>2</v>
      </c>
    </row>
    <row r="586" spans="2:9" hidden="1">
      <c r="B586" s="4" t="s">
        <v>3</v>
      </c>
      <c r="C586" s="20">
        <f>+C581</f>
        <v>39499</v>
      </c>
      <c r="D586" s="21">
        <f>+D581</f>
        <v>0</v>
      </c>
      <c r="E586" s="22">
        <f>IF(D586=0,0,D586/C586)</f>
        <v>0</v>
      </c>
      <c r="F586" s="19"/>
      <c r="G586" s="20">
        <f>+G581</f>
        <v>2655</v>
      </c>
      <c r="H586" s="21">
        <f>+H581</f>
        <v>0</v>
      </c>
      <c r="I586" s="22">
        <f>IF(H586=0,0,H586/G586)</f>
        <v>0</v>
      </c>
    </row>
    <row r="587" spans="2:9" hidden="1">
      <c r="B587" s="4"/>
      <c r="C587" s="20"/>
      <c r="D587" s="21"/>
      <c r="E587" s="22"/>
      <c r="F587" s="19"/>
      <c r="G587" s="20"/>
      <c r="H587" s="21"/>
      <c r="I587" s="22"/>
    </row>
    <row r="588" spans="2:9" hidden="1">
      <c r="B588" s="4" t="s">
        <v>15</v>
      </c>
      <c r="C588" s="20">
        <v>0</v>
      </c>
      <c r="D588" s="21">
        <v>0</v>
      </c>
      <c r="E588" s="23">
        <f>IF(D588=0,0,D588/C588)</f>
        <v>0</v>
      </c>
      <c r="F588" s="19"/>
      <c r="G588" s="20">
        <v>0</v>
      </c>
      <c r="H588" s="21">
        <v>0</v>
      </c>
      <c r="I588" s="23">
        <f>IF(H588=0,0,H588/G588)</f>
        <v>0</v>
      </c>
    </row>
    <row r="589" spans="2:9" hidden="1">
      <c r="B589" s="4"/>
      <c r="C589" s="20"/>
      <c r="D589" s="21"/>
      <c r="E589" s="22"/>
      <c r="F589" s="19"/>
      <c r="G589" s="20"/>
      <c r="H589" s="21"/>
      <c r="I589" s="22"/>
    </row>
    <row r="590" spans="2:9" hidden="1">
      <c r="B590" s="4" t="s">
        <v>16</v>
      </c>
      <c r="C590" s="24">
        <v>0</v>
      </c>
      <c r="D590" s="25">
        <v>0</v>
      </c>
      <c r="E590" s="26">
        <f>IF(D590=0,0,D590/C590)</f>
        <v>0</v>
      </c>
      <c r="F590" s="19"/>
      <c r="G590" s="24">
        <v>0</v>
      </c>
      <c r="H590" s="25">
        <v>0</v>
      </c>
      <c r="I590" s="26">
        <f>IF(H590=0,0,H590/G590)</f>
        <v>0</v>
      </c>
    </row>
    <row r="591" spans="2:9" hidden="1">
      <c r="B591" s="4"/>
      <c r="C591" s="20"/>
      <c r="D591" s="21"/>
      <c r="E591" s="22"/>
      <c r="F591" s="19"/>
      <c r="G591" s="20"/>
      <c r="H591" s="21"/>
      <c r="I591" s="22"/>
    </row>
    <row r="592" spans="2:9" hidden="1">
      <c r="B592" s="4" t="s">
        <v>4</v>
      </c>
      <c r="C592" s="27">
        <f>SUM(C586:C590)</f>
        <v>39499</v>
      </c>
      <c r="D592" s="28">
        <f>SUM(D586:D590)</f>
        <v>0</v>
      </c>
      <c r="E592" s="23">
        <f>IF(D592=0,0,D592/C592)</f>
        <v>0</v>
      </c>
      <c r="F592" s="19"/>
      <c r="G592" s="27">
        <f>SUM(G586:G590)</f>
        <v>2655</v>
      </c>
      <c r="H592" s="28">
        <f>SUM(H586:H590)</f>
        <v>0</v>
      </c>
      <c r="I592" s="23">
        <f>IF(H592=0,0,H592/G592)</f>
        <v>0</v>
      </c>
    </row>
    <row r="593" spans="2:9" hidden="1">
      <c r="B593" s="4"/>
      <c r="C593" s="20"/>
      <c r="D593" s="21"/>
      <c r="E593" s="22"/>
      <c r="F593" s="19"/>
      <c r="G593" s="20"/>
      <c r="H593" s="21"/>
      <c r="I593" s="22"/>
    </row>
    <row r="594" spans="2:9" hidden="1">
      <c r="B594" s="4" t="s">
        <v>5</v>
      </c>
      <c r="C594" s="20">
        <v>0</v>
      </c>
      <c r="D594" s="21">
        <f>+C594*E592</f>
        <v>0</v>
      </c>
      <c r="E594" s="23">
        <f>IF(D594=0,0,D594/C594)</f>
        <v>0</v>
      </c>
      <c r="F594" s="19"/>
      <c r="G594" s="20">
        <v>-2375</v>
      </c>
      <c r="H594" s="21">
        <f>+G594*I592</f>
        <v>0</v>
      </c>
      <c r="I594" s="23">
        <f>IF(H594=0,0,H594/G594)</f>
        <v>0</v>
      </c>
    </row>
    <row r="595" spans="2:9" hidden="1">
      <c r="B595" s="4"/>
      <c r="C595" s="20"/>
      <c r="D595" s="21"/>
      <c r="E595" s="23"/>
      <c r="F595" s="19"/>
      <c r="G595" s="20"/>
      <c r="H595" s="21"/>
      <c r="I595" s="23"/>
    </row>
    <row r="596" spans="2:9" hidden="1">
      <c r="B596" s="4" t="s">
        <v>20</v>
      </c>
      <c r="C596" s="20">
        <v>0</v>
      </c>
      <c r="D596" s="21">
        <f>+C596*E594</f>
        <v>0</v>
      </c>
      <c r="E596" s="23">
        <f>IF(D596=0,0,D596/C596)</f>
        <v>0</v>
      </c>
      <c r="F596" s="19"/>
      <c r="G596" s="20">
        <v>0</v>
      </c>
      <c r="H596" s="21">
        <f>+G596*I594</f>
        <v>0</v>
      </c>
      <c r="I596" s="23">
        <f>IF(H596=0,0,H596/G596)</f>
        <v>0</v>
      </c>
    </row>
    <row r="597" spans="2:9" hidden="1">
      <c r="B597" s="4"/>
      <c r="C597" s="20"/>
      <c r="D597" s="21"/>
      <c r="E597" s="22"/>
      <c r="F597" s="19"/>
      <c r="G597" s="20"/>
      <c r="H597" s="21"/>
      <c r="I597" s="22"/>
    </row>
    <row r="598" spans="2:9" hidden="1">
      <c r="B598" s="4" t="s">
        <v>7</v>
      </c>
      <c r="C598" s="24">
        <v>-143</v>
      </c>
      <c r="D598" s="25">
        <v>0</v>
      </c>
      <c r="E598" s="26">
        <f>IF(D598=0,0,D598/C598)</f>
        <v>0</v>
      </c>
      <c r="F598" s="19"/>
      <c r="G598" s="24">
        <v>0</v>
      </c>
      <c r="H598" s="25">
        <v>0</v>
      </c>
      <c r="I598" s="26">
        <f>IF(H598=0,0,H598/G598)</f>
        <v>0</v>
      </c>
    </row>
    <row r="599" spans="2:9" hidden="1">
      <c r="B599" s="4"/>
      <c r="C599" s="20"/>
      <c r="D599" s="21"/>
      <c r="E599" s="22"/>
      <c r="F599" s="19"/>
      <c r="G599" s="20"/>
      <c r="H599" s="21"/>
      <c r="I599" s="22"/>
    </row>
    <row r="600" spans="2:9" ht="13.5" hidden="1" thickBot="1">
      <c r="B600" s="4" t="s">
        <v>6</v>
      </c>
      <c r="C600" s="29">
        <f>SUM(C592:C598)</f>
        <v>39356</v>
      </c>
      <c r="D600" s="29">
        <f>SUM(D592:D598)</f>
        <v>0</v>
      </c>
      <c r="E600" s="30">
        <f>IF(D600=0,0,D600/C600)</f>
        <v>0</v>
      </c>
      <c r="F600" s="19"/>
      <c r="G600" s="29">
        <f>SUM(G592:G598)</f>
        <v>280</v>
      </c>
      <c r="H600" s="29">
        <f>SUM(H592:H598)</f>
        <v>0</v>
      </c>
      <c r="I600" s="30">
        <f>IF(H600=0,0,H600/G600)</f>
        <v>0</v>
      </c>
    </row>
    <row r="601" spans="2:9" ht="13.5" hidden="1" thickTop="1"/>
    <row r="602" spans="2:9" hidden="1"/>
    <row r="603" spans="2:9" hidden="1">
      <c r="B603" s="3">
        <f>+DATE(YEAR(B584),MONTH(B584)+1,DAY(B584))</f>
        <v>44562</v>
      </c>
      <c r="C603" s="48" t="s">
        <v>33</v>
      </c>
      <c r="D603" s="48"/>
      <c r="E603" s="48"/>
      <c r="F603" s="19"/>
      <c r="G603" s="48" t="s">
        <v>34</v>
      </c>
      <c r="H603" s="48"/>
      <c r="I603" s="48"/>
    </row>
    <row r="604" spans="2:9" hidden="1">
      <c r="B604" s="4"/>
      <c r="C604" s="5" t="s">
        <v>0</v>
      </c>
      <c r="D604" s="6" t="s">
        <v>1</v>
      </c>
      <c r="E604" s="7" t="s">
        <v>2</v>
      </c>
      <c r="F604" s="19"/>
      <c r="G604" s="5" t="s">
        <v>0</v>
      </c>
      <c r="H604" s="6" t="s">
        <v>1</v>
      </c>
      <c r="I604" s="7" t="s">
        <v>2</v>
      </c>
    </row>
    <row r="605" spans="2:9" hidden="1">
      <c r="B605" s="4" t="s">
        <v>3</v>
      </c>
      <c r="C605" s="20">
        <v>46091</v>
      </c>
      <c r="D605" s="21">
        <f>+D600</f>
        <v>0</v>
      </c>
      <c r="E605" s="22">
        <f>IF(D605=0,0,D605/C605)</f>
        <v>0</v>
      </c>
      <c r="F605" s="19"/>
      <c r="G605" s="20">
        <f>+G600</f>
        <v>280</v>
      </c>
      <c r="H605" s="21">
        <f>+H600</f>
        <v>0</v>
      </c>
      <c r="I605" s="22">
        <f>IF(H605=0,0,H605/G605)</f>
        <v>0</v>
      </c>
    </row>
    <row r="606" spans="2:9" hidden="1">
      <c r="B606" s="4"/>
      <c r="C606" s="20"/>
      <c r="D606" s="21"/>
      <c r="E606" s="22"/>
      <c r="F606" s="19"/>
      <c r="G606" s="20"/>
      <c r="H606" s="21"/>
      <c r="I606" s="22"/>
    </row>
    <row r="607" spans="2:9" hidden="1">
      <c r="B607" s="4" t="s">
        <v>15</v>
      </c>
      <c r="C607" s="20">
        <v>0</v>
      </c>
      <c r="D607" s="21">
        <v>0</v>
      </c>
      <c r="E607" s="23">
        <f>IF(D607=0,0,D607/C607)</f>
        <v>0</v>
      </c>
      <c r="F607" s="19"/>
      <c r="G607" s="20">
        <v>0</v>
      </c>
      <c r="H607" s="21">
        <v>0</v>
      </c>
      <c r="I607" s="23">
        <f>IF(H607=0,0,H607/G607)</f>
        <v>0</v>
      </c>
    </row>
    <row r="608" spans="2:9" hidden="1">
      <c r="B608" s="4"/>
      <c r="C608" s="20"/>
      <c r="D608" s="21"/>
      <c r="E608" s="22"/>
      <c r="F608" s="19"/>
      <c r="G608" s="20"/>
      <c r="H608" s="21"/>
      <c r="I608" s="22"/>
    </row>
    <row r="609" spans="2:9" hidden="1">
      <c r="B609" s="4" t="s">
        <v>16</v>
      </c>
      <c r="C609" s="24">
        <v>0</v>
      </c>
      <c r="D609" s="25">
        <v>0</v>
      </c>
      <c r="E609" s="26">
        <f>IF(D609=0,0,D609/C609)</f>
        <v>0</v>
      </c>
      <c r="F609" s="19"/>
      <c r="G609" s="24">
        <v>0</v>
      </c>
      <c r="H609" s="25">
        <v>0</v>
      </c>
      <c r="I609" s="26">
        <f>IF(H609=0,0,H609/G609)</f>
        <v>0</v>
      </c>
    </row>
    <row r="610" spans="2:9" hidden="1">
      <c r="B610" s="4"/>
      <c r="C610" s="20"/>
      <c r="D610" s="21"/>
      <c r="E610" s="22"/>
      <c r="F610" s="19"/>
      <c r="G610" s="20"/>
      <c r="H610" s="21"/>
      <c r="I610" s="22"/>
    </row>
    <row r="611" spans="2:9" hidden="1">
      <c r="B611" s="4" t="s">
        <v>4</v>
      </c>
      <c r="C611" s="27">
        <f>SUM(C605:C609)</f>
        <v>46091</v>
      </c>
      <c r="D611" s="28">
        <f>SUM(D605:D609)</f>
        <v>0</v>
      </c>
      <c r="E611" s="23">
        <f>IF(D611=0,0,D611/C611)</f>
        <v>0</v>
      </c>
      <c r="F611" s="19"/>
      <c r="G611" s="27">
        <f>SUM(G605:G609)</f>
        <v>280</v>
      </c>
      <c r="H611" s="28">
        <f>SUM(H605:H609)</f>
        <v>0</v>
      </c>
      <c r="I611" s="23">
        <f>IF(H611=0,0,H611/G611)</f>
        <v>0</v>
      </c>
    </row>
    <row r="612" spans="2:9" hidden="1">
      <c r="B612" s="4"/>
      <c r="C612" s="20"/>
      <c r="D612" s="21"/>
      <c r="E612" s="22"/>
      <c r="F612" s="19"/>
      <c r="G612" s="20"/>
      <c r="H612" s="21"/>
      <c r="I612" s="22"/>
    </row>
    <row r="613" spans="2:9" hidden="1">
      <c r="B613" s="4" t="s">
        <v>5</v>
      </c>
      <c r="C613" s="20">
        <v>0</v>
      </c>
      <c r="D613" s="21">
        <f>+C613*E611</f>
        <v>0</v>
      </c>
      <c r="E613" s="23">
        <f>IF(D613=0,0,D613/C613)</f>
        <v>0</v>
      </c>
      <c r="F613" s="19"/>
      <c r="G613" s="20">
        <v>0</v>
      </c>
      <c r="H613" s="21">
        <f>+G613*I611</f>
        <v>0</v>
      </c>
      <c r="I613" s="23">
        <f>IF(H613=0,0,H613/G613)</f>
        <v>0</v>
      </c>
    </row>
    <row r="614" spans="2:9" hidden="1">
      <c r="B614" s="4"/>
      <c r="C614" s="20"/>
      <c r="D614" s="21"/>
      <c r="E614" s="23"/>
      <c r="F614" s="19"/>
      <c r="G614" s="20"/>
      <c r="H614" s="21"/>
      <c r="I614" s="23"/>
    </row>
    <row r="615" spans="2:9" hidden="1">
      <c r="B615" s="4" t="s">
        <v>20</v>
      </c>
      <c r="C615" s="20">
        <v>0</v>
      </c>
      <c r="D615" s="21">
        <f>+C615*E613</f>
        <v>0</v>
      </c>
      <c r="E615" s="23">
        <f>IF(D615=0,0,D615/C615)</f>
        <v>0</v>
      </c>
      <c r="F615" s="19"/>
      <c r="G615" s="20">
        <v>0</v>
      </c>
      <c r="H615" s="21">
        <f>+G615*I613</f>
        <v>0</v>
      </c>
      <c r="I615" s="23">
        <f>IF(H615=0,0,H615/G615)</f>
        <v>0</v>
      </c>
    </row>
    <row r="616" spans="2:9" hidden="1">
      <c r="B616" s="4"/>
      <c r="C616" s="20"/>
      <c r="D616" s="21"/>
      <c r="E616" s="22"/>
      <c r="F616" s="19"/>
      <c r="G616" s="20"/>
      <c r="H616" s="21"/>
      <c r="I616" s="22"/>
    </row>
    <row r="617" spans="2:9" hidden="1">
      <c r="B617" s="4" t="s">
        <v>7</v>
      </c>
      <c r="C617" s="24">
        <v>-328</v>
      </c>
      <c r="D617" s="25">
        <v>0</v>
      </c>
      <c r="E617" s="26">
        <f>IF(D617=0,0,D617/C617)</f>
        <v>0</v>
      </c>
      <c r="F617" s="19"/>
      <c r="G617" s="24">
        <v>0</v>
      </c>
      <c r="H617" s="25">
        <v>0</v>
      </c>
      <c r="I617" s="26">
        <f>IF(H617=0,0,H617/G617)</f>
        <v>0</v>
      </c>
    </row>
    <row r="618" spans="2:9" hidden="1">
      <c r="B618" s="4"/>
      <c r="C618" s="20"/>
      <c r="D618" s="21"/>
      <c r="E618" s="22"/>
      <c r="F618" s="19"/>
      <c r="G618" s="20"/>
      <c r="H618" s="21"/>
      <c r="I618" s="22"/>
    </row>
    <row r="619" spans="2:9" ht="13.5" hidden="1" thickBot="1">
      <c r="B619" s="4" t="s">
        <v>6</v>
      </c>
      <c r="C619" s="29">
        <f>SUM(C611:C617)</f>
        <v>45763</v>
      </c>
      <c r="D619" s="29">
        <f>SUM(D611:D617)</f>
        <v>0</v>
      </c>
      <c r="E619" s="30">
        <f>IF(D619=0,0,D619/C619)</f>
        <v>0</v>
      </c>
      <c r="F619" s="19"/>
      <c r="G619" s="29">
        <f>SUM(G611:G617)</f>
        <v>280</v>
      </c>
      <c r="H619" s="29">
        <f>SUM(H611:H617)</f>
        <v>0</v>
      </c>
      <c r="I619" s="30">
        <f>IF(H619=0,0,H619/G619)</f>
        <v>0</v>
      </c>
    </row>
    <row r="620" spans="2:9" ht="13.5" hidden="1" thickTop="1"/>
    <row r="621" spans="2:9" hidden="1"/>
    <row r="622" spans="2:9" hidden="1">
      <c r="B622" s="3">
        <f>+DATE(YEAR(B603),MONTH(B603)+1,DAY(B603))</f>
        <v>44593</v>
      </c>
      <c r="C622" s="48" t="s">
        <v>33</v>
      </c>
      <c r="D622" s="48"/>
      <c r="E622" s="48"/>
      <c r="F622" s="19"/>
      <c r="G622" s="48" t="s">
        <v>34</v>
      </c>
      <c r="H622" s="48"/>
      <c r="I622" s="48"/>
    </row>
    <row r="623" spans="2:9" hidden="1">
      <c r="B623" s="4"/>
      <c r="C623" s="5" t="s">
        <v>0</v>
      </c>
      <c r="D623" s="6" t="s">
        <v>1</v>
      </c>
      <c r="E623" s="7" t="s">
        <v>2</v>
      </c>
      <c r="F623" s="19"/>
      <c r="G623" s="5" t="s">
        <v>0</v>
      </c>
      <c r="H623" s="6" t="s">
        <v>1</v>
      </c>
      <c r="I623" s="7" t="s">
        <v>2</v>
      </c>
    </row>
    <row r="624" spans="2:9" hidden="1">
      <c r="B624" s="4" t="s">
        <v>3</v>
      </c>
      <c r="C624" s="20">
        <f>+C619</f>
        <v>45763</v>
      </c>
      <c r="D624" s="21">
        <f>+D619</f>
        <v>0</v>
      </c>
      <c r="E624" s="22">
        <f>IF(D624=0,0,D624/C624)</f>
        <v>0</v>
      </c>
      <c r="F624" s="19"/>
      <c r="G624" s="20">
        <f>+G619</f>
        <v>280</v>
      </c>
      <c r="H624" s="21">
        <f>+H619</f>
        <v>0</v>
      </c>
      <c r="I624" s="22">
        <f>IF(H624=0,0,H624/G624)</f>
        <v>0</v>
      </c>
    </row>
    <row r="625" spans="2:9" hidden="1">
      <c r="B625" s="4"/>
      <c r="C625" s="20"/>
      <c r="D625" s="21"/>
      <c r="E625" s="22"/>
      <c r="F625" s="19"/>
      <c r="G625" s="20"/>
      <c r="H625" s="21"/>
      <c r="I625" s="22"/>
    </row>
    <row r="626" spans="2:9" hidden="1">
      <c r="B626" s="4" t="s">
        <v>15</v>
      </c>
      <c r="C626" s="20">
        <v>0</v>
      </c>
      <c r="D626" s="21">
        <v>0</v>
      </c>
      <c r="E626" s="23">
        <f>IF(D626=0,0,D626/C626)</f>
        <v>0</v>
      </c>
      <c r="F626" s="19"/>
      <c r="G626" s="20">
        <v>0</v>
      </c>
      <c r="H626" s="21">
        <v>0</v>
      </c>
      <c r="I626" s="23">
        <f>IF(H626=0,0,H626/G626)</f>
        <v>0</v>
      </c>
    </row>
    <row r="627" spans="2:9" hidden="1">
      <c r="B627" s="4"/>
      <c r="C627" s="20"/>
      <c r="D627" s="21"/>
      <c r="E627" s="22"/>
      <c r="F627" s="19"/>
      <c r="G627" s="20"/>
      <c r="H627" s="21"/>
      <c r="I627" s="22"/>
    </row>
    <row r="628" spans="2:9" hidden="1">
      <c r="B628" s="4" t="s">
        <v>16</v>
      </c>
      <c r="C628" s="24">
        <v>0</v>
      </c>
      <c r="D628" s="25">
        <v>0</v>
      </c>
      <c r="E628" s="26">
        <f>IF(D628=0,0,D628/C628)</f>
        <v>0</v>
      </c>
      <c r="F628" s="19"/>
      <c r="G628" s="24">
        <v>0</v>
      </c>
      <c r="H628" s="25">
        <v>0</v>
      </c>
      <c r="I628" s="26">
        <f>IF(H628=0,0,H628/G628)</f>
        <v>0</v>
      </c>
    </row>
    <row r="629" spans="2:9" hidden="1">
      <c r="B629" s="4"/>
      <c r="C629" s="20"/>
      <c r="D629" s="21"/>
      <c r="E629" s="22"/>
      <c r="F629" s="19"/>
      <c r="G629" s="20"/>
      <c r="H629" s="21"/>
      <c r="I629" s="22"/>
    </row>
    <row r="630" spans="2:9" hidden="1">
      <c r="B630" s="4" t="s">
        <v>4</v>
      </c>
      <c r="C630" s="27">
        <f>SUM(C624:C628)</f>
        <v>45763</v>
      </c>
      <c r="D630" s="28">
        <f>SUM(D624:D628)</f>
        <v>0</v>
      </c>
      <c r="E630" s="23">
        <f>IF(D630=0,0,D630/C630)</f>
        <v>0</v>
      </c>
      <c r="F630" s="19"/>
      <c r="G630" s="27">
        <f>SUM(G624:G628)</f>
        <v>280</v>
      </c>
      <c r="H630" s="28">
        <f>SUM(H624:H628)</f>
        <v>0</v>
      </c>
      <c r="I630" s="23">
        <f>IF(H630=0,0,H630/G630)</f>
        <v>0</v>
      </c>
    </row>
    <row r="631" spans="2:9" hidden="1">
      <c r="B631" s="4"/>
      <c r="C631" s="20"/>
      <c r="D631" s="21"/>
      <c r="E631" s="22"/>
      <c r="F631" s="19"/>
      <c r="G631" s="20"/>
      <c r="H631" s="21"/>
      <c r="I631" s="22"/>
    </row>
    <row r="632" spans="2:9" hidden="1">
      <c r="B632" s="4" t="s">
        <v>5</v>
      </c>
      <c r="C632" s="20">
        <v>0</v>
      </c>
      <c r="D632" s="21">
        <f>+C632*E630</f>
        <v>0</v>
      </c>
      <c r="E632" s="23">
        <f>IF(D632=0,0,D632/C632)</f>
        <v>0</v>
      </c>
      <c r="F632" s="19"/>
      <c r="G632" s="20">
        <v>0</v>
      </c>
      <c r="H632" s="21">
        <f>+G632*I630</f>
        <v>0</v>
      </c>
      <c r="I632" s="23">
        <f>IF(H632=0,0,H632/G632)</f>
        <v>0</v>
      </c>
    </row>
    <row r="633" spans="2:9" hidden="1">
      <c r="B633" s="4"/>
      <c r="C633" s="20"/>
      <c r="D633" s="21"/>
      <c r="E633" s="23"/>
      <c r="F633" s="19"/>
      <c r="G633" s="20"/>
      <c r="H633" s="21"/>
      <c r="I633" s="23"/>
    </row>
    <row r="634" spans="2:9" hidden="1">
      <c r="B634" s="4" t="s">
        <v>20</v>
      </c>
      <c r="C634" s="20">
        <v>0</v>
      </c>
      <c r="D634" s="21">
        <f>+C634*E632</f>
        <v>0</v>
      </c>
      <c r="E634" s="23">
        <f>IF(D634=0,0,D634/C634)</f>
        <v>0</v>
      </c>
      <c r="F634" s="19"/>
      <c r="G634" s="20">
        <v>0</v>
      </c>
      <c r="H634" s="21">
        <f>+G634*I632</f>
        <v>0</v>
      </c>
      <c r="I634" s="23">
        <f>IF(H634=0,0,H634/G634)</f>
        <v>0</v>
      </c>
    </row>
    <row r="635" spans="2:9" hidden="1">
      <c r="B635" s="4"/>
      <c r="C635" s="20"/>
      <c r="D635" s="21"/>
      <c r="E635" s="22"/>
      <c r="F635" s="19"/>
      <c r="G635" s="20"/>
      <c r="H635" s="21"/>
      <c r="I635" s="22"/>
    </row>
    <row r="636" spans="2:9" hidden="1">
      <c r="B636" s="4" t="s">
        <v>7</v>
      </c>
      <c r="C636" s="24">
        <v>-103</v>
      </c>
      <c r="D636" s="25">
        <v>0</v>
      </c>
      <c r="E636" s="26">
        <f>IF(D636=0,0,D636/C636)</f>
        <v>0</v>
      </c>
      <c r="F636" s="19"/>
      <c r="G636" s="24">
        <v>0</v>
      </c>
      <c r="H636" s="25">
        <v>0</v>
      </c>
      <c r="I636" s="26">
        <f>IF(H636=0,0,H636/G636)</f>
        <v>0</v>
      </c>
    </row>
    <row r="637" spans="2:9" hidden="1">
      <c r="B637" s="4"/>
      <c r="C637" s="20"/>
      <c r="D637" s="21"/>
      <c r="E637" s="22"/>
      <c r="F637" s="19"/>
      <c r="G637" s="20"/>
      <c r="H637" s="21"/>
      <c r="I637" s="22"/>
    </row>
    <row r="638" spans="2:9" ht="13.5" hidden="1" thickBot="1">
      <c r="B638" s="4" t="s">
        <v>6</v>
      </c>
      <c r="C638" s="29">
        <f>SUM(C630:C636)</f>
        <v>45660</v>
      </c>
      <c r="D638" s="29">
        <f>SUM(D630:D636)</f>
        <v>0</v>
      </c>
      <c r="E638" s="30">
        <f>IF(D638=0,0,D638/C638)</f>
        <v>0</v>
      </c>
      <c r="F638" s="19"/>
      <c r="G638" s="29">
        <f>SUM(G630:G636)</f>
        <v>280</v>
      </c>
      <c r="H638" s="29">
        <f>SUM(H630:H636)</f>
        <v>0</v>
      </c>
      <c r="I638" s="30">
        <f>IF(H638=0,0,H638/G638)</f>
        <v>0</v>
      </c>
    </row>
    <row r="639" spans="2:9" ht="13.5" hidden="1" thickTop="1"/>
    <row r="640" spans="2:9" hidden="1"/>
    <row r="641" spans="2:9" hidden="1">
      <c r="B641" s="3">
        <f>+DATE(YEAR(B622),MONTH(B622)+1,DAY(B622))</f>
        <v>44621</v>
      </c>
      <c r="C641" s="48" t="s">
        <v>33</v>
      </c>
      <c r="D641" s="48"/>
      <c r="E641" s="48"/>
      <c r="F641" s="19"/>
      <c r="G641" s="48" t="s">
        <v>34</v>
      </c>
      <c r="H641" s="48"/>
      <c r="I641" s="48"/>
    </row>
    <row r="642" spans="2:9" hidden="1">
      <c r="B642" s="4"/>
      <c r="C642" s="5" t="s">
        <v>0</v>
      </c>
      <c r="D642" s="6" t="s">
        <v>1</v>
      </c>
      <c r="E642" s="7" t="s">
        <v>2</v>
      </c>
      <c r="F642" s="19"/>
      <c r="G642" s="5" t="s">
        <v>0</v>
      </c>
      <c r="H642" s="6" t="s">
        <v>1</v>
      </c>
      <c r="I642" s="7" t="s">
        <v>2</v>
      </c>
    </row>
    <row r="643" spans="2:9" hidden="1">
      <c r="B643" s="4" t="s">
        <v>3</v>
      </c>
      <c r="C643" s="20">
        <f>+C638</f>
        <v>45660</v>
      </c>
      <c r="D643" s="21">
        <f>+D638</f>
        <v>0</v>
      </c>
      <c r="E643" s="22">
        <f>IF(D643=0,0,D643/C643)</f>
        <v>0</v>
      </c>
      <c r="F643" s="19"/>
      <c r="G643" s="20">
        <f>+G638</f>
        <v>280</v>
      </c>
      <c r="H643" s="21">
        <f>+H638</f>
        <v>0</v>
      </c>
      <c r="I643" s="22">
        <f>IF(H643=0,0,H643/G643)</f>
        <v>0</v>
      </c>
    </row>
    <row r="644" spans="2:9" hidden="1">
      <c r="B644" s="4"/>
      <c r="C644" s="20"/>
      <c r="D644" s="21"/>
      <c r="E644" s="22"/>
      <c r="F644" s="19"/>
      <c r="G644" s="20"/>
      <c r="H644" s="21"/>
      <c r="I644" s="22"/>
    </row>
    <row r="645" spans="2:9" hidden="1">
      <c r="B645" s="4" t="s">
        <v>15</v>
      </c>
      <c r="C645" s="20">
        <v>0</v>
      </c>
      <c r="D645" s="21">
        <v>0</v>
      </c>
      <c r="E645" s="23">
        <f>IF(D645=0,0,D645/C645)</f>
        <v>0</v>
      </c>
      <c r="F645" s="19"/>
      <c r="G645" s="20">
        <v>0</v>
      </c>
      <c r="H645" s="21">
        <v>0</v>
      </c>
      <c r="I645" s="23">
        <f>IF(H645=0,0,H645/G645)</f>
        <v>0</v>
      </c>
    </row>
    <row r="646" spans="2:9" hidden="1">
      <c r="B646" s="4"/>
      <c r="C646" s="20"/>
      <c r="D646" s="21"/>
      <c r="E646" s="22"/>
      <c r="F646" s="19"/>
      <c r="G646" s="20"/>
      <c r="H646" s="21"/>
      <c r="I646" s="22"/>
    </row>
    <row r="647" spans="2:9" hidden="1">
      <c r="B647" s="4" t="s">
        <v>16</v>
      </c>
      <c r="C647" s="24">
        <v>0</v>
      </c>
      <c r="D647" s="25">
        <v>0</v>
      </c>
      <c r="E647" s="26">
        <f>IF(D647=0,0,D647/C647)</f>
        <v>0</v>
      </c>
      <c r="F647" s="19"/>
      <c r="G647" s="24">
        <v>0</v>
      </c>
      <c r="H647" s="25">
        <v>0</v>
      </c>
      <c r="I647" s="26">
        <f>IF(H647=0,0,H647/G647)</f>
        <v>0</v>
      </c>
    </row>
    <row r="648" spans="2:9" hidden="1">
      <c r="B648" s="4"/>
      <c r="C648" s="20"/>
      <c r="D648" s="21"/>
      <c r="E648" s="22"/>
      <c r="F648" s="19"/>
      <c r="G648" s="20"/>
      <c r="H648" s="21"/>
      <c r="I648" s="22"/>
    </row>
    <row r="649" spans="2:9" hidden="1">
      <c r="B649" s="4" t="s">
        <v>4</v>
      </c>
      <c r="C649" s="27">
        <f>SUM(C643:C647)</f>
        <v>45660</v>
      </c>
      <c r="D649" s="28">
        <f>SUM(D643:D647)</f>
        <v>0</v>
      </c>
      <c r="E649" s="23">
        <f>IF(D649=0,0,D649/C649)</f>
        <v>0</v>
      </c>
      <c r="F649" s="19"/>
      <c r="G649" s="27">
        <f>SUM(G643:G647)</f>
        <v>280</v>
      </c>
      <c r="H649" s="28">
        <f>SUM(H643:H647)</f>
        <v>0</v>
      </c>
      <c r="I649" s="23">
        <f>IF(H649=0,0,H649/G649)</f>
        <v>0</v>
      </c>
    </row>
    <row r="650" spans="2:9" hidden="1">
      <c r="B650" s="4"/>
      <c r="C650" s="20"/>
      <c r="D650" s="21"/>
      <c r="E650" s="22"/>
      <c r="F650" s="19"/>
      <c r="G650" s="20"/>
      <c r="H650" s="21"/>
      <c r="I650" s="22"/>
    </row>
    <row r="651" spans="2:9" hidden="1">
      <c r="B651" s="4" t="s">
        <v>5</v>
      </c>
      <c r="C651" s="20">
        <v>0</v>
      </c>
      <c r="D651" s="21">
        <f>+C651*E649</f>
        <v>0</v>
      </c>
      <c r="E651" s="23">
        <f>IF(D651=0,0,D651/C651)</f>
        <v>0</v>
      </c>
      <c r="F651" s="19"/>
      <c r="G651" s="20">
        <v>0</v>
      </c>
      <c r="H651" s="21">
        <f>+G651*I649</f>
        <v>0</v>
      </c>
      <c r="I651" s="23">
        <f>IF(H651=0,0,H651/G651)</f>
        <v>0</v>
      </c>
    </row>
    <row r="652" spans="2:9" hidden="1">
      <c r="B652" s="4"/>
      <c r="C652" s="20"/>
      <c r="D652" s="21"/>
      <c r="E652" s="23"/>
      <c r="F652" s="19"/>
      <c r="G652" s="20"/>
      <c r="H652" s="21"/>
      <c r="I652" s="23"/>
    </row>
    <row r="653" spans="2:9" hidden="1">
      <c r="B653" s="4" t="s">
        <v>20</v>
      </c>
      <c r="C653" s="20">
        <v>0</v>
      </c>
      <c r="D653" s="21">
        <f>+C653*E651</f>
        <v>0</v>
      </c>
      <c r="E653" s="23">
        <f>IF(D653=0,0,D653/C653)</f>
        <v>0</v>
      </c>
      <c r="F653" s="19"/>
      <c r="G653" s="20">
        <v>0</v>
      </c>
      <c r="H653" s="21">
        <f>+G653*I651</f>
        <v>0</v>
      </c>
      <c r="I653" s="23">
        <f>IF(H653=0,0,H653/G653)</f>
        <v>0</v>
      </c>
    </row>
    <row r="654" spans="2:9" hidden="1">
      <c r="B654" s="4"/>
      <c r="C654" s="20"/>
      <c r="D654" s="21"/>
      <c r="E654" s="22"/>
      <c r="F654" s="19"/>
      <c r="G654" s="20"/>
      <c r="H654" s="21"/>
      <c r="I654" s="22"/>
    </row>
    <row r="655" spans="2:9" hidden="1">
      <c r="B655" s="4" t="s">
        <v>7</v>
      </c>
      <c r="C655" s="24">
        <v>-27</v>
      </c>
      <c r="D655" s="25">
        <v>0</v>
      </c>
      <c r="E655" s="26">
        <f>IF(D655=0,0,D655/C655)</f>
        <v>0</v>
      </c>
      <c r="F655" s="19"/>
      <c r="G655" s="24">
        <v>0</v>
      </c>
      <c r="H655" s="25">
        <v>0</v>
      </c>
      <c r="I655" s="26">
        <f>IF(H655=0,0,H655/G655)</f>
        <v>0</v>
      </c>
    </row>
    <row r="656" spans="2:9" hidden="1">
      <c r="B656" s="4"/>
      <c r="C656" s="20"/>
      <c r="D656" s="21"/>
      <c r="E656" s="22"/>
      <c r="F656" s="19"/>
      <c r="G656" s="20"/>
      <c r="H656" s="21"/>
      <c r="I656" s="22"/>
    </row>
    <row r="657" spans="2:9" ht="13.5" hidden="1" thickBot="1">
      <c r="B657" s="4" t="s">
        <v>6</v>
      </c>
      <c r="C657" s="29">
        <f>SUM(C649:C655)</f>
        <v>45633</v>
      </c>
      <c r="D657" s="29">
        <f>SUM(D649:D655)</f>
        <v>0</v>
      </c>
      <c r="E657" s="30">
        <f>IF(D657=0,0,D657/C657)</f>
        <v>0</v>
      </c>
      <c r="F657" s="19"/>
      <c r="G657" s="29">
        <f>SUM(G649:G655)</f>
        <v>280</v>
      </c>
      <c r="H657" s="29">
        <f>SUM(H649:H655)</f>
        <v>0</v>
      </c>
      <c r="I657" s="30">
        <f>IF(H657=0,0,H657/G657)</f>
        <v>0</v>
      </c>
    </row>
    <row r="658" spans="2:9" ht="13.5" hidden="1" thickTop="1"/>
    <row r="659" spans="2:9" hidden="1"/>
    <row r="660" spans="2:9" hidden="1">
      <c r="B660" s="3">
        <f>+DATE(YEAR(B641),MONTH(B641)+1,DAY(B641))</f>
        <v>44652</v>
      </c>
      <c r="C660" s="48" t="s">
        <v>33</v>
      </c>
      <c r="D660" s="48"/>
      <c r="E660" s="48"/>
      <c r="F660" s="19"/>
      <c r="G660" s="48" t="s">
        <v>34</v>
      </c>
      <c r="H660" s="48"/>
      <c r="I660" s="48"/>
    </row>
    <row r="661" spans="2:9" hidden="1">
      <c r="B661" s="4"/>
      <c r="C661" s="5" t="s">
        <v>0</v>
      </c>
      <c r="D661" s="6" t="s">
        <v>1</v>
      </c>
      <c r="E661" s="7" t="s">
        <v>2</v>
      </c>
      <c r="F661" s="19"/>
      <c r="G661" s="5" t="s">
        <v>0</v>
      </c>
      <c r="H661" s="6" t="s">
        <v>1</v>
      </c>
      <c r="I661" s="7" t="s">
        <v>2</v>
      </c>
    </row>
    <row r="662" spans="2:9" hidden="1">
      <c r="B662" s="4" t="s">
        <v>3</v>
      </c>
      <c r="C662" s="20">
        <f>+C657</f>
        <v>45633</v>
      </c>
      <c r="D662" s="21">
        <f>+D657</f>
        <v>0</v>
      </c>
      <c r="E662" s="22">
        <f>IF(D662=0,0,D662/C662)</f>
        <v>0</v>
      </c>
      <c r="F662" s="19"/>
      <c r="G662" s="20">
        <f>+G657</f>
        <v>280</v>
      </c>
      <c r="H662" s="21">
        <f>+H657</f>
        <v>0</v>
      </c>
      <c r="I662" s="22">
        <f>IF(H662=0,0,H662/G662)</f>
        <v>0</v>
      </c>
    </row>
    <row r="663" spans="2:9" hidden="1">
      <c r="B663" s="4"/>
      <c r="C663" s="20"/>
      <c r="D663" s="21"/>
      <c r="E663" s="22"/>
      <c r="F663" s="19"/>
      <c r="G663" s="20"/>
      <c r="H663" s="21"/>
      <c r="I663" s="22"/>
    </row>
    <row r="664" spans="2:9" hidden="1">
      <c r="B664" s="4" t="s">
        <v>15</v>
      </c>
      <c r="C664" s="20">
        <v>-1</v>
      </c>
      <c r="D664" s="21">
        <v>0</v>
      </c>
      <c r="E664" s="23">
        <f>IF(D664=0,0,D664/C664)</f>
        <v>0</v>
      </c>
      <c r="F664" s="19"/>
      <c r="G664" s="20">
        <v>0</v>
      </c>
      <c r="H664" s="21">
        <v>0</v>
      </c>
      <c r="I664" s="23">
        <f>IF(H664=0,0,H664/G664)</f>
        <v>0</v>
      </c>
    </row>
    <row r="665" spans="2:9" hidden="1">
      <c r="B665" s="4"/>
      <c r="C665" s="20"/>
      <c r="D665" s="21"/>
      <c r="E665" s="22"/>
      <c r="F665" s="19"/>
      <c r="G665" s="20"/>
      <c r="H665" s="21"/>
      <c r="I665" s="22"/>
    </row>
    <row r="666" spans="2:9" hidden="1">
      <c r="B666" s="4" t="s">
        <v>16</v>
      </c>
      <c r="C666" s="24">
        <v>0</v>
      </c>
      <c r="D666" s="25">
        <v>0</v>
      </c>
      <c r="E666" s="26">
        <f>IF(D666=0,0,D666/C666)</f>
        <v>0</v>
      </c>
      <c r="F666" s="19"/>
      <c r="G666" s="24">
        <v>0</v>
      </c>
      <c r="H666" s="25">
        <v>0</v>
      </c>
      <c r="I666" s="26">
        <f>IF(H666=0,0,H666/G666)</f>
        <v>0</v>
      </c>
    </row>
    <row r="667" spans="2:9" hidden="1">
      <c r="B667" s="4"/>
      <c r="C667" s="20"/>
      <c r="D667" s="21"/>
      <c r="E667" s="22"/>
      <c r="F667" s="19"/>
      <c r="G667" s="20"/>
      <c r="H667" s="21"/>
      <c r="I667" s="22"/>
    </row>
    <row r="668" spans="2:9" hidden="1">
      <c r="B668" s="4" t="s">
        <v>4</v>
      </c>
      <c r="C668" s="27">
        <f>SUM(C662:C666)</f>
        <v>45632</v>
      </c>
      <c r="D668" s="28">
        <f>SUM(D662:D666)</f>
        <v>0</v>
      </c>
      <c r="E668" s="23">
        <f>IF(D668=0,0,D668/C668)</f>
        <v>0</v>
      </c>
      <c r="F668" s="19"/>
      <c r="G668" s="27">
        <f>SUM(G662:G666)</f>
        <v>280</v>
      </c>
      <c r="H668" s="28">
        <f>SUM(H662:H666)</f>
        <v>0</v>
      </c>
      <c r="I668" s="23">
        <f>IF(H668=0,0,H668/G668)</f>
        <v>0</v>
      </c>
    </row>
    <row r="669" spans="2:9" hidden="1">
      <c r="B669" s="4"/>
      <c r="C669" s="20"/>
      <c r="D669" s="21"/>
      <c r="E669" s="22"/>
      <c r="F669" s="19"/>
      <c r="G669" s="20"/>
      <c r="H669" s="21"/>
      <c r="I669" s="22"/>
    </row>
    <row r="670" spans="2:9" hidden="1">
      <c r="B670" s="4" t="s">
        <v>5</v>
      </c>
      <c r="C670" s="20">
        <v>0</v>
      </c>
      <c r="D670" s="21">
        <f>+C670*E668</f>
        <v>0</v>
      </c>
      <c r="E670" s="23">
        <f>IF(D670=0,0,D670/C670)</f>
        <v>0</v>
      </c>
      <c r="F670" s="19"/>
      <c r="G670" s="20">
        <v>0</v>
      </c>
      <c r="H670" s="21">
        <f>+G670*I668</f>
        <v>0</v>
      </c>
      <c r="I670" s="23">
        <f>IF(H670=0,0,H670/G670)</f>
        <v>0</v>
      </c>
    </row>
    <row r="671" spans="2:9" hidden="1">
      <c r="B671" s="4"/>
      <c r="C671" s="20"/>
      <c r="D671" s="21"/>
      <c r="E671" s="23"/>
      <c r="F671" s="19"/>
      <c r="G671" s="20"/>
      <c r="H671" s="21"/>
      <c r="I671" s="23"/>
    </row>
    <row r="672" spans="2:9" hidden="1">
      <c r="B672" s="4" t="s">
        <v>20</v>
      </c>
      <c r="C672" s="20">
        <v>0</v>
      </c>
      <c r="D672" s="21">
        <f>+C672*E670</f>
        <v>0</v>
      </c>
      <c r="E672" s="23">
        <f>IF(D672=0,0,D672/C672)</f>
        <v>0</v>
      </c>
      <c r="F672" s="19"/>
      <c r="G672" s="20">
        <v>0</v>
      </c>
      <c r="H672" s="21">
        <f>+G672*I670</f>
        <v>0</v>
      </c>
      <c r="I672" s="23">
        <f>IF(H672=0,0,H672/G672)</f>
        <v>0</v>
      </c>
    </row>
    <row r="673" spans="2:9" hidden="1">
      <c r="B673" s="4"/>
      <c r="C673" s="20"/>
      <c r="D673" s="21"/>
      <c r="E673" s="22"/>
      <c r="F673" s="19"/>
      <c r="G673" s="20"/>
      <c r="H673" s="21"/>
      <c r="I673" s="22"/>
    </row>
    <row r="674" spans="2:9" hidden="1">
      <c r="B674" s="4" t="s">
        <v>7</v>
      </c>
      <c r="C674" s="24">
        <v>-151</v>
      </c>
      <c r="D674" s="25">
        <v>0</v>
      </c>
      <c r="E674" s="26">
        <f>IF(D674=0,0,D674/C674)</f>
        <v>0</v>
      </c>
      <c r="F674" s="19"/>
      <c r="G674" s="24">
        <v>0</v>
      </c>
      <c r="H674" s="25">
        <v>0</v>
      </c>
      <c r="I674" s="26">
        <f>IF(H674=0,0,H674/G674)</f>
        <v>0</v>
      </c>
    </row>
    <row r="675" spans="2:9" hidden="1">
      <c r="B675" s="4"/>
      <c r="C675" s="20"/>
      <c r="D675" s="21"/>
      <c r="E675" s="22"/>
      <c r="F675" s="19"/>
      <c r="G675" s="20"/>
      <c r="H675" s="21"/>
      <c r="I675" s="22"/>
    </row>
    <row r="676" spans="2:9" ht="13.5" hidden="1" thickBot="1">
      <c r="B676" s="4" t="s">
        <v>6</v>
      </c>
      <c r="C676" s="29">
        <f>SUM(C668:C674)</f>
        <v>45481</v>
      </c>
      <c r="D676" s="29">
        <f>SUM(D668:D674)</f>
        <v>0</v>
      </c>
      <c r="E676" s="30">
        <f>IF(D676=0,0,D676/C676)</f>
        <v>0</v>
      </c>
      <c r="F676" s="19"/>
      <c r="G676" s="29">
        <f>SUM(G668:G674)</f>
        <v>280</v>
      </c>
      <c r="H676" s="29">
        <f>SUM(H668:H674)</f>
        <v>0</v>
      </c>
      <c r="I676" s="30">
        <f>IF(H676=0,0,H676/G676)</f>
        <v>0</v>
      </c>
    </row>
    <row r="677" spans="2:9" ht="13.5" hidden="1" thickTop="1"/>
    <row r="678" spans="2:9" hidden="1"/>
    <row r="679" spans="2:9" hidden="1">
      <c r="B679" s="3">
        <f>+DATE(YEAR(B660),MONTH(B660)+1,DAY(B660))</f>
        <v>44682</v>
      </c>
      <c r="C679" s="48" t="s">
        <v>33</v>
      </c>
      <c r="D679" s="48"/>
      <c r="E679" s="48"/>
      <c r="F679" s="19"/>
      <c r="G679" s="48" t="s">
        <v>34</v>
      </c>
      <c r="H679" s="48"/>
      <c r="I679" s="48"/>
    </row>
    <row r="680" spans="2:9" hidden="1">
      <c r="B680" s="4"/>
      <c r="C680" s="5" t="s">
        <v>0</v>
      </c>
      <c r="D680" s="6" t="s">
        <v>1</v>
      </c>
      <c r="E680" s="7" t="s">
        <v>2</v>
      </c>
      <c r="F680" s="19"/>
      <c r="G680" s="5" t="s">
        <v>0</v>
      </c>
      <c r="H680" s="6" t="s">
        <v>1</v>
      </c>
      <c r="I680" s="7" t="s">
        <v>2</v>
      </c>
    </row>
    <row r="681" spans="2:9" hidden="1">
      <c r="B681" s="4" t="s">
        <v>3</v>
      </c>
      <c r="C681" s="20">
        <f>+C676</f>
        <v>45481</v>
      </c>
      <c r="D681" s="21">
        <f>+D676</f>
        <v>0</v>
      </c>
      <c r="E681" s="22">
        <f>IF(D681=0,0,D681/C681)</f>
        <v>0</v>
      </c>
      <c r="F681" s="19"/>
      <c r="G681" s="20">
        <f>+G676</f>
        <v>280</v>
      </c>
      <c r="H681" s="21">
        <f>+H676</f>
        <v>0</v>
      </c>
      <c r="I681" s="22">
        <f>IF(H681=0,0,H681/G681)</f>
        <v>0</v>
      </c>
    </row>
    <row r="682" spans="2:9" hidden="1">
      <c r="B682" s="4"/>
      <c r="C682" s="20"/>
      <c r="D682" s="21"/>
      <c r="E682" s="22"/>
      <c r="F682" s="19"/>
      <c r="G682" s="20"/>
      <c r="H682" s="21"/>
      <c r="I682" s="22"/>
    </row>
    <row r="683" spans="2:9" hidden="1">
      <c r="B683" s="4" t="s">
        <v>15</v>
      </c>
      <c r="C683" s="20">
        <v>0</v>
      </c>
      <c r="D683" s="21">
        <v>0</v>
      </c>
      <c r="E683" s="23">
        <f>IF(D683=0,0,D683/C683)</f>
        <v>0</v>
      </c>
      <c r="F683" s="19"/>
      <c r="G683" s="20">
        <v>0</v>
      </c>
      <c r="H683" s="21">
        <v>0</v>
      </c>
      <c r="I683" s="23">
        <f>IF(H683=0,0,H683/G683)</f>
        <v>0</v>
      </c>
    </row>
    <row r="684" spans="2:9" hidden="1">
      <c r="B684" s="4"/>
      <c r="C684" s="20"/>
      <c r="D684" s="21"/>
      <c r="E684" s="22"/>
      <c r="F684" s="19"/>
      <c r="G684" s="20"/>
      <c r="H684" s="21"/>
      <c r="I684" s="22"/>
    </row>
    <row r="685" spans="2:9" hidden="1">
      <c r="B685" s="4" t="s">
        <v>16</v>
      </c>
      <c r="C685" s="24">
        <v>0</v>
      </c>
      <c r="D685" s="25">
        <v>0</v>
      </c>
      <c r="E685" s="26">
        <f>IF(D685=0,0,D685/C685)</f>
        <v>0</v>
      </c>
      <c r="F685" s="19"/>
      <c r="G685" s="24">
        <v>0</v>
      </c>
      <c r="H685" s="25">
        <v>0</v>
      </c>
      <c r="I685" s="26">
        <f>IF(H685=0,0,H685/G685)</f>
        <v>0</v>
      </c>
    </row>
    <row r="686" spans="2:9" hidden="1">
      <c r="B686" s="4"/>
      <c r="C686" s="20"/>
      <c r="D686" s="21"/>
      <c r="E686" s="22"/>
      <c r="F686" s="19"/>
      <c r="G686" s="20"/>
      <c r="H686" s="21"/>
      <c r="I686" s="22"/>
    </row>
    <row r="687" spans="2:9" hidden="1">
      <c r="B687" s="4" t="s">
        <v>4</v>
      </c>
      <c r="C687" s="27">
        <f>SUM(C681:C685)</f>
        <v>45481</v>
      </c>
      <c r="D687" s="28">
        <f>SUM(D681:D685)</f>
        <v>0</v>
      </c>
      <c r="E687" s="23">
        <f>IF(D687=0,0,D687/C687)</f>
        <v>0</v>
      </c>
      <c r="F687" s="19"/>
      <c r="G687" s="27">
        <f>SUM(G681:G685)</f>
        <v>280</v>
      </c>
      <c r="H687" s="28">
        <f>SUM(H681:H685)</f>
        <v>0</v>
      </c>
      <c r="I687" s="23">
        <f>IF(H687=0,0,H687/G687)</f>
        <v>0</v>
      </c>
    </row>
    <row r="688" spans="2:9" hidden="1">
      <c r="B688" s="4"/>
      <c r="C688" s="20"/>
      <c r="D688" s="21"/>
      <c r="E688" s="22"/>
      <c r="F688" s="19"/>
      <c r="G688" s="20"/>
      <c r="H688" s="21"/>
      <c r="I688" s="22"/>
    </row>
    <row r="689" spans="2:9" hidden="1">
      <c r="B689" s="4" t="s">
        <v>5</v>
      </c>
      <c r="C689" s="20">
        <v>0</v>
      </c>
      <c r="D689" s="21">
        <f>+C689*E687</f>
        <v>0</v>
      </c>
      <c r="E689" s="23">
        <f>IF(D689=0,0,D689/C689)</f>
        <v>0</v>
      </c>
      <c r="F689" s="19"/>
      <c r="G689" s="20">
        <v>0</v>
      </c>
      <c r="H689" s="21">
        <f>+G689*I687</f>
        <v>0</v>
      </c>
      <c r="I689" s="23">
        <f>IF(H689=0,0,H689/G689)</f>
        <v>0</v>
      </c>
    </row>
    <row r="690" spans="2:9" hidden="1">
      <c r="B690" s="4"/>
      <c r="C690" s="20"/>
      <c r="D690" s="21"/>
      <c r="E690" s="23"/>
      <c r="F690" s="19"/>
      <c r="G690" s="20"/>
      <c r="H690" s="21"/>
      <c r="I690" s="23"/>
    </row>
    <row r="691" spans="2:9" hidden="1">
      <c r="B691" s="4" t="s">
        <v>20</v>
      </c>
      <c r="C691" s="20">
        <v>0</v>
      </c>
      <c r="D691" s="21">
        <f>+C691*E689</f>
        <v>0</v>
      </c>
      <c r="E691" s="23">
        <f>IF(D691=0,0,D691/C691)</f>
        <v>0</v>
      </c>
      <c r="F691" s="19"/>
      <c r="G691" s="20">
        <v>0</v>
      </c>
      <c r="H691" s="21">
        <f>+G691*I689</f>
        <v>0</v>
      </c>
      <c r="I691" s="23">
        <f>IF(H691=0,0,H691/G691)</f>
        <v>0</v>
      </c>
    </row>
    <row r="692" spans="2:9" hidden="1">
      <c r="B692" s="4"/>
      <c r="C692" s="20"/>
      <c r="D692" s="21"/>
      <c r="E692" s="22"/>
      <c r="F692" s="19"/>
      <c r="G692" s="20"/>
      <c r="H692" s="21"/>
      <c r="I692" s="22"/>
    </row>
    <row r="693" spans="2:9" hidden="1">
      <c r="B693" s="4" t="s">
        <v>7</v>
      </c>
      <c r="C693" s="24">
        <v>-169</v>
      </c>
      <c r="D693" s="25">
        <v>0</v>
      </c>
      <c r="E693" s="26">
        <f>IF(D693=0,0,D693/C693)</f>
        <v>0</v>
      </c>
      <c r="F693" s="19"/>
      <c r="G693" s="24">
        <v>0</v>
      </c>
      <c r="H693" s="25">
        <v>0</v>
      </c>
      <c r="I693" s="26">
        <f>IF(H693=0,0,H693/G693)</f>
        <v>0</v>
      </c>
    </row>
    <row r="694" spans="2:9" hidden="1">
      <c r="B694" s="4"/>
      <c r="C694" s="20"/>
      <c r="D694" s="21"/>
      <c r="E694" s="22"/>
      <c r="F694" s="19"/>
      <c r="G694" s="20"/>
      <c r="H694" s="21"/>
      <c r="I694" s="22"/>
    </row>
    <row r="695" spans="2:9" ht="13.5" hidden="1" thickBot="1">
      <c r="B695" s="4" t="s">
        <v>6</v>
      </c>
      <c r="C695" s="29">
        <f>SUM(C687:C693)</f>
        <v>45312</v>
      </c>
      <c r="D695" s="29">
        <f>SUM(D687:D693)</f>
        <v>0</v>
      </c>
      <c r="E695" s="30">
        <f>IF(D695=0,0,D695/C695)</f>
        <v>0</v>
      </c>
      <c r="F695" s="19"/>
      <c r="G695" s="29">
        <f>SUM(G687:G693)</f>
        <v>280</v>
      </c>
      <c r="H695" s="29">
        <f>SUM(H687:H693)</f>
        <v>0</v>
      </c>
      <c r="I695" s="30">
        <f>IF(H695=0,0,H695/G695)</f>
        <v>0</v>
      </c>
    </row>
    <row r="696" spans="2:9" ht="13.5" hidden="1" thickTop="1"/>
    <row r="697" spans="2:9" hidden="1"/>
    <row r="698" spans="2:9" hidden="1">
      <c r="B698" s="3">
        <f>+DATE(YEAR(B679),MONTH(B679)+1,DAY(B679))</f>
        <v>44713</v>
      </c>
      <c r="C698" s="48" t="s">
        <v>33</v>
      </c>
      <c r="D698" s="48"/>
      <c r="E698" s="48"/>
      <c r="F698" s="19"/>
      <c r="G698" s="48" t="s">
        <v>34</v>
      </c>
      <c r="H698" s="48"/>
      <c r="I698" s="48"/>
    </row>
    <row r="699" spans="2:9" hidden="1">
      <c r="B699" s="4"/>
      <c r="C699" s="5" t="s">
        <v>0</v>
      </c>
      <c r="D699" s="6" t="s">
        <v>1</v>
      </c>
      <c r="E699" s="7" t="s">
        <v>2</v>
      </c>
      <c r="F699" s="19"/>
      <c r="G699" s="5" t="s">
        <v>0</v>
      </c>
      <c r="H699" s="6" t="s">
        <v>1</v>
      </c>
      <c r="I699" s="7" t="s">
        <v>2</v>
      </c>
    </row>
    <row r="700" spans="2:9" hidden="1">
      <c r="B700" s="4" t="s">
        <v>3</v>
      </c>
      <c r="C700" s="20">
        <f>+C695</f>
        <v>45312</v>
      </c>
      <c r="D700" s="21">
        <f>+D695</f>
        <v>0</v>
      </c>
      <c r="E700" s="22">
        <f>IF(D700=0,0,D700/C700)</f>
        <v>0</v>
      </c>
      <c r="F700" s="19"/>
      <c r="G700" s="20">
        <f>+G695</f>
        <v>280</v>
      </c>
      <c r="H700" s="21">
        <f>+H695</f>
        <v>0</v>
      </c>
      <c r="I700" s="22">
        <f>IF(H700=0,0,H700/G700)</f>
        <v>0</v>
      </c>
    </row>
    <row r="701" spans="2:9" hidden="1">
      <c r="B701" s="4"/>
      <c r="C701" s="20"/>
      <c r="D701" s="21"/>
      <c r="E701" s="22"/>
      <c r="F701" s="19"/>
      <c r="G701" s="20"/>
      <c r="H701" s="21"/>
      <c r="I701" s="22"/>
    </row>
    <row r="702" spans="2:9" hidden="1">
      <c r="B702" s="4" t="s">
        <v>15</v>
      </c>
      <c r="C702" s="20">
        <v>0</v>
      </c>
      <c r="D702" s="21">
        <v>0</v>
      </c>
      <c r="E702" s="23">
        <f>IF(D702=0,0,D702/C702)</f>
        <v>0</v>
      </c>
      <c r="F702" s="19"/>
      <c r="G702" s="20">
        <v>0</v>
      </c>
      <c r="H702" s="21">
        <v>0</v>
      </c>
      <c r="I702" s="23">
        <f>IF(H702=0,0,H702/G702)</f>
        <v>0</v>
      </c>
    </row>
    <row r="703" spans="2:9" hidden="1">
      <c r="B703" s="4"/>
      <c r="C703" s="20"/>
      <c r="D703" s="21"/>
      <c r="E703" s="22"/>
      <c r="F703" s="19"/>
      <c r="G703" s="20"/>
      <c r="H703" s="21"/>
      <c r="I703" s="22"/>
    </row>
    <row r="704" spans="2:9" hidden="1">
      <c r="B704" s="4" t="s">
        <v>16</v>
      </c>
      <c r="C704" s="24">
        <v>0</v>
      </c>
      <c r="D704" s="25">
        <v>0</v>
      </c>
      <c r="E704" s="26">
        <f>IF(D704=0,0,D704/C704)</f>
        <v>0</v>
      </c>
      <c r="F704" s="19"/>
      <c r="G704" s="24">
        <v>0</v>
      </c>
      <c r="H704" s="25">
        <v>0</v>
      </c>
      <c r="I704" s="26">
        <f>IF(H704=0,0,H704/G704)</f>
        <v>0</v>
      </c>
    </row>
    <row r="705" spans="2:9" hidden="1">
      <c r="B705" s="4"/>
      <c r="C705" s="20"/>
      <c r="D705" s="21"/>
      <c r="E705" s="22"/>
      <c r="F705" s="19"/>
      <c r="G705" s="20"/>
      <c r="H705" s="21"/>
      <c r="I705" s="22"/>
    </row>
    <row r="706" spans="2:9" hidden="1">
      <c r="B706" s="4" t="s">
        <v>4</v>
      </c>
      <c r="C706" s="27">
        <f>SUM(C700:C704)</f>
        <v>45312</v>
      </c>
      <c r="D706" s="28">
        <f>SUM(D700:D704)</f>
        <v>0</v>
      </c>
      <c r="E706" s="23">
        <f>IF(D706=0,0,D706/C706)</f>
        <v>0</v>
      </c>
      <c r="F706" s="19"/>
      <c r="G706" s="27">
        <f>SUM(G700:G704)</f>
        <v>280</v>
      </c>
      <c r="H706" s="28">
        <f>SUM(H700:H704)</f>
        <v>0</v>
      </c>
      <c r="I706" s="23">
        <f>IF(H706=0,0,H706/G706)</f>
        <v>0</v>
      </c>
    </row>
    <row r="707" spans="2:9" hidden="1">
      <c r="B707" s="4"/>
      <c r="C707" s="20"/>
      <c r="D707" s="21"/>
      <c r="E707" s="22"/>
      <c r="F707" s="19"/>
      <c r="G707" s="20"/>
      <c r="H707" s="21"/>
      <c r="I707" s="22"/>
    </row>
    <row r="708" spans="2:9" hidden="1">
      <c r="B708" s="4" t="s">
        <v>5</v>
      </c>
      <c r="C708" s="20">
        <v>0</v>
      </c>
      <c r="D708" s="21">
        <f>+C708*E706</f>
        <v>0</v>
      </c>
      <c r="E708" s="23">
        <f>IF(D708=0,0,D708/C708)</f>
        <v>0</v>
      </c>
      <c r="F708" s="19"/>
      <c r="G708" s="20">
        <v>0</v>
      </c>
      <c r="H708" s="21">
        <f>+G708*I706</f>
        <v>0</v>
      </c>
      <c r="I708" s="23">
        <f>IF(H708=0,0,H708/G708)</f>
        <v>0</v>
      </c>
    </row>
    <row r="709" spans="2:9" hidden="1">
      <c r="B709" s="4"/>
      <c r="C709" s="20"/>
      <c r="D709" s="21"/>
      <c r="E709" s="23"/>
      <c r="F709" s="19"/>
      <c r="G709" s="20"/>
      <c r="H709" s="21"/>
      <c r="I709" s="23"/>
    </row>
    <row r="710" spans="2:9" hidden="1">
      <c r="B710" s="4" t="s">
        <v>20</v>
      </c>
      <c r="C710" s="20">
        <v>0</v>
      </c>
      <c r="D710" s="21">
        <f>+C710*E708</f>
        <v>0</v>
      </c>
      <c r="E710" s="23">
        <f>IF(D710=0,0,D710/C710)</f>
        <v>0</v>
      </c>
      <c r="F710" s="19"/>
      <c r="G710" s="20">
        <v>0</v>
      </c>
      <c r="H710" s="21">
        <f>+G710*I708</f>
        <v>0</v>
      </c>
      <c r="I710" s="23">
        <f>IF(H710=0,0,H710/G710)</f>
        <v>0</v>
      </c>
    </row>
    <row r="711" spans="2:9" hidden="1">
      <c r="B711" s="4"/>
      <c r="C711" s="20"/>
      <c r="D711" s="21"/>
      <c r="E711" s="22"/>
      <c r="F711" s="19"/>
      <c r="G711" s="20"/>
      <c r="H711" s="21"/>
      <c r="I711" s="22"/>
    </row>
    <row r="712" spans="2:9" hidden="1">
      <c r="B712" s="4" t="s">
        <v>7</v>
      </c>
      <c r="C712" s="24">
        <v>-179</v>
      </c>
      <c r="D712" s="25">
        <v>0</v>
      </c>
      <c r="E712" s="26">
        <f>IF(D712=0,0,D712/C712)</f>
        <v>0</v>
      </c>
      <c r="F712" s="19"/>
      <c r="G712" s="24">
        <v>0</v>
      </c>
      <c r="H712" s="25">
        <v>0</v>
      </c>
      <c r="I712" s="26">
        <f>IF(H712=0,0,H712/G712)</f>
        <v>0</v>
      </c>
    </row>
    <row r="713" spans="2:9" hidden="1">
      <c r="B713" s="4"/>
      <c r="C713" s="20"/>
      <c r="D713" s="21"/>
      <c r="E713" s="22"/>
      <c r="F713" s="19"/>
      <c r="G713" s="20"/>
      <c r="H713" s="21"/>
      <c r="I713" s="22"/>
    </row>
    <row r="714" spans="2:9" ht="13.5" hidden="1" thickBot="1">
      <c r="B714" s="4" t="s">
        <v>6</v>
      </c>
      <c r="C714" s="29">
        <f>SUM(C706:C712)</f>
        <v>45133</v>
      </c>
      <c r="D714" s="29">
        <f>SUM(D706:D712)</f>
        <v>0</v>
      </c>
      <c r="E714" s="30">
        <f>IF(D714=0,0,D714/C714)</f>
        <v>0</v>
      </c>
      <c r="F714" s="19"/>
      <c r="G714" s="29">
        <f>SUM(G706:G712)</f>
        <v>280</v>
      </c>
      <c r="H714" s="29">
        <f>SUM(H706:H712)</f>
        <v>0</v>
      </c>
      <c r="I714" s="30">
        <f>IF(H714=0,0,H714/G714)</f>
        <v>0</v>
      </c>
    </row>
    <row r="715" spans="2:9" ht="13.5" hidden="1" thickTop="1"/>
    <row r="716" spans="2:9" hidden="1"/>
    <row r="717" spans="2:9" hidden="1">
      <c r="B717" s="3">
        <f>+DATE(YEAR(B698),MONTH(B698)+1,DAY(B698))</f>
        <v>44743</v>
      </c>
      <c r="C717" s="48" t="s">
        <v>33</v>
      </c>
      <c r="D717" s="48"/>
      <c r="E717" s="48"/>
      <c r="F717" s="19"/>
      <c r="G717" s="48" t="s">
        <v>34</v>
      </c>
      <c r="H717" s="48"/>
      <c r="I717" s="48"/>
    </row>
    <row r="718" spans="2:9" hidden="1">
      <c r="B718" s="4"/>
      <c r="C718" s="5" t="s">
        <v>0</v>
      </c>
      <c r="D718" s="6" t="s">
        <v>1</v>
      </c>
      <c r="E718" s="7" t="s">
        <v>2</v>
      </c>
      <c r="F718" s="19"/>
      <c r="G718" s="5" t="s">
        <v>0</v>
      </c>
      <c r="H718" s="6" t="s">
        <v>1</v>
      </c>
      <c r="I718" s="7" t="s">
        <v>2</v>
      </c>
    </row>
    <row r="719" spans="2:9" hidden="1">
      <c r="B719" s="4" t="s">
        <v>3</v>
      </c>
      <c r="C719" s="20">
        <f>+C714</f>
        <v>45133</v>
      </c>
      <c r="D719" s="21">
        <f>+D714</f>
        <v>0</v>
      </c>
      <c r="E719" s="22">
        <f>IF(D719=0,0,D719/C719)</f>
        <v>0</v>
      </c>
      <c r="F719" s="19"/>
      <c r="G719" s="20">
        <f>+G714</f>
        <v>280</v>
      </c>
      <c r="H719" s="21">
        <f>+H714</f>
        <v>0</v>
      </c>
      <c r="I719" s="22">
        <f>IF(H719=0,0,H719/G719)</f>
        <v>0</v>
      </c>
    </row>
    <row r="720" spans="2:9" hidden="1">
      <c r="B720" s="4"/>
      <c r="C720" s="20"/>
      <c r="D720" s="21"/>
      <c r="E720" s="22"/>
      <c r="F720" s="19"/>
      <c r="G720" s="20"/>
      <c r="H720" s="21"/>
      <c r="I720" s="22"/>
    </row>
    <row r="721" spans="2:9" hidden="1">
      <c r="B721" s="4" t="s">
        <v>15</v>
      </c>
      <c r="C721" s="20">
        <v>0</v>
      </c>
      <c r="D721" s="21">
        <v>0</v>
      </c>
      <c r="E721" s="23">
        <f>IF(D721=0,0,D721/C721)</f>
        <v>0</v>
      </c>
      <c r="F721" s="19"/>
      <c r="G721" s="20">
        <v>0</v>
      </c>
      <c r="H721" s="21">
        <v>0</v>
      </c>
      <c r="I721" s="23">
        <f>IF(H721=0,0,H721/G721)</f>
        <v>0</v>
      </c>
    </row>
    <row r="722" spans="2:9" hidden="1">
      <c r="B722" s="4"/>
      <c r="C722" s="20"/>
      <c r="D722" s="21"/>
      <c r="E722" s="22"/>
      <c r="F722" s="19"/>
      <c r="G722" s="20"/>
      <c r="H722" s="21"/>
      <c r="I722" s="22"/>
    </row>
    <row r="723" spans="2:9" hidden="1">
      <c r="B723" s="4" t="s">
        <v>16</v>
      </c>
      <c r="C723" s="24">
        <v>0</v>
      </c>
      <c r="D723" s="25">
        <v>0</v>
      </c>
      <c r="E723" s="26">
        <f>IF(D723=0,0,D723/C723)</f>
        <v>0</v>
      </c>
      <c r="F723" s="19"/>
      <c r="G723" s="24">
        <v>0</v>
      </c>
      <c r="H723" s="25">
        <v>0</v>
      </c>
      <c r="I723" s="26">
        <f>IF(H723=0,0,H723/G723)</f>
        <v>0</v>
      </c>
    </row>
    <row r="724" spans="2:9" hidden="1">
      <c r="B724" s="4"/>
      <c r="C724" s="20"/>
      <c r="D724" s="21"/>
      <c r="E724" s="22"/>
      <c r="F724" s="19"/>
      <c r="G724" s="20"/>
      <c r="H724" s="21"/>
      <c r="I724" s="22"/>
    </row>
    <row r="725" spans="2:9" hidden="1">
      <c r="B725" s="4" t="s">
        <v>4</v>
      </c>
      <c r="C725" s="27">
        <f>SUM(C719:C723)</f>
        <v>45133</v>
      </c>
      <c r="D725" s="28">
        <f>SUM(D719:D723)</f>
        <v>0</v>
      </c>
      <c r="E725" s="23">
        <f>IF(D725=0,0,D725/C725)</f>
        <v>0</v>
      </c>
      <c r="F725" s="19"/>
      <c r="G725" s="27">
        <f>SUM(G719:G723)</f>
        <v>280</v>
      </c>
      <c r="H725" s="28">
        <f>SUM(H719:H723)</f>
        <v>0</v>
      </c>
      <c r="I725" s="23">
        <f>IF(H725=0,0,H725/G725)</f>
        <v>0</v>
      </c>
    </row>
    <row r="726" spans="2:9" hidden="1">
      <c r="B726" s="4"/>
      <c r="C726" s="20"/>
      <c r="D726" s="21"/>
      <c r="E726" s="22"/>
      <c r="F726" s="19"/>
      <c r="G726" s="20"/>
      <c r="H726" s="21"/>
      <c r="I726" s="22"/>
    </row>
    <row r="727" spans="2:9" hidden="1">
      <c r="B727" s="4" t="s">
        <v>5</v>
      </c>
      <c r="C727" s="20">
        <v>0</v>
      </c>
      <c r="D727" s="21">
        <f>+C727*E725</f>
        <v>0</v>
      </c>
      <c r="E727" s="23">
        <f>IF(D727=0,0,D727/C727)</f>
        <v>0</v>
      </c>
      <c r="F727" s="19"/>
      <c r="G727" s="20">
        <v>0</v>
      </c>
      <c r="H727" s="21">
        <f>+G727*I725</f>
        <v>0</v>
      </c>
      <c r="I727" s="23">
        <f>IF(H727=0,0,H727/G727)</f>
        <v>0</v>
      </c>
    </row>
    <row r="728" spans="2:9" hidden="1">
      <c r="B728" s="4"/>
      <c r="C728" s="20"/>
      <c r="D728" s="21"/>
      <c r="E728" s="23"/>
      <c r="F728" s="19"/>
      <c r="G728" s="20"/>
      <c r="H728" s="21"/>
      <c r="I728" s="23"/>
    </row>
    <row r="729" spans="2:9" hidden="1">
      <c r="B729" s="4" t="s">
        <v>20</v>
      </c>
      <c r="C729" s="20">
        <v>0</v>
      </c>
      <c r="D729" s="21">
        <f>+C729*E727</f>
        <v>0</v>
      </c>
      <c r="E729" s="23">
        <f>IF(D729=0,0,D729/C729)</f>
        <v>0</v>
      </c>
      <c r="F729" s="19"/>
      <c r="G729" s="20">
        <v>0</v>
      </c>
      <c r="H729" s="21">
        <f>+G729*I727</f>
        <v>0</v>
      </c>
      <c r="I729" s="23">
        <f>IF(H729=0,0,H729/G729)</f>
        <v>0</v>
      </c>
    </row>
    <row r="730" spans="2:9" hidden="1">
      <c r="B730" s="4"/>
      <c r="C730" s="20"/>
      <c r="D730" s="21"/>
      <c r="E730" s="22"/>
      <c r="F730" s="19"/>
      <c r="G730" s="20"/>
      <c r="H730" s="21"/>
      <c r="I730" s="22"/>
    </row>
    <row r="731" spans="2:9" hidden="1">
      <c r="B731" s="4" t="s">
        <v>7</v>
      </c>
      <c r="C731" s="24">
        <v>-226</v>
      </c>
      <c r="D731" s="25">
        <v>0</v>
      </c>
      <c r="E731" s="26">
        <f>IF(D731=0,0,D731/C731)</f>
        <v>0</v>
      </c>
      <c r="F731" s="19"/>
      <c r="G731" s="24">
        <v>0</v>
      </c>
      <c r="H731" s="25">
        <v>0</v>
      </c>
      <c r="I731" s="26">
        <f>IF(H731=0,0,H731/G731)</f>
        <v>0</v>
      </c>
    </row>
    <row r="732" spans="2:9" hidden="1">
      <c r="B732" s="4"/>
      <c r="C732" s="20"/>
      <c r="D732" s="21"/>
      <c r="E732" s="22"/>
      <c r="F732" s="19"/>
      <c r="G732" s="20"/>
      <c r="H732" s="21"/>
      <c r="I732" s="22"/>
    </row>
    <row r="733" spans="2:9" ht="13.5" hidden="1" thickBot="1">
      <c r="B733" s="4" t="s">
        <v>6</v>
      </c>
      <c r="C733" s="29">
        <f>SUM(C725:C731)</f>
        <v>44907</v>
      </c>
      <c r="D733" s="29">
        <f>SUM(D725:D731)</f>
        <v>0</v>
      </c>
      <c r="E733" s="30">
        <f>IF(D733=0,0,D733/C733)</f>
        <v>0</v>
      </c>
      <c r="F733" s="19"/>
      <c r="G733" s="29">
        <f>SUM(G725:G731)</f>
        <v>280</v>
      </c>
      <c r="H733" s="29">
        <f>SUM(H725:H731)</f>
        <v>0</v>
      </c>
      <c r="I733" s="30">
        <f>IF(H733=0,0,H733/G733)</f>
        <v>0</v>
      </c>
    </row>
    <row r="734" spans="2:9" ht="13.5" hidden="1" thickTop="1"/>
    <row r="735" spans="2:9" hidden="1"/>
    <row r="736" spans="2:9" hidden="1">
      <c r="B736" s="3">
        <f>+DATE(YEAR(B717),MONTH(B717)+1,DAY(B717))</f>
        <v>44774</v>
      </c>
      <c r="C736" s="48" t="s">
        <v>33</v>
      </c>
      <c r="D736" s="48"/>
      <c r="E736" s="48"/>
      <c r="F736" s="19"/>
      <c r="G736" s="48" t="s">
        <v>34</v>
      </c>
      <c r="H736" s="48"/>
      <c r="I736" s="48"/>
    </row>
    <row r="737" spans="2:9" hidden="1">
      <c r="B737" s="4"/>
      <c r="C737" s="5" t="s">
        <v>0</v>
      </c>
      <c r="D737" s="6" t="s">
        <v>1</v>
      </c>
      <c r="E737" s="7" t="s">
        <v>2</v>
      </c>
      <c r="F737" s="19"/>
      <c r="G737" s="5" t="s">
        <v>0</v>
      </c>
      <c r="H737" s="6" t="s">
        <v>1</v>
      </c>
      <c r="I737" s="7" t="s">
        <v>2</v>
      </c>
    </row>
    <row r="738" spans="2:9" hidden="1">
      <c r="B738" s="4" t="s">
        <v>3</v>
      </c>
      <c r="C738" s="20">
        <f>+C733</f>
        <v>44907</v>
      </c>
      <c r="D738" s="21">
        <f>+D733</f>
        <v>0</v>
      </c>
      <c r="E738" s="22">
        <f>IF(D738=0,0,D738/C738)</f>
        <v>0</v>
      </c>
      <c r="F738" s="19"/>
      <c r="G738" s="20">
        <f>+G733</f>
        <v>280</v>
      </c>
      <c r="H738" s="21">
        <f>+H733</f>
        <v>0</v>
      </c>
      <c r="I738" s="22">
        <f>IF(H738=0,0,H738/G738)</f>
        <v>0</v>
      </c>
    </row>
    <row r="739" spans="2:9" hidden="1">
      <c r="B739" s="4"/>
      <c r="C739" s="20"/>
      <c r="D739" s="21"/>
      <c r="E739" s="22"/>
      <c r="F739" s="19"/>
      <c r="G739" s="20"/>
      <c r="H739" s="21"/>
      <c r="I739" s="22"/>
    </row>
    <row r="740" spans="2:9" hidden="1">
      <c r="B740" s="4" t="s">
        <v>15</v>
      </c>
      <c r="C740" s="20">
        <v>0</v>
      </c>
      <c r="D740" s="21">
        <v>0</v>
      </c>
      <c r="E740" s="23">
        <f>IF(D740=0,0,D740/C740)</f>
        <v>0</v>
      </c>
      <c r="F740" s="19"/>
      <c r="G740" s="20">
        <v>0</v>
      </c>
      <c r="H740" s="21">
        <v>0</v>
      </c>
      <c r="I740" s="23">
        <f>IF(H740=0,0,H740/G740)</f>
        <v>0</v>
      </c>
    </row>
    <row r="741" spans="2:9" hidden="1">
      <c r="B741" s="4"/>
      <c r="C741" s="20"/>
      <c r="D741" s="21"/>
      <c r="E741" s="22"/>
      <c r="F741" s="19"/>
      <c r="G741" s="20"/>
      <c r="H741" s="21"/>
      <c r="I741" s="22"/>
    </row>
    <row r="742" spans="2:9" hidden="1">
      <c r="B742" s="4" t="s">
        <v>16</v>
      </c>
      <c r="C742" s="24">
        <v>0</v>
      </c>
      <c r="D742" s="25">
        <v>0</v>
      </c>
      <c r="E742" s="26">
        <f>IF(D742=0,0,D742/C742)</f>
        <v>0</v>
      </c>
      <c r="F742" s="19"/>
      <c r="G742" s="24">
        <v>0</v>
      </c>
      <c r="H742" s="25">
        <v>0</v>
      </c>
      <c r="I742" s="26">
        <f>IF(H742=0,0,H742/G742)</f>
        <v>0</v>
      </c>
    </row>
    <row r="743" spans="2:9" hidden="1">
      <c r="B743" s="4"/>
      <c r="C743" s="20"/>
      <c r="D743" s="21"/>
      <c r="E743" s="22"/>
      <c r="F743" s="19"/>
      <c r="G743" s="20"/>
      <c r="H743" s="21"/>
      <c r="I743" s="22"/>
    </row>
    <row r="744" spans="2:9" hidden="1">
      <c r="B744" s="4" t="s">
        <v>4</v>
      </c>
      <c r="C744" s="27">
        <f>SUM(C738:C742)</f>
        <v>44907</v>
      </c>
      <c r="D744" s="28">
        <f>SUM(D738:D742)</f>
        <v>0</v>
      </c>
      <c r="E744" s="23">
        <f>IF(D744=0,0,D744/C744)</f>
        <v>0</v>
      </c>
      <c r="F744" s="19"/>
      <c r="G744" s="27">
        <f>SUM(G738:G742)</f>
        <v>280</v>
      </c>
      <c r="H744" s="28">
        <f>SUM(H738:H742)</f>
        <v>0</v>
      </c>
      <c r="I744" s="23">
        <f>IF(H744=0,0,H744/G744)</f>
        <v>0</v>
      </c>
    </row>
    <row r="745" spans="2:9" hidden="1">
      <c r="B745" s="4"/>
      <c r="C745" s="20"/>
      <c r="D745" s="21"/>
      <c r="E745" s="22"/>
      <c r="F745" s="19"/>
      <c r="G745" s="20"/>
      <c r="H745" s="21"/>
      <c r="I745" s="22"/>
    </row>
    <row r="746" spans="2:9" hidden="1">
      <c r="B746" s="4" t="s">
        <v>5</v>
      </c>
      <c r="C746" s="20">
        <v>0</v>
      </c>
      <c r="D746" s="21">
        <f>+C746*E744</f>
        <v>0</v>
      </c>
      <c r="E746" s="23">
        <f>IF(D746=0,0,D746/C746)</f>
        <v>0</v>
      </c>
      <c r="F746" s="19"/>
      <c r="G746" s="20">
        <v>0</v>
      </c>
      <c r="H746" s="21">
        <f>+G746*I744</f>
        <v>0</v>
      </c>
      <c r="I746" s="23">
        <f>IF(H746=0,0,H746/G746)</f>
        <v>0</v>
      </c>
    </row>
    <row r="747" spans="2:9" hidden="1">
      <c r="B747" s="4"/>
      <c r="C747" s="20"/>
      <c r="D747" s="21"/>
      <c r="E747" s="23"/>
      <c r="F747" s="19"/>
      <c r="G747" s="20"/>
      <c r="H747" s="21"/>
      <c r="I747" s="23"/>
    </row>
    <row r="748" spans="2:9" hidden="1">
      <c r="B748" s="4" t="s">
        <v>20</v>
      </c>
      <c r="C748" s="20">
        <v>0</v>
      </c>
      <c r="D748" s="21">
        <f>+C748*E746</f>
        <v>0</v>
      </c>
      <c r="E748" s="23">
        <f>IF(D748=0,0,D748/C748)</f>
        <v>0</v>
      </c>
      <c r="F748" s="19"/>
      <c r="G748" s="20">
        <v>0</v>
      </c>
      <c r="H748" s="21">
        <f>+G748*I746</f>
        <v>0</v>
      </c>
      <c r="I748" s="23">
        <f>IF(H748=0,0,H748/G748)</f>
        <v>0</v>
      </c>
    </row>
    <row r="749" spans="2:9" hidden="1">
      <c r="B749" s="4"/>
      <c r="C749" s="20"/>
      <c r="D749" s="21"/>
      <c r="E749" s="22"/>
      <c r="F749" s="19"/>
      <c r="G749" s="20"/>
      <c r="H749" s="21"/>
      <c r="I749" s="22"/>
    </row>
    <row r="750" spans="2:9" hidden="1">
      <c r="B750" s="4" t="s">
        <v>7</v>
      </c>
      <c r="C750" s="24">
        <v>-181</v>
      </c>
      <c r="D750" s="25">
        <v>0</v>
      </c>
      <c r="E750" s="26">
        <f>IF(D750=0,0,D750/C750)</f>
        <v>0</v>
      </c>
      <c r="F750" s="19"/>
      <c r="G750" s="24">
        <v>0</v>
      </c>
      <c r="H750" s="25">
        <v>0</v>
      </c>
      <c r="I750" s="26">
        <f>IF(H750=0,0,H750/G750)</f>
        <v>0</v>
      </c>
    </row>
    <row r="751" spans="2:9" hidden="1">
      <c r="B751" s="4"/>
      <c r="C751" s="20"/>
      <c r="D751" s="21"/>
      <c r="E751" s="22"/>
      <c r="F751" s="19"/>
      <c r="G751" s="20"/>
      <c r="H751" s="21"/>
      <c r="I751" s="22"/>
    </row>
    <row r="752" spans="2:9" ht="13.5" hidden="1" thickBot="1">
      <c r="B752" s="4" t="s">
        <v>6</v>
      </c>
      <c r="C752" s="29">
        <f>SUM(C744:C750)</f>
        <v>44726</v>
      </c>
      <c r="D752" s="29">
        <f>SUM(D744:D750)</f>
        <v>0</v>
      </c>
      <c r="E752" s="30">
        <f>IF(D752=0,0,D752/C752)</f>
        <v>0</v>
      </c>
      <c r="F752" s="19"/>
      <c r="G752" s="29">
        <f>SUM(G744:G750)</f>
        <v>280</v>
      </c>
      <c r="H752" s="29">
        <f>SUM(H744:H750)</f>
        <v>0</v>
      </c>
      <c r="I752" s="30">
        <f>IF(H752=0,0,H752/G752)</f>
        <v>0</v>
      </c>
    </row>
    <row r="753" spans="2:9" ht="13.5" hidden="1" thickTop="1"/>
    <row r="754" spans="2:9" hidden="1"/>
    <row r="755" spans="2:9" hidden="1">
      <c r="B755" s="3">
        <f>+DATE(YEAR(B736),MONTH(B736)+1,DAY(B736))</f>
        <v>44805</v>
      </c>
      <c r="C755" s="48" t="s">
        <v>33</v>
      </c>
      <c r="D755" s="48"/>
      <c r="E755" s="48"/>
      <c r="F755" s="19"/>
      <c r="G755" s="48" t="s">
        <v>34</v>
      </c>
      <c r="H755" s="48"/>
      <c r="I755" s="48"/>
    </row>
    <row r="756" spans="2:9" hidden="1">
      <c r="B756" s="4"/>
      <c r="C756" s="5" t="s">
        <v>0</v>
      </c>
      <c r="D756" s="6" t="s">
        <v>1</v>
      </c>
      <c r="E756" s="7" t="s">
        <v>2</v>
      </c>
      <c r="F756" s="19"/>
      <c r="G756" s="5" t="s">
        <v>0</v>
      </c>
      <c r="H756" s="6" t="s">
        <v>1</v>
      </c>
      <c r="I756" s="7" t="s">
        <v>2</v>
      </c>
    </row>
    <row r="757" spans="2:9" hidden="1">
      <c r="B757" s="4" t="s">
        <v>3</v>
      </c>
      <c r="C757" s="20">
        <f>+C752</f>
        <v>44726</v>
      </c>
      <c r="D757" s="21">
        <f>+D752</f>
        <v>0</v>
      </c>
      <c r="E757" s="22">
        <f>IF(D757=0,0,D757/C757)</f>
        <v>0</v>
      </c>
      <c r="F757" s="19"/>
      <c r="G757" s="20">
        <f>+G752</f>
        <v>280</v>
      </c>
      <c r="H757" s="21">
        <f>+H752</f>
        <v>0</v>
      </c>
      <c r="I757" s="22">
        <f>IF(H757=0,0,H757/G757)</f>
        <v>0</v>
      </c>
    </row>
    <row r="758" spans="2:9" hidden="1">
      <c r="B758" s="4"/>
      <c r="C758" s="20"/>
      <c r="D758" s="21"/>
      <c r="E758" s="22"/>
      <c r="F758" s="19"/>
      <c r="G758" s="20"/>
      <c r="H758" s="21"/>
      <c r="I758" s="22"/>
    </row>
    <row r="759" spans="2:9" hidden="1">
      <c r="B759" s="4" t="s">
        <v>15</v>
      </c>
      <c r="C759" s="20">
        <v>0</v>
      </c>
      <c r="D759" s="21">
        <v>0</v>
      </c>
      <c r="E759" s="23">
        <f>IF(D759=0,0,D759/C759)</f>
        <v>0</v>
      </c>
      <c r="F759" s="19"/>
      <c r="G759" s="20">
        <v>0</v>
      </c>
      <c r="H759" s="21">
        <v>0</v>
      </c>
      <c r="I759" s="23">
        <f>IF(H759=0,0,H759/G759)</f>
        <v>0</v>
      </c>
    </row>
    <row r="760" spans="2:9" hidden="1">
      <c r="B760" s="4"/>
      <c r="C760" s="20"/>
      <c r="D760" s="21"/>
      <c r="E760" s="22"/>
      <c r="F760" s="19"/>
      <c r="G760" s="20"/>
      <c r="H760" s="21"/>
      <c r="I760" s="22"/>
    </row>
    <row r="761" spans="2:9" hidden="1">
      <c r="B761" s="4" t="s">
        <v>16</v>
      </c>
      <c r="C761" s="24">
        <v>0</v>
      </c>
      <c r="D761" s="25">
        <v>0</v>
      </c>
      <c r="E761" s="26">
        <f>IF(D761=0,0,D761/C761)</f>
        <v>0</v>
      </c>
      <c r="F761" s="19"/>
      <c r="G761" s="24">
        <v>0</v>
      </c>
      <c r="H761" s="25">
        <v>0</v>
      </c>
      <c r="I761" s="26">
        <f>IF(H761=0,0,H761/G761)</f>
        <v>0</v>
      </c>
    </row>
    <row r="762" spans="2:9" hidden="1">
      <c r="B762" s="4"/>
      <c r="C762" s="20"/>
      <c r="D762" s="21"/>
      <c r="E762" s="22"/>
      <c r="F762" s="19"/>
      <c r="G762" s="20"/>
      <c r="H762" s="21"/>
      <c r="I762" s="22"/>
    </row>
    <row r="763" spans="2:9" hidden="1">
      <c r="B763" s="4" t="s">
        <v>4</v>
      </c>
      <c r="C763" s="27">
        <f>SUM(C757:C761)</f>
        <v>44726</v>
      </c>
      <c r="D763" s="28">
        <f>SUM(D757:D761)</f>
        <v>0</v>
      </c>
      <c r="E763" s="23">
        <f>IF(D763=0,0,D763/C763)</f>
        <v>0</v>
      </c>
      <c r="F763" s="19"/>
      <c r="G763" s="27">
        <f>SUM(G757:G761)</f>
        <v>280</v>
      </c>
      <c r="H763" s="28">
        <f>SUM(H757:H761)</f>
        <v>0</v>
      </c>
      <c r="I763" s="23">
        <f>IF(H763=0,0,H763/G763)</f>
        <v>0</v>
      </c>
    </row>
    <row r="764" spans="2:9" hidden="1">
      <c r="B764" s="4"/>
      <c r="C764" s="20"/>
      <c r="D764" s="21"/>
      <c r="E764" s="22"/>
      <c r="F764" s="19"/>
      <c r="G764" s="20"/>
      <c r="H764" s="21"/>
      <c r="I764" s="22"/>
    </row>
    <row r="765" spans="2:9" hidden="1">
      <c r="B765" s="4" t="s">
        <v>5</v>
      </c>
      <c r="C765" s="20">
        <v>223</v>
      </c>
      <c r="D765" s="21">
        <f>+C765*E763</f>
        <v>0</v>
      </c>
      <c r="E765" s="23">
        <f>IF(D765=0,0,D765/C765)</f>
        <v>0</v>
      </c>
      <c r="F765" s="19"/>
      <c r="G765" s="20">
        <v>0</v>
      </c>
      <c r="H765" s="21">
        <f>+G765*I763</f>
        <v>0</v>
      </c>
      <c r="I765" s="23">
        <f>IF(H765=0,0,H765/G765)</f>
        <v>0</v>
      </c>
    </row>
    <row r="766" spans="2:9" hidden="1">
      <c r="B766" s="4"/>
      <c r="C766" s="20"/>
      <c r="D766" s="21"/>
      <c r="E766" s="23"/>
      <c r="F766" s="19"/>
      <c r="G766" s="20"/>
      <c r="H766" s="21"/>
      <c r="I766" s="23"/>
    </row>
    <row r="767" spans="2:9" hidden="1">
      <c r="B767" s="4" t="s">
        <v>20</v>
      </c>
      <c r="C767" s="20">
        <v>0</v>
      </c>
      <c r="D767" s="21">
        <f>+C767*E765</f>
        <v>0</v>
      </c>
      <c r="E767" s="23">
        <f>IF(D767=0,0,D767/C767)</f>
        <v>0</v>
      </c>
      <c r="F767" s="19"/>
      <c r="G767" s="20">
        <v>0</v>
      </c>
      <c r="H767" s="21">
        <f>+G767*I765</f>
        <v>0</v>
      </c>
      <c r="I767" s="23">
        <f>IF(H767=0,0,H767/G767)</f>
        <v>0</v>
      </c>
    </row>
    <row r="768" spans="2:9" hidden="1">
      <c r="B768" s="4"/>
      <c r="C768" s="20"/>
      <c r="D768" s="21"/>
      <c r="E768" s="22"/>
      <c r="F768" s="19"/>
      <c r="G768" s="20"/>
      <c r="H768" s="21"/>
      <c r="I768" s="22"/>
    </row>
    <row r="769" spans="2:9" hidden="1">
      <c r="B769" s="4" t="s">
        <v>7</v>
      </c>
      <c r="C769" s="24">
        <v>-54</v>
      </c>
      <c r="D769" s="25">
        <v>0</v>
      </c>
      <c r="E769" s="26">
        <f>IF(D769=0,0,D769/C769)</f>
        <v>0</v>
      </c>
      <c r="F769" s="19"/>
      <c r="G769" s="24">
        <v>0</v>
      </c>
      <c r="H769" s="25">
        <v>0</v>
      </c>
      <c r="I769" s="26">
        <f>IF(H769=0,0,H769/G769)</f>
        <v>0</v>
      </c>
    </row>
    <row r="770" spans="2:9" hidden="1">
      <c r="B770" s="4"/>
      <c r="C770" s="20"/>
      <c r="D770" s="21"/>
      <c r="E770" s="22"/>
      <c r="F770" s="19"/>
      <c r="G770" s="20"/>
      <c r="H770" s="21"/>
      <c r="I770" s="22"/>
    </row>
    <row r="771" spans="2:9" ht="13.5" hidden="1" thickBot="1">
      <c r="B771" s="4" t="s">
        <v>6</v>
      </c>
      <c r="C771" s="29">
        <f>SUM(C763:C769)</f>
        <v>44895</v>
      </c>
      <c r="D771" s="29">
        <f>SUM(D763:D769)</f>
        <v>0</v>
      </c>
      <c r="E771" s="30">
        <f>IF(D771=0,0,D771/C771)</f>
        <v>0</v>
      </c>
      <c r="F771" s="19"/>
      <c r="G771" s="29">
        <f>SUM(G763:G769)</f>
        <v>280</v>
      </c>
      <c r="H771" s="29">
        <f>SUM(H763:H769)</f>
        <v>0</v>
      </c>
      <c r="I771" s="30">
        <f>IF(H771=0,0,H771/G771)</f>
        <v>0</v>
      </c>
    </row>
    <row r="772" spans="2:9" ht="13.5" hidden="1" thickTop="1"/>
    <row r="773" spans="2:9" hidden="1"/>
    <row r="774" spans="2:9" hidden="1">
      <c r="B774" s="3">
        <f>+DATE(YEAR(B755),MONTH(B755)+1,DAY(B755))</f>
        <v>44835</v>
      </c>
      <c r="C774" s="48" t="s">
        <v>33</v>
      </c>
      <c r="D774" s="48"/>
      <c r="E774" s="48"/>
      <c r="F774" s="19"/>
      <c r="G774" s="48" t="s">
        <v>34</v>
      </c>
      <c r="H774" s="48"/>
      <c r="I774" s="48"/>
    </row>
    <row r="775" spans="2:9" hidden="1">
      <c r="B775" s="4"/>
      <c r="C775" s="5" t="s">
        <v>0</v>
      </c>
      <c r="D775" s="6" t="s">
        <v>1</v>
      </c>
      <c r="E775" s="7" t="s">
        <v>2</v>
      </c>
      <c r="F775" s="19"/>
      <c r="G775" s="5" t="s">
        <v>0</v>
      </c>
      <c r="H775" s="6" t="s">
        <v>1</v>
      </c>
      <c r="I775" s="7" t="s">
        <v>2</v>
      </c>
    </row>
    <row r="776" spans="2:9" hidden="1">
      <c r="B776" s="4" t="s">
        <v>3</v>
      </c>
      <c r="C776" s="20">
        <f>+C771</f>
        <v>44895</v>
      </c>
      <c r="D776" s="21">
        <f>+D771</f>
        <v>0</v>
      </c>
      <c r="E776" s="22">
        <f>IF(D776=0,0,D776/C776)</f>
        <v>0</v>
      </c>
      <c r="F776" s="19"/>
      <c r="G776" s="20">
        <f>+G771</f>
        <v>280</v>
      </c>
      <c r="H776" s="21">
        <f>+H771</f>
        <v>0</v>
      </c>
      <c r="I776" s="22">
        <f>IF(H776=0,0,H776/G776)</f>
        <v>0</v>
      </c>
    </row>
    <row r="777" spans="2:9" hidden="1">
      <c r="B777" s="4"/>
      <c r="C777" s="20"/>
      <c r="D777" s="21"/>
      <c r="E777" s="22"/>
      <c r="F777" s="19"/>
      <c r="G777" s="20"/>
      <c r="H777" s="21"/>
      <c r="I777" s="22"/>
    </row>
    <row r="778" spans="2:9" hidden="1">
      <c r="B778" s="4" t="s">
        <v>15</v>
      </c>
      <c r="C778" s="20">
        <v>0</v>
      </c>
      <c r="D778" s="21">
        <v>0</v>
      </c>
      <c r="E778" s="23">
        <f>IF(D778=0,0,D778/C778)</f>
        <v>0</v>
      </c>
      <c r="F778" s="19"/>
      <c r="G778" s="20">
        <v>0</v>
      </c>
      <c r="H778" s="21">
        <v>0</v>
      </c>
      <c r="I778" s="23">
        <f>IF(H778=0,0,H778/G778)</f>
        <v>0</v>
      </c>
    </row>
    <row r="779" spans="2:9" hidden="1">
      <c r="B779" s="4"/>
      <c r="C779" s="20"/>
      <c r="D779" s="21"/>
      <c r="E779" s="22"/>
      <c r="F779" s="19"/>
      <c r="G779" s="20"/>
      <c r="H779" s="21"/>
      <c r="I779" s="22"/>
    </row>
    <row r="780" spans="2:9" hidden="1">
      <c r="B780" s="4" t="s">
        <v>16</v>
      </c>
      <c r="C780" s="24">
        <v>0</v>
      </c>
      <c r="D780" s="25">
        <v>0</v>
      </c>
      <c r="E780" s="26">
        <f>IF(D780=0,0,D780/C780)</f>
        <v>0</v>
      </c>
      <c r="F780" s="19"/>
      <c r="G780" s="24">
        <v>0</v>
      </c>
      <c r="H780" s="25">
        <v>0</v>
      </c>
      <c r="I780" s="26">
        <f>IF(H780=0,0,H780/G780)</f>
        <v>0</v>
      </c>
    </row>
    <row r="781" spans="2:9" hidden="1">
      <c r="B781" s="4"/>
      <c r="C781" s="20"/>
      <c r="D781" s="21"/>
      <c r="E781" s="22"/>
      <c r="F781" s="19"/>
      <c r="G781" s="20"/>
      <c r="H781" s="21"/>
      <c r="I781" s="22"/>
    </row>
    <row r="782" spans="2:9" hidden="1">
      <c r="B782" s="4" t="s">
        <v>4</v>
      </c>
      <c r="C782" s="27">
        <f>SUM(C776:C780)</f>
        <v>44895</v>
      </c>
      <c r="D782" s="28">
        <f>SUM(D776:D780)</f>
        <v>0</v>
      </c>
      <c r="E782" s="23">
        <f>IF(D782=0,0,D782/C782)</f>
        <v>0</v>
      </c>
      <c r="F782" s="19"/>
      <c r="G782" s="27">
        <f>SUM(G776:G780)</f>
        <v>280</v>
      </c>
      <c r="H782" s="28">
        <f>SUM(H776:H780)</f>
        <v>0</v>
      </c>
      <c r="I782" s="23">
        <f>IF(H782=0,0,H782/G782)</f>
        <v>0</v>
      </c>
    </row>
    <row r="783" spans="2:9" hidden="1">
      <c r="B783" s="4"/>
      <c r="C783" s="20"/>
      <c r="D783" s="21"/>
      <c r="E783" s="22"/>
      <c r="F783" s="19"/>
      <c r="G783" s="20"/>
      <c r="H783" s="21"/>
      <c r="I783" s="22"/>
    </row>
    <row r="784" spans="2:9" hidden="1">
      <c r="B784" s="4" t="s">
        <v>5</v>
      </c>
      <c r="C784" s="20">
        <v>0</v>
      </c>
      <c r="D784" s="21">
        <f>+C784*E782</f>
        <v>0</v>
      </c>
      <c r="E784" s="23">
        <f>IF(D784=0,0,D784/C784)</f>
        <v>0</v>
      </c>
      <c r="F784" s="19"/>
      <c r="G784" s="20">
        <v>0</v>
      </c>
      <c r="H784" s="21">
        <f>+G784*I782</f>
        <v>0</v>
      </c>
      <c r="I784" s="23">
        <f>IF(H784=0,0,H784/G784)</f>
        <v>0</v>
      </c>
    </row>
    <row r="785" spans="2:9" hidden="1">
      <c r="B785" s="4"/>
      <c r="C785" s="20"/>
      <c r="D785" s="21"/>
      <c r="E785" s="23"/>
      <c r="F785" s="19"/>
      <c r="G785" s="20"/>
      <c r="H785" s="21"/>
      <c r="I785" s="23"/>
    </row>
    <row r="786" spans="2:9" hidden="1">
      <c r="B786" s="4" t="s">
        <v>20</v>
      </c>
      <c r="C786" s="20">
        <v>0</v>
      </c>
      <c r="D786" s="21">
        <f>+C786*E784</f>
        <v>0</v>
      </c>
      <c r="E786" s="23">
        <f>IF(D786=0,0,D786/C786)</f>
        <v>0</v>
      </c>
      <c r="F786" s="19"/>
      <c r="G786" s="20">
        <v>0</v>
      </c>
      <c r="H786" s="21">
        <f>+G786*I784</f>
        <v>0</v>
      </c>
      <c r="I786" s="23">
        <f>IF(H786=0,0,H786/G786)</f>
        <v>0</v>
      </c>
    </row>
    <row r="787" spans="2:9" hidden="1">
      <c r="B787" s="4"/>
      <c r="C787" s="20"/>
      <c r="D787" s="21"/>
      <c r="E787" s="22"/>
      <c r="F787" s="19"/>
      <c r="G787" s="20"/>
      <c r="H787" s="21"/>
      <c r="I787" s="22"/>
    </row>
    <row r="788" spans="2:9" hidden="1">
      <c r="B788" s="4" t="s">
        <v>7</v>
      </c>
      <c r="C788" s="24">
        <v>0</v>
      </c>
      <c r="D788" s="25">
        <v>0</v>
      </c>
      <c r="E788" s="26">
        <f>IF(D788=0,0,D788/C788)</f>
        <v>0</v>
      </c>
      <c r="F788" s="19"/>
      <c r="G788" s="24">
        <v>0</v>
      </c>
      <c r="H788" s="25">
        <v>0</v>
      </c>
      <c r="I788" s="26">
        <f>IF(H788=0,0,H788/G788)</f>
        <v>0</v>
      </c>
    </row>
    <row r="789" spans="2:9" hidden="1">
      <c r="B789" s="4"/>
      <c r="C789" s="20"/>
      <c r="D789" s="21"/>
      <c r="E789" s="22"/>
      <c r="F789" s="19"/>
      <c r="G789" s="20"/>
      <c r="H789" s="21"/>
      <c r="I789" s="22"/>
    </row>
    <row r="790" spans="2:9" ht="13.5" hidden="1" thickBot="1">
      <c r="B790" s="4" t="s">
        <v>6</v>
      </c>
      <c r="C790" s="29">
        <f>SUM(C782:C788)</f>
        <v>44895</v>
      </c>
      <c r="D790" s="29">
        <f>SUM(D782:D788)</f>
        <v>0</v>
      </c>
      <c r="E790" s="30">
        <f>IF(D790=0,0,D790/C790)</f>
        <v>0</v>
      </c>
      <c r="F790" s="19"/>
      <c r="G790" s="29">
        <f>SUM(G782:G788)</f>
        <v>280</v>
      </c>
      <c r="H790" s="29">
        <f>SUM(H782:H788)</f>
        <v>0</v>
      </c>
      <c r="I790" s="30">
        <f>IF(H790=0,0,H790/G790)</f>
        <v>0</v>
      </c>
    </row>
    <row r="791" spans="2:9" ht="13.5" hidden="1" thickTop="1"/>
    <row r="792" spans="2:9" hidden="1"/>
    <row r="793" spans="2:9" hidden="1">
      <c r="B793" s="3">
        <f>+DATE(YEAR(B774),MONTH(B774)+1,DAY(B774))</f>
        <v>44866</v>
      </c>
      <c r="C793" s="48" t="s">
        <v>33</v>
      </c>
      <c r="D793" s="48"/>
      <c r="E793" s="48"/>
      <c r="F793" s="19"/>
      <c r="G793" s="48" t="s">
        <v>34</v>
      </c>
      <c r="H793" s="48"/>
      <c r="I793" s="48"/>
    </row>
    <row r="794" spans="2:9" hidden="1">
      <c r="B794" s="4"/>
      <c r="C794" s="5" t="s">
        <v>0</v>
      </c>
      <c r="D794" s="6" t="s">
        <v>1</v>
      </c>
      <c r="E794" s="7" t="s">
        <v>2</v>
      </c>
      <c r="F794" s="19"/>
      <c r="G794" s="5" t="s">
        <v>0</v>
      </c>
      <c r="H794" s="6" t="s">
        <v>1</v>
      </c>
      <c r="I794" s="7" t="s">
        <v>2</v>
      </c>
    </row>
    <row r="795" spans="2:9" hidden="1">
      <c r="B795" s="4" t="s">
        <v>3</v>
      </c>
      <c r="C795" s="20">
        <f>+C790</f>
        <v>44895</v>
      </c>
      <c r="D795" s="21">
        <f>+D790</f>
        <v>0</v>
      </c>
      <c r="E795" s="22">
        <f>IF(D795=0,0,D795/C795)</f>
        <v>0</v>
      </c>
      <c r="F795" s="19"/>
      <c r="G795" s="20">
        <f>+G790</f>
        <v>280</v>
      </c>
      <c r="H795" s="21">
        <f>+H790</f>
        <v>0</v>
      </c>
      <c r="I795" s="22">
        <f>IF(H795=0,0,H795/G795)</f>
        <v>0</v>
      </c>
    </row>
    <row r="796" spans="2:9" hidden="1">
      <c r="B796" s="4"/>
      <c r="C796" s="20"/>
      <c r="D796" s="21"/>
      <c r="E796" s="22"/>
      <c r="F796" s="19"/>
      <c r="G796" s="20"/>
      <c r="H796" s="21"/>
      <c r="I796" s="22"/>
    </row>
    <row r="797" spans="2:9" hidden="1">
      <c r="B797" s="4" t="s">
        <v>15</v>
      </c>
      <c r="C797" s="20">
        <v>0</v>
      </c>
      <c r="D797" s="21">
        <v>0</v>
      </c>
      <c r="E797" s="23">
        <f>IF(D797=0,0,D797/C797)</f>
        <v>0</v>
      </c>
      <c r="F797" s="19"/>
      <c r="G797" s="20">
        <v>0</v>
      </c>
      <c r="H797" s="21">
        <v>0</v>
      </c>
      <c r="I797" s="23">
        <f>IF(H797=0,0,H797/G797)</f>
        <v>0</v>
      </c>
    </row>
    <row r="798" spans="2:9" hidden="1">
      <c r="B798" s="4"/>
      <c r="C798" s="20"/>
      <c r="D798" s="21"/>
      <c r="E798" s="22"/>
      <c r="F798" s="19"/>
      <c r="G798" s="20"/>
      <c r="H798" s="21"/>
      <c r="I798" s="22"/>
    </row>
    <row r="799" spans="2:9" hidden="1">
      <c r="B799" s="4" t="s">
        <v>16</v>
      </c>
      <c r="C799" s="24">
        <v>0</v>
      </c>
      <c r="D799" s="25">
        <v>0</v>
      </c>
      <c r="E799" s="26">
        <f>IF(D799=0,0,D799/C799)</f>
        <v>0</v>
      </c>
      <c r="F799" s="19"/>
      <c r="G799" s="24">
        <v>0</v>
      </c>
      <c r="H799" s="25">
        <v>0</v>
      </c>
      <c r="I799" s="26">
        <f>IF(H799=0,0,H799/G799)</f>
        <v>0</v>
      </c>
    </row>
    <row r="800" spans="2:9" hidden="1">
      <c r="B800" s="4"/>
      <c r="C800" s="20"/>
      <c r="D800" s="21"/>
      <c r="E800" s="22"/>
      <c r="F800" s="19"/>
      <c r="G800" s="20"/>
      <c r="H800" s="21"/>
      <c r="I800" s="22"/>
    </row>
    <row r="801" spans="2:9" hidden="1">
      <c r="B801" s="4" t="s">
        <v>4</v>
      </c>
      <c r="C801" s="27">
        <f>SUM(C795:C799)</f>
        <v>44895</v>
      </c>
      <c r="D801" s="28">
        <f>SUM(D795:D799)</f>
        <v>0</v>
      </c>
      <c r="E801" s="23">
        <f>IF(D801=0,0,D801/C801)</f>
        <v>0</v>
      </c>
      <c r="F801" s="19"/>
      <c r="G801" s="27">
        <f>SUM(G795:G799)</f>
        <v>280</v>
      </c>
      <c r="H801" s="28">
        <f>SUM(H795:H799)</f>
        <v>0</v>
      </c>
      <c r="I801" s="23">
        <f>IF(H801=0,0,H801/G801)</f>
        <v>0</v>
      </c>
    </row>
    <row r="802" spans="2:9" hidden="1">
      <c r="B802" s="4"/>
      <c r="C802" s="20"/>
      <c r="D802" s="21"/>
      <c r="E802" s="22"/>
      <c r="F802" s="19"/>
      <c r="G802" s="20"/>
      <c r="H802" s="21"/>
      <c r="I802" s="22"/>
    </row>
    <row r="803" spans="2:9" hidden="1">
      <c r="B803" s="4" t="s">
        <v>5</v>
      </c>
      <c r="C803" s="20">
        <v>0</v>
      </c>
      <c r="D803" s="21">
        <f>+C803*E801</f>
        <v>0</v>
      </c>
      <c r="E803" s="23">
        <f>IF(D803=0,0,D803/C803)</f>
        <v>0</v>
      </c>
      <c r="F803" s="19"/>
      <c r="G803" s="20">
        <v>0</v>
      </c>
      <c r="H803" s="21">
        <f>+G803*I801</f>
        <v>0</v>
      </c>
      <c r="I803" s="23">
        <f>IF(H803=0,0,H803/G803)</f>
        <v>0</v>
      </c>
    </row>
    <row r="804" spans="2:9" hidden="1">
      <c r="B804" s="4"/>
      <c r="C804" s="20"/>
      <c r="D804" s="21"/>
      <c r="E804" s="23"/>
      <c r="F804" s="19"/>
      <c r="G804" s="20"/>
      <c r="H804" s="21"/>
      <c r="I804" s="23"/>
    </row>
    <row r="805" spans="2:9" hidden="1">
      <c r="B805" s="4" t="s">
        <v>20</v>
      </c>
      <c r="C805" s="20">
        <v>0</v>
      </c>
      <c r="D805" s="21">
        <f>+C805*E803</f>
        <v>0</v>
      </c>
      <c r="E805" s="23">
        <f>IF(D805=0,0,D805/C805)</f>
        <v>0</v>
      </c>
      <c r="F805" s="19"/>
      <c r="G805" s="20">
        <v>0</v>
      </c>
      <c r="H805" s="21">
        <f>+G805*I803</f>
        <v>0</v>
      </c>
      <c r="I805" s="23">
        <f>IF(H805=0,0,H805/G805)</f>
        <v>0</v>
      </c>
    </row>
    <row r="806" spans="2:9" hidden="1">
      <c r="B806" s="4"/>
      <c r="C806" s="20"/>
      <c r="D806" s="21"/>
      <c r="E806" s="22"/>
      <c r="F806" s="19"/>
      <c r="G806" s="20"/>
      <c r="H806" s="21"/>
      <c r="I806" s="22"/>
    </row>
    <row r="807" spans="2:9" hidden="1">
      <c r="B807" s="4" t="s">
        <v>7</v>
      </c>
      <c r="C807" s="24">
        <v>-15</v>
      </c>
      <c r="D807" s="25">
        <v>0</v>
      </c>
      <c r="E807" s="26">
        <f>IF(D807=0,0,D807/C807)</f>
        <v>0</v>
      </c>
      <c r="F807" s="19"/>
      <c r="G807" s="24">
        <v>0</v>
      </c>
      <c r="H807" s="25">
        <v>0</v>
      </c>
      <c r="I807" s="26">
        <f>IF(H807=0,0,H807/G807)</f>
        <v>0</v>
      </c>
    </row>
    <row r="808" spans="2:9" hidden="1">
      <c r="B808" s="4"/>
      <c r="C808" s="20"/>
      <c r="D808" s="21"/>
      <c r="E808" s="22"/>
      <c r="F808" s="19"/>
      <c r="G808" s="20"/>
      <c r="H808" s="21"/>
      <c r="I808" s="22"/>
    </row>
    <row r="809" spans="2:9" ht="13.5" hidden="1" thickBot="1">
      <c r="B809" s="4" t="s">
        <v>6</v>
      </c>
      <c r="C809" s="29">
        <f>SUM(C801:C807)</f>
        <v>44880</v>
      </c>
      <c r="D809" s="29">
        <f>SUM(D801:D807)</f>
        <v>0</v>
      </c>
      <c r="E809" s="30">
        <f>IF(D809=0,0,D809/C809)</f>
        <v>0</v>
      </c>
      <c r="F809" s="19"/>
      <c r="G809" s="29">
        <f>SUM(G801:G807)</f>
        <v>280</v>
      </c>
      <c r="H809" s="29">
        <f>SUM(H801:H807)</f>
        <v>0</v>
      </c>
      <c r="I809" s="30">
        <f>IF(H809=0,0,H809/G809)</f>
        <v>0</v>
      </c>
    </row>
    <row r="810" spans="2:9" ht="13.5" hidden="1" thickTop="1"/>
    <row r="811" spans="2:9" hidden="1"/>
    <row r="812" spans="2:9" hidden="1">
      <c r="B812" s="3">
        <f>+DATE(YEAR(B793),MONTH(B793)+1,DAY(B793))</f>
        <v>44896</v>
      </c>
      <c r="C812" s="48" t="s">
        <v>33</v>
      </c>
      <c r="D812" s="48"/>
      <c r="E812" s="48"/>
      <c r="F812" s="19"/>
      <c r="G812" s="48" t="s">
        <v>34</v>
      </c>
      <c r="H812" s="48"/>
      <c r="I812" s="48"/>
    </row>
    <row r="813" spans="2:9" hidden="1">
      <c r="B813" s="4"/>
      <c r="C813" s="5" t="s">
        <v>0</v>
      </c>
      <c r="D813" s="6" t="s">
        <v>1</v>
      </c>
      <c r="E813" s="7" t="s">
        <v>2</v>
      </c>
      <c r="F813" s="19"/>
      <c r="G813" s="5" t="s">
        <v>0</v>
      </c>
      <c r="H813" s="6" t="s">
        <v>1</v>
      </c>
      <c r="I813" s="7" t="s">
        <v>2</v>
      </c>
    </row>
    <row r="814" spans="2:9" hidden="1">
      <c r="B814" s="4" t="s">
        <v>3</v>
      </c>
      <c r="C814" s="20">
        <f>+C809</f>
        <v>44880</v>
      </c>
      <c r="D814" s="21">
        <f>+D809</f>
        <v>0</v>
      </c>
      <c r="E814" s="22">
        <f>IF(D814=0,0,D814/C814)</f>
        <v>0</v>
      </c>
      <c r="F814" s="19"/>
      <c r="G814" s="20">
        <f>+G809</f>
        <v>280</v>
      </c>
      <c r="H814" s="21">
        <f>+H809</f>
        <v>0</v>
      </c>
      <c r="I814" s="22">
        <f>IF(H814=0,0,H814/G814)</f>
        <v>0</v>
      </c>
    </row>
    <row r="815" spans="2:9" hidden="1">
      <c r="B815" s="4"/>
      <c r="C815" s="20"/>
      <c r="D815" s="21"/>
      <c r="E815" s="22"/>
      <c r="F815" s="19"/>
      <c r="G815" s="20"/>
      <c r="H815" s="21"/>
      <c r="I815" s="22"/>
    </row>
    <row r="816" spans="2:9" hidden="1">
      <c r="B816" s="4" t="s">
        <v>15</v>
      </c>
      <c r="C816" s="20">
        <v>0</v>
      </c>
      <c r="D816" s="21">
        <v>0</v>
      </c>
      <c r="E816" s="23">
        <f>IF(D816=0,0,D816/C816)</f>
        <v>0</v>
      </c>
      <c r="F816" s="19"/>
      <c r="G816" s="20">
        <v>0</v>
      </c>
      <c r="H816" s="21">
        <v>0</v>
      </c>
      <c r="I816" s="23">
        <f>IF(H816=0,0,H816/G816)</f>
        <v>0</v>
      </c>
    </row>
    <row r="817" spans="2:9" hidden="1">
      <c r="B817" s="4"/>
      <c r="C817" s="20"/>
      <c r="D817" s="21"/>
      <c r="E817" s="22"/>
      <c r="F817" s="19"/>
      <c r="G817" s="20"/>
      <c r="H817" s="21"/>
      <c r="I817" s="22"/>
    </row>
    <row r="818" spans="2:9" hidden="1">
      <c r="B818" s="4" t="s">
        <v>16</v>
      </c>
      <c r="C818" s="24">
        <v>0</v>
      </c>
      <c r="D818" s="25">
        <v>0</v>
      </c>
      <c r="E818" s="26">
        <f>IF(D818=0,0,D818/C818)</f>
        <v>0</v>
      </c>
      <c r="F818" s="19"/>
      <c r="G818" s="24">
        <v>0</v>
      </c>
      <c r="H818" s="25">
        <v>0</v>
      </c>
      <c r="I818" s="26">
        <f>IF(H818=0,0,H818/G818)</f>
        <v>0</v>
      </c>
    </row>
    <row r="819" spans="2:9" hidden="1">
      <c r="B819" s="4"/>
      <c r="C819" s="20"/>
      <c r="D819" s="21"/>
      <c r="E819" s="22"/>
      <c r="F819" s="19"/>
      <c r="G819" s="20"/>
      <c r="H819" s="21"/>
      <c r="I819" s="22"/>
    </row>
    <row r="820" spans="2:9" hidden="1">
      <c r="B820" s="4" t="s">
        <v>4</v>
      </c>
      <c r="C820" s="27">
        <f>SUM(C814:C818)</f>
        <v>44880</v>
      </c>
      <c r="D820" s="28">
        <f>SUM(D814:D818)</f>
        <v>0</v>
      </c>
      <c r="E820" s="23">
        <f>IF(D820=0,0,D820/C820)</f>
        <v>0</v>
      </c>
      <c r="F820" s="19"/>
      <c r="G820" s="27">
        <f>SUM(G814:G818)</f>
        <v>280</v>
      </c>
      <c r="H820" s="28">
        <f>SUM(H814:H818)</f>
        <v>0</v>
      </c>
      <c r="I820" s="23">
        <f>IF(H820=0,0,H820/G820)</f>
        <v>0</v>
      </c>
    </row>
    <row r="821" spans="2:9" hidden="1">
      <c r="B821" s="4"/>
      <c r="C821" s="20"/>
      <c r="D821" s="21"/>
      <c r="E821" s="22"/>
      <c r="F821" s="19"/>
      <c r="G821" s="20"/>
      <c r="H821" s="21"/>
      <c r="I821" s="22"/>
    </row>
    <row r="822" spans="2:9" hidden="1">
      <c r="B822" s="4" t="s">
        <v>5</v>
      </c>
      <c r="C822" s="20">
        <v>627</v>
      </c>
      <c r="D822" s="21">
        <f>+C822*E820</f>
        <v>0</v>
      </c>
      <c r="E822" s="23">
        <f>IF(D822=0,0,D822/C822)</f>
        <v>0</v>
      </c>
      <c r="F822" s="19"/>
      <c r="G822" s="20">
        <v>0</v>
      </c>
      <c r="H822" s="21">
        <f>+G822*I820</f>
        <v>0</v>
      </c>
      <c r="I822" s="23">
        <f>IF(H822=0,0,H822/G822)</f>
        <v>0</v>
      </c>
    </row>
    <row r="823" spans="2:9" hidden="1">
      <c r="B823" s="4"/>
      <c r="C823" s="20"/>
      <c r="D823" s="21"/>
      <c r="E823" s="23"/>
      <c r="F823" s="19"/>
      <c r="G823" s="20"/>
      <c r="H823" s="21"/>
      <c r="I823" s="23"/>
    </row>
    <row r="824" spans="2:9" hidden="1">
      <c r="B824" s="4" t="s">
        <v>20</v>
      </c>
      <c r="C824" s="20">
        <v>0</v>
      </c>
      <c r="D824" s="21">
        <f>+C824*E822</f>
        <v>0</v>
      </c>
      <c r="E824" s="23">
        <f>IF(D824=0,0,D824/C824)</f>
        <v>0</v>
      </c>
      <c r="F824" s="19"/>
      <c r="G824" s="20">
        <v>0</v>
      </c>
      <c r="H824" s="21">
        <f>+G824*I822</f>
        <v>0</v>
      </c>
      <c r="I824" s="23">
        <f>IF(H824=0,0,H824/G824)</f>
        <v>0</v>
      </c>
    </row>
    <row r="825" spans="2:9" hidden="1">
      <c r="B825" s="4"/>
      <c r="C825" s="20"/>
      <c r="D825" s="21"/>
      <c r="E825" s="22"/>
      <c r="F825" s="19"/>
      <c r="G825" s="20"/>
      <c r="H825" s="21"/>
      <c r="I825" s="22"/>
    </row>
    <row r="826" spans="2:9" hidden="1">
      <c r="B826" s="4" t="s">
        <v>7</v>
      </c>
      <c r="C826" s="24">
        <v>-127</v>
      </c>
      <c r="D826" s="25">
        <v>0</v>
      </c>
      <c r="E826" s="26">
        <f>IF(D826=0,0,D826/C826)</f>
        <v>0</v>
      </c>
      <c r="F826" s="19"/>
      <c r="G826" s="24">
        <v>0</v>
      </c>
      <c r="H826" s="25">
        <v>0</v>
      </c>
      <c r="I826" s="26">
        <f>IF(H826=0,0,H826/G826)</f>
        <v>0</v>
      </c>
    </row>
    <row r="827" spans="2:9" hidden="1">
      <c r="B827" s="4"/>
      <c r="C827" s="20"/>
      <c r="D827" s="21"/>
      <c r="E827" s="22"/>
      <c r="F827" s="19"/>
      <c r="G827" s="20"/>
      <c r="H827" s="21"/>
      <c r="I827" s="22"/>
    </row>
    <row r="828" spans="2:9" ht="13.5" hidden="1" thickBot="1">
      <c r="B828" s="4" t="s">
        <v>6</v>
      </c>
      <c r="C828" s="29">
        <f>SUM(C820:C826)</f>
        <v>45380</v>
      </c>
      <c r="D828" s="29">
        <f>SUM(D820:D826)</f>
        <v>0</v>
      </c>
      <c r="E828" s="30">
        <f>IF(D828=0,0,D828/C828)</f>
        <v>0</v>
      </c>
      <c r="F828" s="19"/>
      <c r="G828" s="29">
        <f>SUM(G820:G826)</f>
        <v>280</v>
      </c>
      <c r="H828" s="29">
        <f>SUM(H820:H826)</f>
        <v>0</v>
      </c>
      <c r="I828" s="30">
        <f>IF(H828=0,0,H828/G828)</f>
        <v>0</v>
      </c>
    </row>
    <row r="829" spans="2:9" ht="13.5" hidden="1" thickTop="1"/>
    <row r="830" spans="2:9" hidden="1"/>
    <row r="831" spans="2:9" hidden="1">
      <c r="B831" s="3">
        <f>+DATE(YEAR(B812),MONTH(B812)+1,DAY(B812))</f>
        <v>44927</v>
      </c>
      <c r="C831" s="48" t="s">
        <v>35</v>
      </c>
      <c r="D831" s="48"/>
      <c r="E831" s="48"/>
      <c r="F831" s="19"/>
      <c r="G831" s="48" t="s">
        <v>36</v>
      </c>
      <c r="H831" s="48"/>
      <c r="I831" s="48"/>
    </row>
    <row r="832" spans="2:9" hidden="1">
      <c r="B832" s="4"/>
      <c r="C832" s="5" t="s">
        <v>0</v>
      </c>
      <c r="D832" s="6" t="s">
        <v>1</v>
      </c>
      <c r="E832" s="7" t="s">
        <v>2</v>
      </c>
      <c r="F832" s="19"/>
      <c r="G832" s="5" t="s">
        <v>0</v>
      </c>
      <c r="H832" s="6" t="s">
        <v>1</v>
      </c>
      <c r="I832" s="7" t="s">
        <v>2</v>
      </c>
    </row>
    <row r="833" spans="2:9" hidden="1">
      <c r="B833" s="4" t="s">
        <v>3</v>
      </c>
      <c r="C833" s="20">
        <v>52115</v>
      </c>
      <c r="D833" s="21">
        <f>+D828</f>
        <v>0</v>
      </c>
      <c r="E833" s="22">
        <f>IF(D833=0,0,D833/C833)</f>
        <v>0</v>
      </c>
      <c r="F833" s="19"/>
      <c r="G833" s="20">
        <f>+G828</f>
        <v>280</v>
      </c>
      <c r="H833" s="21">
        <f>+H828</f>
        <v>0</v>
      </c>
      <c r="I833" s="22">
        <f>IF(H833=0,0,H833/G833)</f>
        <v>0</v>
      </c>
    </row>
    <row r="834" spans="2:9" hidden="1">
      <c r="B834" s="4"/>
      <c r="C834" s="20"/>
      <c r="D834" s="21"/>
      <c r="E834" s="22"/>
      <c r="F834" s="19"/>
      <c r="G834" s="20"/>
      <c r="H834" s="21"/>
      <c r="I834" s="22"/>
    </row>
    <row r="835" spans="2:9" hidden="1">
      <c r="B835" s="4" t="s">
        <v>15</v>
      </c>
      <c r="C835" s="20">
        <v>3</v>
      </c>
      <c r="D835" s="21">
        <v>0</v>
      </c>
      <c r="E835" s="23">
        <f>IF(D835=0,0,D835/C835)</f>
        <v>0</v>
      </c>
      <c r="F835" s="19"/>
      <c r="G835" s="20">
        <v>0</v>
      </c>
      <c r="H835" s="21">
        <v>0</v>
      </c>
      <c r="I835" s="23">
        <f>IF(H835=0,0,H835/G835)</f>
        <v>0</v>
      </c>
    </row>
    <row r="836" spans="2:9" hidden="1">
      <c r="B836" s="4"/>
      <c r="C836" s="20"/>
      <c r="D836" s="21"/>
      <c r="E836" s="22"/>
      <c r="F836" s="19"/>
      <c r="G836" s="20"/>
      <c r="H836" s="21"/>
      <c r="I836" s="22"/>
    </row>
    <row r="837" spans="2:9" hidden="1">
      <c r="B837" s="4" t="s">
        <v>16</v>
      </c>
      <c r="C837" s="24">
        <v>0</v>
      </c>
      <c r="D837" s="25">
        <v>0</v>
      </c>
      <c r="E837" s="26">
        <f>IF(D837=0,0,D837/C837)</f>
        <v>0</v>
      </c>
      <c r="F837" s="19"/>
      <c r="G837" s="24">
        <v>0</v>
      </c>
      <c r="H837" s="25">
        <v>0</v>
      </c>
      <c r="I837" s="26">
        <f>IF(H837=0,0,H837/G837)</f>
        <v>0</v>
      </c>
    </row>
    <row r="838" spans="2:9" hidden="1">
      <c r="B838" s="4"/>
      <c r="C838" s="20"/>
      <c r="D838" s="21"/>
      <c r="E838" s="22"/>
      <c r="F838" s="19"/>
      <c r="G838" s="20"/>
      <c r="H838" s="21"/>
      <c r="I838" s="22"/>
    </row>
    <row r="839" spans="2:9" hidden="1">
      <c r="B839" s="4" t="s">
        <v>4</v>
      </c>
      <c r="C839" s="27">
        <f>SUM(C833:C837)</f>
        <v>52118</v>
      </c>
      <c r="D839" s="28">
        <f>SUM(D833:D837)</f>
        <v>0</v>
      </c>
      <c r="E839" s="23">
        <f>IF(D839=0,0,D839/C839)</f>
        <v>0</v>
      </c>
      <c r="F839" s="19"/>
      <c r="G839" s="27">
        <f>SUM(G833:G837)</f>
        <v>280</v>
      </c>
      <c r="H839" s="28">
        <f>SUM(H833:H837)</f>
        <v>0</v>
      </c>
      <c r="I839" s="23">
        <f>IF(H839=0,0,H839/G839)</f>
        <v>0</v>
      </c>
    </row>
    <row r="840" spans="2:9" hidden="1">
      <c r="B840" s="4"/>
      <c r="C840" s="20"/>
      <c r="D840" s="21"/>
      <c r="E840" s="22"/>
      <c r="F840" s="19"/>
      <c r="G840" s="20"/>
      <c r="H840" s="21"/>
      <c r="I840" s="22"/>
    </row>
    <row r="841" spans="2:9" hidden="1">
      <c r="B841" s="4" t="s">
        <v>5</v>
      </c>
      <c r="C841" s="20">
        <v>0</v>
      </c>
      <c r="D841" s="21">
        <f>+C841*E839</f>
        <v>0</v>
      </c>
      <c r="E841" s="23">
        <f>IF(D841=0,0,D841/C841)</f>
        <v>0</v>
      </c>
      <c r="F841" s="19"/>
      <c r="G841" s="20">
        <v>0</v>
      </c>
      <c r="H841" s="21">
        <f>+G841*I839</f>
        <v>0</v>
      </c>
      <c r="I841" s="23">
        <f>IF(H841=0,0,H841/G841)</f>
        <v>0</v>
      </c>
    </row>
    <row r="842" spans="2:9" hidden="1">
      <c r="B842" s="4"/>
      <c r="C842" s="20"/>
      <c r="D842" s="21"/>
      <c r="E842" s="23"/>
      <c r="F842" s="19"/>
      <c r="G842" s="20"/>
      <c r="H842" s="21"/>
      <c r="I842" s="23"/>
    </row>
    <row r="843" spans="2:9" hidden="1">
      <c r="B843" s="4" t="s">
        <v>20</v>
      </c>
      <c r="C843" s="20">
        <v>0</v>
      </c>
      <c r="D843" s="21">
        <f>+C843*E841</f>
        <v>0</v>
      </c>
      <c r="E843" s="23">
        <f>IF(D843=0,0,D843/C843)</f>
        <v>0</v>
      </c>
      <c r="F843" s="19"/>
      <c r="G843" s="20">
        <v>0</v>
      </c>
      <c r="H843" s="21">
        <f>+G843*I841</f>
        <v>0</v>
      </c>
      <c r="I843" s="23">
        <f>IF(H843=0,0,H843/G843)</f>
        <v>0</v>
      </c>
    </row>
    <row r="844" spans="2:9" hidden="1">
      <c r="B844" s="4"/>
      <c r="C844" s="20"/>
      <c r="D844" s="21"/>
      <c r="E844" s="22"/>
      <c r="F844" s="19"/>
      <c r="G844" s="20"/>
      <c r="H844" s="21"/>
      <c r="I844" s="22"/>
    </row>
    <row r="845" spans="2:9" hidden="1">
      <c r="B845" s="4" t="s">
        <v>7</v>
      </c>
      <c r="C845" s="24">
        <v>-56</v>
      </c>
      <c r="D845" s="25">
        <v>0</v>
      </c>
      <c r="E845" s="26">
        <f>IF(D845=0,0,D845/C845)</f>
        <v>0</v>
      </c>
      <c r="F845" s="19"/>
      <c r="G845" s="24">
        <v>0</v>
      </c>
      <c r="H845" s="25">
        <v>0</v>
      </c>
      <c r="I845" s="26">
        <f>IF(H845=0,0,H845/G845)</f>
        <v>0</v>
      </c>
    </row>
    <row r="846" spans="2:9" hidden="1">
      <c r="B846" s="4"/>
      <c r="C846" s="20"/>
      <c r="D846" s="21"/>
      <c r="E846" s="22"/>
      <c r="F846" s="19"/>
      <c r="G846" s="20"/>
      <c r="H846" s="21"/>
      <c r="I846" s="22"/>
    </row>
    <row r="847" spans="2:9" ht="13.5" hidden="1" thickBot="1">
      <c r="B847" s="4" t="s">
        <v>6</v>
      </c>
      <c r="C847" s="29">
        <f>SUM(C839:C845)</f>
        <v>52062</v>
      </c>
      <c r="D847" s="29">
        <f>SUM(D839:D845)</f>
        <v>0</v>
      </c>
      <c r="E847" s="30">
        <f>IF(D847=0,0,D847/C847)</f>
        <v>0</v>
      </c>
      <c r="F847" s="19"/>
      <c r="G847" s="29">
        <f>SUM(G839:G845)</f>
        <v>280</v>
      </c>
      <c r="H847" s="29">
        <f>SUM(H839:H845)</f>
        <v>0</v>
      </c>
      <c r="I847" s="30">
        <f>IF(H847=0,0,H847/G847)</f>
        <v>0</v>
      </c>
    </row>
    <row r="848" spans="2:9" ht="13.5" hidden="1" thickTop="1"/>
    <row r="849" spans="2:9" hidden="1"/>
    <row r="850" spans="2:9" hidden="1">
      <c r="B850" s="3">
        <f>+DATE(YEAR(B831),MONTH(B831)+1,DAY(B831))</f>
        <v>44958</v>
      </c>
      <c r="C850" s="48" t="s">
        <v>35</v>
      </c>
      <c r="D850" s="48"/>
      <c r="E850" s="48"/>
      <c r="F850" s="19"/>
      <c r="G850" s="48" t="s">
        <v>36</v>
      </c>
      <c r="H850" s="48"/>
      <c r="I850" s="48"/>
    </row>
    <row r="851" spans="2:9" hidden="1">
      <c r="B851" s="4"/>
      <c r="C851" s="5" t="s">
        <v>0</v>
      </c>
      <c r="D851" s="6" t="s">
        <v>1</v>
      </c>
      <c r="E851" s="7" t="s">
        <v>2</v>
      </c>
      <c r="F851" s="19"/>
      <c r="G851" s="5" t="s">
        <v>0</v>
      </c>
      <c r="H851" s="6" t="s">
        <v>1</v>
      </c>
      <c r="I851" s="7" t="s">
        <v>2</v>
      </c>
    </row>
    <row r="852" spans="2:9" hidden="1">
      <c r="B852" s="4" t="s">
        <v>3</v>
      </c>
      <c r="C852" s="20">
        <f>+C847</f>
        <v>52062</v>
      </c>
      <c r="D852" s="21">
        <f>+D847</f>
        <v>0</v>
      </c>
      <c r="E852" s="22">
        <f>IF(D852=0,0,D852/C852)</f>
        <v>0</v>
      </c>
      <c r="F852" s="19"/>
      <c r="G852" s="20">
        <f>+G847</f>
        <v>280</v>
      </c>
      <c r="H852" s="21">
        <f>+H847</f>
        <v>0</v>
      </c>
      <c r="I852" s="22">
        <f>IF(H852=0,0,H852/G852)</f>
        <v>0</v>
      </c>
    </row>
    <row r="853" spans="2:9" hidden="1">
      <c r="B853" s="4"/>
      <c r="C853" s="20"/>
      <c r="D853" s="21"/>
      <c r="E853" s="22"/>
      <c r="F853" s="19"/>
      <c r="G853" s="20"/>
      <c r="H853" s="21"/>
      <c r="I853" s="22"/>
    </row>
    <row r="854" spans="2:9" hidden="1">
      <c r="B854" s="4" t="s">
        <v>15</v>
      </c>
      <c r="C854" s="20">
        <v>0</v>
      </c>
      <c r="D854" s="21">
        <v>0</v>
      </c>
      <c r="E854" s="23">
        <f>IF(D854=0,0,D854/C854)</f>
        <v>0</v>
      </c>
      <c r="F854" s="19"/>
      <c r="G854" s="20">
        <v>0</v>
      </c>
      <c r="H854" s="21">
        <v>0</v>
      </c>
      <c r="I854" s="23">
        <f>IF(H854=0,0,H854/G854)</f>
        <v>0</v>
      </c>
    </row>
    <row r="855" spans="2:9" hidden="1">
      <c r="B855" s="4"/>
      <c r="C855" s="20"/>
      <c r="D855" s="21"/>
      <c r="E855" s="22"/>
      <c r="F855" s="19"/>
      <c r="G855" s="20"/>
      <c r="H855" s="21"/>
      <c r="I855" s="22"/>
    </row>
    <row r="856" spans="2:9" hidden="1">
      <c r="B856" s="4" t="s">
        <v>16</v>
      </c>
      <c r="C856" s="24">
        <v>0</v>
      </c>
      <c r="D856" s="25">
        <v>0</v>
      </c>
      <c r="E856" s="26">
        <f>IF(D856=0,0,D856/C856)</f>
        <v>0</v>
      </c>
      <c r="F856" s="19"/>
      <c r="G856" s="24">
        <v>0</v>
      </c>
      <c r="H856" s="25">
        <v>0</v>
      </c>
      <c r="I856" s="26">
        <f>IF(H856=0,0,H856/G856)</f>
        <v>0</v>
      </c>
    </row>
    <row r="857" spans="2:9" hidden="1">
      <c r="B857" s="4"/>
      <c r="C857" s="20"/>
      <c r="D857" s="21"/>
      <c r="E857" s="22"/>
      <c r="F857" s="19"/>
      <c r="G857" s="20"/>
      <c r="H857" s="21"/>
      <c r="I857" s="22"/>
    </row>
    <row r="858" spans="2:9" hidden="1">
      <c r="B858" s="4" t="s">
        <v>4</v>
      </c>
      <c r="C858" s="27">
        <f>SUM(C852:C856)</f>
        <v>52062</v>
      </c>
      <c r="D858" s="28">
        <f>SUM(D852:D856)</f>
        <v>0</v>
      </c>
      <c r="E858" s="23">
        <f>IF(D858=0,0,D858/C858)</f>
        <v>0</v>
      </c>
      <c r="F858" s="19"/>
      <c r="G858" s="27">
        <f>SUM(G852:G856)</f>
        <v>280</v>
      </c>
      <c r="H858" s="28">
        <f>SUM(H852:H856)</f>
        <v>0</v>
      </c>
      <c r="I858" s="23">
        <f>IF(H858=0,0,H858/G858)</f>
        <v>0</v>
      </c>
    </row>
    <row r="859" spans="2:9" hidden="1">
      <c r="B859" s="4"/>
      <c r="C859" s="20"/>
      <c r="D859" s="21"/>
      <c r="E859" s="22"/>
      <c r="F859" s="19"/>
      <c r="G859" s="20"/>
      <c r="H859" s="21"/>
      <c r="I859" s="22"/>
    </row>
    <row r="860" spans="2:9" hidden="1">
      <c r="B860" s="4" t="s">
        <v>5</v>
      </c>
      <c r="C860" s="20">
        <v>0</v>
      </c>
      <c r="D860" s="21">
        <f>+C860*E858</f>
        <v>0</v>
      </c>
      <c r="E860" s="23">
        <f>IF(D860=0,0,D860/C860)</f>
        <v>0</v>
      </c>
      <c r="F860" s="19"/>
      <c r="G860" s="20">
        <v>0</v>
      </c>
      <c r="H860" s="21">
        <f>+G860*I858</f>
        <v>0</v>
      </c>
      <c r="I860" s="23">
        <f>IF(H860=0,0,H860/G860)</f>
        <v>0</v>
      </c>
    </row>
    <row r="861" spans="2:9" hidden="1">
      <c r="B861" s="4"/>
      <c r="C861" s="20"/>
      <c r="D861" s="21"/>
      <c r="E861" s="23"/>
      <c r="F861" s="19"/>
      <c r="G861" s="20"/>
      <c r="H861" s="21"/>
      <c r="I861" s="23"/>
    </row>
    <row r="862" spans="2:9" hidden="1">
      <c r="B862" s="4" t="s">
        <v>20</v>
      </c>
      <c r="C862" s="20">
        <v>0</v>
      </c>
      <c r="D862" s="21">
        <f>+C862*E860</f>
        <v>0</v>
      </c>
      <c r="E862" s="23">
        <f>IF(D862=0,0,D862/C862)</f>
        <v>0</v>
      </c>
      <c r="F862" s="19"/>
      <c r="G862" s="20">
        <v>0</v>
      </c>
      <c r="H862" s="21">
        <f>+G862*I860</f>
        <v>0</v>
      </c>
      <c r="I862" s="23">
        <f>IF(H862=0,0,H862/G862)</f>
        <v>0</v>
      </c>
    </row>
    <row r="863" spans="2:9" hidden="1">
      <c r="B863" s="4"/>
      <c r="C863" s="20"/>
      <c r="D863" s="21"/>
      <c r="E863" s="22"/>
      <c r="F863" s="19"/>
      <c r="G863" s="20"/>
      <c r="H863" s="21"/>
      <c r="I863" s="22"/>
    </row>
    <row r="864" spans="2:9" hidden="1">
      <c r="B864" s="4" t="s">
        <v>7</v>
      </c>
      <c r="C864" s="24">
        <v>-205</v>
      </c>
      <c r="D864" s="25">
        <v>0</v>
      </c>
      <c r="E864" s="26">
        <f>IF(D864=0,0,D864/C864)</f>
        <v>0</v>
      </c>
      <c r="F864" s="19"/>
      <c r="G864" s="24">
        <v>0</v>
      </c>
      <c r="H864" s="25">
        <v>0</v>
      </c>
      <c r="I864" s="26">
        <f>IF(H864=0,0,H864/G864)</f>
        <v>0</v>
      </c>
    </row>
    <row r="865" spans="2:9" hidden="1">
      <c r="B865" s="4"/>
      <c r="C865" s="20"/>
      <c r="D865" s="21"/>
      <c r="E865" s="22"/>
      <c r="F865" s="19"/>
      <c r="G865" s="20"/>
      <c r="H865" s="21"/>
      <c r="I865" s="22"/>
    </row>
    <row r="866" spans="2:9" ht="13.5" hidden="1" thickBot="1">
      <c r="B866" s="4" t="s">
        <v>6</v>
      </c>
      <c r="C866" s="29">
        <f>SUM(C858:C864)</f>
        <v>51857</v>
      </c>
      <c r="D866" s="29">
        <f>SUM(D858:D864)</f>
        <v>0</v>
      </c>
      <c r="E866" s="30">
        <f>IF(D866=0,0,D866/C866)</f>
        <v>0</v>
      </c>
      <c r="F866" s="19"/>
      <c r="G866" s="29">
        <f>SUM(G858:G864)</f>
        <v>280</v>
      </c>
      <c r="H866" s="29">
        <f>SUM(H858:H864)</f>
        <v>0</v>
      </c>
      <c r="I866" s="30">
        <f>IF(H866=0,0,H866/G866)</f>
        <v>0</v>
      </c>
    </row>
    <row r="867" spans="2:9" ht="13.5" hidden="1" thickTop="1"/>
    <row r="868" spans="2:9" hidden="1"/>
    <row r="869" spans="2:9" hidden="1">
      <c r="B869" s="3">
        <f>+DATE(YEAR(B850),MONTH(B850)+1,DAY(B850))</f>
        <v>44986</v>
      </c>
      <c r="C869" s="48" t="s">
        <v>35</v>
      </c>
      <c r="D869" s="48"/>
      <c r="E869" s="48"/>
      <c r="F869" s="19"/>
      <c r="G869" s="48" t="s">
        <v>36</v>
      </c>
      <c r="H869" s="48"/>
      <c r="I869" s="48"/>
    </row>
    <row r="870" spans="2:9" hidden="1">
      <c r="B870" s="4"/>
      <c r="C870" s="5" t="s">
        <v>0</v>
      </c>
      <c r="D870" s="6" t="s">
        <v>1</v>
      </c>
      <c r="E870" s="7" t="s">
        <v>2</v>
      </c>
      <c r="F870" s="19"/>
      <c r="G870" s="5" t="s">
        <v>0</v>
      </c>
      <c r="H870" s="6" t="s">
        <v>1</v>
      </c>
      <c r="I870" s="7" t="s">
        <v>2</v>
      </c>
    </row>
    <row r="871" spans="2:9" hidden="1">
      <c r="B871" s="4" t="s">
        <v>3</v>
      </c>
      <c r="C871" s="20">
        <f>+C866</f>
        <v>51857</v>
      </c>
      <c r="D871" s="21">
        <f>+D866</f>
        <v>0</v>
      </c>
      <c r="E871" s="22">
        <f>IF(D871=0,0,D871/C871)</f>
        <v>0</v>
      </c>
      <c r="F871" s="19"/>
      <c r="G871" s="20">
        <f>+G866</f>
        <v>280</v>
      </c>
      <c r="H871" s="21">
        <f>+H866</f>
        <v>0</v>
      </c>
      <c r="I871" s="22">
        <f>IF(H871=0,0,H871/G871)</f>
        <v>0</v>
      </c>
    </row>
    <row r="872" spans="2:9" hidden="1">
      <c r="B872" s="4"/>
      <c r="C872" s="20"/>
      <c r="D872" s="21"/>
      <c r="E872" s="22"/>
      <c r="F872" s="19"/>
      <c r="G872" s="20"/>
      <c r="H872" s="21"/>
      <c r="I872" s="22"/>
    </row>
    <row r="873" spans="2:9" hidden="1">
      <c r="B873" s="4" t="s">
        <v>15</v>
      </c>
      <c r="C873" s="20">
        <v>0</v>
      </c>
      <c r="D873" s="21">
        <v>0</v>
      </c>
      <c r="E873" s="23">
        <f>IF(D873=0,0,D873/C873)</f>
        <v>0</v>
      </c>
      <c r="F873" s="19"/>
      <c r="G873" s="20">
        <v>0</v>
      </c>
      <c r="H873" s="21">
        <v>0</v>
      </c>
      <c r="I873" s="23">
        <f>IF(H873=0,0,H873/G873)</f>
        <v>0</v>
      </c>
    </row>
    <row r="874" spans="2:9" hidden="1">
      <c r="B874" s="4"/>
      <c r="C874" s="20"/>
      <c r="D874" s="21"/>
      <c r="E874" s="22"/>
      <c r="F874" s="19"/>
      <c r="G874" s="20"/>
      <c r="H874" s="21"/>
      <c r="I874" s="22"/>
    </row>
    <row r="875" spans="2:9" hidden="1">
      <c r="B875" s="4" t="s">
        <v>16</v>
      </c>
      <c r="C875" s="24">
        <v>0</v>
      </c>
      <c r="D875" s="25">
        <v>0</v>
      </c>
      <c r="E875" s="26">
        <f>IF(D875=0,0,D875/C875)</f>
        <v>0</v>
      </c>
      <c r="F875" s="19"/>
      <c r="G875" s="24">
        <v>0</v>
      </c>
      <c r="H875" s="25">
        <v>0</v>
      </c>
      <c r="I875" s="26">
        <f>IF(H875=0,0,H875/G875)</f>
        <v>0</v>
      </c>
    </row>
    <row r="876" spans="2:9" hidden="1">
      <c r="B876" s="4"/>
      <c r="C876" s="20"/>
      <c r="D876" s="21"/>
      <c r="E876" s="22"/>
      <c r="F876" s="19"/>
      <c r="G876" s="20"/>
      <c r="H876" s="21"/>
      <c r="I876" s="22"/>
    </row>
    <row r="877" spans="2:9" hidden="1">
      <c r="B877" s="4" t="s">
        <v>4</v>
      </c>
      <c r="C877" s="27">
        <f>SUM(C871:C875)</f>
        <v>51857</v>
      </c>
      <c r="D877" s="28">
        <f>SUM(D871:D875)</f>
        <v>0</v>
      </c>
      <c r="E877" s="23">
        <f>IF(D877=0,0,D877/C877)</f>
        <v>0</v>
      </c>
      <c r="F877" s="19"/>
      <c r="G877" s="27">
        <f>SUM(G871:G875)</f>
        <v>280</v>
      </c>
      <c r="H877" s="28">
        <f>SUM(H871:H875)</f>
        <v>0</v>
      </c>
      <c r="I877" s="23">
        <f>IF(H877=0,0,H877/G877)</f>
        <v>0</v>
      </c>
    </row>
    <row r="878" spans="2:9" hidden="1">
      <c r="B878" s="4"/>
      <c r="C878" s="20"/>
      <c r="D878" s="21"/>
      <c r="E878" s="22"/>
      <c r="F878" s="19"/>
      <c r="G878" s="20"/>
      <c r="H878" s="21"/>
      <c r="I878" s="22"/>
    </row>
    <row r="879" spans="2:9" hidden="1">
      <c r="B879" s="4" t="s">
        <v>5</v>
      </c>
      <c r="C879" s="20">
        <v>0</v>
      </c>
      <c r="D879" s="21">
        <f>+C879*E877</f>
        <v>0</v>
      </c>
      <c r="E879" s="23">
        <f>IF(D879=0,0,D879/C879)</f>
        <v>0</v>
      </c>
      <c r="F879" s="19"/>
      <c r="G879" s="20">
        <v>0</v>
      </c>
      <c r="H879" s="21">
        <f>+G879*I877</f>
        <v>0</v>
      </c>
      <c r="I879" s="23">
        <f>IF(H879=0,0,H879/G879)</f>
        <v>0</v>
      </c>
    </row>
    <row r="880" spans="2:9" hidden="1">
      <c r="B880" s="4"/>
      <c r="C880" s="20"/>
      <c r="D880" s="21"/>
      <c r="E880" s="23"/>
      <c r="F880" s="19"/>
      <c r="G880" s="20"/>
      <c r="H880" s="21"/>
      <c r="I880" s="23"/>
    </row>
    <row r="881" spans="2:9" hidden="1">
      <c r="B881" s="4" t="s">
        <v>20</v>
      </c>
      <c r="C881" s="20">
        <v>0</v>
      </c>
      <c r="D881" s="21">
        <f>+C881*E879</f>
        <v>0</v>
      </c>
      <c r="E881" s="23">
        <f>IF(D881=0,0,D881/C881)</f>
        <v>0</v>
      </c>
      <c r="F881" s="19"/>
      <c r="G881" s="20">
        <v>0</v>
      </c>
      <c r="H881" s="21">
        <f>+G881*I879</f>
        <v>0</v>
      </c>
      <c r="I881" s="23">
        <f>IF(H881=0,0,H881/G881)</f>
        <v>0</v>
      </c>
    </row>
    <row r="882" spans="2:9" hidden="1">
      <c r="B882" s="4"/>
      <c r="C882" s="20"/>
      <c r="D882" s="21"/>
      <c r="E882" s="22"/>
      <c r="F882" s="19"/>
      <c r="G882" s="20"/>
      <c r="H882" s="21"/>
      <c r="I882" s="22"/>
    </row>
    <row r="883" spans="2:9" hidden="1">
      <c r="B883" s="4" t="s">
        <v>7</v>
      </c>
      <c r="C883" s="24">
        <v>-249</v>
      </c>
      <c r="D883" s="25">
        <v>0</v>
      </c>
      <c r="E883" s="26">
        <f>IF(D883=0,0,D883/C883)</f>
        <v>0</v>
      </c>
      <c r="F883" s="19"/>
      <c r="G883" s="24">
        <v>0</v>
      </c>
      <c r="H883" s="25">
        <v>0</v>
      </c>
      <c r="I883" s="26">
        <f>IF(H883=0,0,H883/G883)</f>
        <v>0</v>
      </c>
    </row>
    <row r="884" spans="2:9" hidden="1">
      <c r="B884" s="4"/>
      <c r="C884" s="20"/>
      <c r="D884" s="21"/>
      <c r="E884" s="22"/>
      <c r="F884" s="19"/>
      <c r="G884" s="20"/>
      <c r="H884" s="21"/>
      <c r="I884" s="22"/>
    </row>
    <row r="885" spans="2:9" ht="13.5" hidden="1" thickBot="1">
      <c r="B885" s="4" t="s">
        <v>6</v>
      </c>
      <c r="C885" s="29">
        <f>SUM(C877:C883)</f>
        <v>51608</v>
      </c>
      <c r="D885" s="29">
        <f>SUM(D877:D883)</f>
        <v>0</v>
      </c>
      <c r="E885" s="30">
        <f>IF(D885=0,0,D885/C885)</f>
        <v>0</v>
      </c>
      <c r="F885" s="19"/>
      <c r="G885" s="29">
        <f>SUM(G877:G883)</f>
        <v>280</v>
      </c>
      <c r="H885" s="29">
        <f>SUM(H877:H883)</f>
        <v>0</v>
      </c>
      <c r="I885" s="30">
        <f>IF(H885=0,0,H885/G885)</f>
        <v>0</v>
      </c>
    </row>
    <row r="886" spans="2:9" ht="13.5" hidden="1" thickTop="1"/>
    <row r="887" spans="2:9" hidden="1"/>
    <row r="888" spans="2:9" hidden="1">
      <c r="B888" s="3">
        <f>+DATE(YEAR(B869),MONTH(B869)+1,DAY(B869))</f>
        <v>45017</v>
      </c>
      <c r="C888" s="48" t="s">
        <v>35</v>
      </c>
      <c r="D888" s="48"/>
      <c r="E888" s="48"/>
      <c r="F888" s="19"/>
      <c r="G888" s="48" t="s">
        <v>36</v>
      </c>
      <c r="H888" s="48"/>
      <c r="I888" s="48"/>
    </row>
    <row r="889" spans="2:9" hidden="1">
      <c r="B889" s="4"/>
      <c r="C889" s="5" t="s">
        <v>0</v>
      </c>
      <c r="D889" s="6" t="s">
        <v>1</v>
      </c>
      <c r="E889" s="7" t="s">
        <v>2</v>
      </c>
      <c r="F889" s="19"/>
      <c r="G889" s="5" t="s">
        <v>0</v>
      </c>
      <c r="H889" s="6" t="s">
        <v>1</v>
      </c>
      <c r="I889" s="7" t="s">
        <v>2</v>
      </c>
    </row>
    <row r="890" spans="2:9" hidden="1">
      <c r="B890" s="4" t="s">
        <v>3</v>
      </c>
      <c r="C890" s="20">
        <f>+C885</f>
        <v>51608</v>
      </c>
      <c r="D890" s="21">
        <f>+D885</f>
        <v>0</v>
      </c>
      <c r="E890" s="22">
        <f>IF(D890=0,0,D890/C890)</f>
        <v>0</v>
      </c>
      <c r="F890" s="19"/>
      <c r="G890" s="20">
        <f>+G885</f>
        <v>280</v>
      </c>
      <c r="H890" s="21">
        <f>+H885</f>
        <v>0</v>
      </c>
      <c r="I890" s="22">
        <f>IF(H890=0,0,H890/G890)</f>
        <v>0</v>
      </c>
    </row>
    <row r="891" spans="2:9" hidden="1">
      <c r="B891" s="4"/>
      <c r="C891" s="20"/>
      <c r="D891" s="21"/>
      <c r="E891" s="22"/>
      <c r="F891" s="19"/>
      <c r="G891" s="20"/>
      <c r="H891" s="21"/>
      <c r="I891" s="22"/>
    </row>
    <row r="892" spans="2:9" hidden="1">
      <c r="B892" s="4" t="s">
        <v>15</v>
      </c>
      <c r="C892" s="20">
        <v>0</v>
      </c>
      <c r="D892" s="21">
        <v>0</v>
      </c>
      <c r="E892" s="23">
        <f>IF(D892=0,0,D892/C892)</f>
        <v>0</v>
      </c>
      <c r="F892" s="19"/>
      <c r="G892" s="20">
        <v>0</v>
      </c>
      <c r="H892" s="21">
        <v>0</v>
      </c>
      <c r="I892" s="23">
        <f>IF(H892=0,0,H892/G892)</f>
        <v>0</v>
      </c>
    </row>
    <row r="893" spans="2:9" hidden="1">
      <c r="B893" s="4"/>
      <c r="C893" s="20"/>
      <c r="D893" s="21"/>
      <c r="E893" s="22"/>
      <c r="F893" s="19"/>
      <c r="G893" s="20"/>
      <c r="H893" s="21"/>
      <c r="I893" s="22"/>
    </row>
    <row r="894" spans="2:9" hidden="1">
      <c r="B894" s="4" t="s">
        <v>16</v>
      </c>
      <c r="C894" s="24">
        <v>0</v>
      </c>
      <c r="D894" s="25">
        <v>0</v>
      </c>
      <c r="E894" s="26">
        <f>IF(D894=0,0,D894/C894)</f>
        <v>0</v>
      </c>
      <c r="F894" s="19"/>
      <c r="G894" s="24">
        <v>0</v>
      </c>
      <c r="H894" s="25">
        <v>0</v>
      </c>
      <c r="I894" s="26">
        <f>IF(H894=0,0,H894/G894)</f>
        <v>0</v>
      </c>
    </row>
    <row r="895" spans="2:9" hidden="1">
      <c r="B895" s="4"/>
      <c r="C895" s="20"/>
      <c r="D895" s="21"/>
      <c r="E895" s="22"/>
      <c r="F895" s="19"/>
      <c r="G895" s="20"/>
      <c r="H895" s="21"/>
      <c r="I895" s="22"/>
    </row>
    <row r="896" spans="2:9" hidden="1">
      <c r="B896" s="4" t="s">
        <v>4</v>
      </c>
      <c r="C896" s="27">
        <f>SUM(C890:C894)</f>
        <v>51608</v>
      </c>
      <c r="D896" s="28">
        <f>SUM(D890:D894)</f>
        <v>0</v>
      </c>
      <c r="E896" s="23">
        <f>IF(D896=0,0,D896/C896)</f>
        <v>0</v>
      </c>
      <c r="F896" s="19"/>
      <c r="G896" s="27">
        <f>SUM(G890:G894)</f>
        <v>280</v>
      </c>
      <c r="H896" s="28">
        <f>SUM(H890:H894)</f>
        <v>0</v>
      </c>
      <c r="I896" s="23">
        <f>IF(H896=0,0,H896/G896)</f>
        <v>0</v>
      </c>
    </row>
    <row r="897" spans="2:9" hidden="1">
      <c r="B897" s="4"/>
      <c r="C897" s="20"/>
      <c r="D897" s="21"/>
      <c r="E897" s="22"/>
      <c r="F897" s="19"/>
      <c r="G897" s="20"/>
      <c r="H897" s="21"/>
      <c r="I897" s="22"/>
    </row>
    <row r="898" spans="2:9" hidden="1">
      <c r="B898" s="4" t="s">
        <v>5</v>
      </c>
      <c r="C898" s="20">
        <v>0</v>
      </c>
      <c r="D898" s="21">
        <f>+C898*E896</f>
        <v>0</v>
      </c>
      <c r="E898" s="23">
        <f>IF(D898=0,0,D898/C898)</f>
        <v>0</v>
      </c>
      <c r="F898" s="19"/>
      <c r="G898" s="20">
        <v>0</v>
      </c>
      <c r="H898" s="21">
        <f>+G898*I896</f>
        <v>0</v>
      </c>
      <c r="I898" s="23">
        <f>IF(H898=0,0,H898/G898)</f>
        <v>0</v>
      </c>
    </row>
    <row r="899" spans="2:9" hidden="1">
      <c r="B899" s="4"/>
      <c r="C899" s="20"/>
      <c r="D899" s="21"/>
      <c r="E899" s="23"/>
      <c r="F899" s="19"/>
      <c r="G899" s="20"/>
      <c r="H899" s="21"/>
      <c r="I899" s="23"/>
    </row>
    <row r="900" spans="2:9" hidden="1">
      <c r="B900" s="4" t="s">
        <v>20</v>
      </c>
      <c r="C900" s="20">
        <v>0</v>
      </c>
      <c r="D900" s="21">
        <f>+C900*E898</f>
        <v>0</v>
      </c>
      <c r="E900" s="23">
        <f>IF(D900=0,0,D900/C900)</f>
        <v>0</v>
      </c>
      <c r="F900" s="19"/>
      <c r="G900" s="20">
        <v>0</v>
      </c>
      <c r="H900" s="21">
        <f>+G900*I898</f>
        <v>0</v>
      </c>
      <c r="I900" s="23">
        <f>IF(H900=0,0,H900/G900)</f>
        <v>0</v>
      </c>
    </row>
    <row r="901" spans="2:9" hidden="1">
      <c r="B901" s="4"/>
      <c r="C901" s="20"/>
      <c r="D901" s="21"/>
      <c r="E901" s="22"/>
      <c r="F901" s="19"/>
      <c r="G901" s="20"/>
      <c r="H901" s="21"/>
      <c r="I901" s="22"/>
    </row>
    <row r="902" spans="2:9" hidden="1">
      <c r="B902" s="4" t="s">
        <v>7</v>
      </c>
      <c r="C902" s="24">
        <v>-75</v>
      </c>
      <c r="D902" s="25">
        <v>0</v>
      </c>
      <c r="E902" s="26">
        <f>IF(D902=0,0,D902/C902)</f>
        <v>0</v>
      </c>
      <c r="F902" s="19"/>
      <c r="G902" s="24">
        <v>0</v>
      </c>
      <c r="H902" s="25">
        <v>0</v>
      </c>
      <c r="I902" s="26">
        <f>IF(H902=0,0,H902/G902)</f>
        <v>0</v>
      </c>
    </row>
    <row r="903" spans="2:9" hidden="1">
      <c r="B903" s="4"/>
      <c r="C903" s="20"/>
      <c r="D903" s="21"/>
      <c r="E903" s="22"/>
      <c r="F903" s="19"/>
      <c r="G903" s="20"/>
      <c r="H903" s="21"/>
      <c r="I903" s="22"/>
    </row>
    <row r="904" spans="2:9" ht="13.5" hidden="1" thickBot="1">
      <c r="B904" s="4" t="s">
        <v>6</v>
      </c>
      <c r="C904" s="29">
        <f>SUM(C896:C902)</f>
        <v>51533</v>
      </c>
      <c r="D904" s="29">
        <f>SUM(D896:D902)</f>
        <v>0</v>
      </c>
      <c r="E904" s="30">
        <f>IF(D904=0,0,D904/C904)</f>
        <v>0</v>
      </c>
      <c r="F904" s="19"/>
      <c r="G904" s="29">
        <f>SUM(G896:G902)</f>
        <v>280</v>
      </c>
      <c r="H904" s="29">
        <f>SUM(H896:H902)</f>
        <v>0</v>
      </c>
      <c r="I904" s="30">
        <f>IF(H904=0,0,H904/G904)</f>
        <v>0</v>
      </c>
    </row>
    <row r="905" spans="2:9" ht="13.5" hidden="1" thickTop="1"/>
    <row r="906" spans="2:9" hidden="1"/>
    <row r="907" spans="2:9" hidden="1">
      <c r="B907" s="3">
        <f>+DATE(YEAR(B888),MONTH(B888)+1,DAY(B888))</f>
        <v>45047</v>
      </c>
      <c r="C907" s="48" t="s">
        <v>35</v>
      </c>
      <c r="D907" s="48"/>
      <c r="E907" s="48"/>
      <c r="F907" s="19"/>
      <c r="G907" s="48" t="s">
        <v>36</v>
      </c>
      <c r="H907" s="48"/>
      <c r="I907" s="48"/>
    </row>
    <row r="908" spans="2:9" hidden="1">
      <c r="B908" s="4"/>
      <c r="C908" s="5" t="s">
        <v>0</v>
      </c>
      <c r="D908" s="6" t="s">
        <v>1</v>
      </c>
      <c r="E908" s="7" t="s">
        <v>2</v>
      </c>
      <c r="F908" s="19"/>
      <c r="G908" s="5" t="s">
        <v>0</v>
      </c>
      <c r="H908" s="6" t="s">
        <v>1</v>
      </c>
      <c r="I908" s="7" t="s">
        <v>2</v>
      </c>
    </row>
    <row r="909" spans="2:9" hidden="1">
      <c r="B909" s="4" t="s">
        <v>3</v>
      </c>
      <c r="C909" s="20">
        <f>+C904</f>
        <v>51533</v>
      </c>
      <c r="D909" s="21">
        <f>+D904</f>
        <v>0</v>
      </c>
      <c r="E909" s="22">
        <f>IF(D909=0,0,D909/C909)</f>
        <v>0</v>
      </c>
      <c r="F909" s="19"/>
      <c r="G909" s="20">
        <f>+G904</f>
        <v>280</v>
      </c>
      <c r="H909" s="21">
        <f>+H904</f>
        <v>0</v>
      </c>
      <c r="I909" s="22">
        <f>IF(H909=0,0,H909/G909)</f>
        <v>0</v>
      </c>
    </row>
    <row r="910" spans="2:9" hidden="1">
      <c r="B910" s="4"/>
      <c r="C910" s="20"/>
      <c r="D910" s="21"/>
      <c r="E910" s="22"/>
      <c r="F910" s="19"/>
      <c r="G910" s="20"/>
      <c r="H910" s="21"/>
      <c r="I910" s="22"/>
    </row>
    <row r="911" spans="2:9" hidden="1">
      <c r="B911" s="4" t="s">
        <v>15</v>
      </c>
      <c r="C911" s="20">
        <v>0</v>
      </c>
      <c r="D911" s="21">
        <v>0</v>
      </c>
      <c r="E911" s="23">
        <f>IF(D911=0,0,D911/C911)</f>
        <v>0</v>
      </c>
      <c r="F911" s="19"/>
      <c r="G911" s="20">
        <v>0</v>
      </c>
      <c r="H911" s="21">
        <v>0</v>
      </c>
      <c r="I911" s="23">
        <f>IF(H911=0,0,H911/G911)</f>
        <v>0</v>
      </c>
    </row>
    <row r="912" spans="2:9" hidden="1">
      <c r="B912" s="4"/>
      <c r="C912" s="20"/>
      <c r="D912" s="21"/>
      <c r="E912" s="22"/>
      <c r="F912" s="19"/>
      <c r="G912" s="20"/>
      <c r="H912" s="21"/>
      <c r="I912" s="22"/>
    </row>
    <row r="913" spans="2:9" hidden="1">
      <c r="B913" s="4" t="s">
        <v>16</v>
      </c>
      <c r="C913" s="24">
        <v>0</v>
      </c>
      <c r="D913" s="25">
        <v>0</v>
      </c>
      <c r="E913" s="26">
        <f>IF(D913=0,0,D913/C913)</f>
        <v>0</v>
      </c>
      <c r="F913" s="19"/>
      <c r="G913" s="24">
        <v>0</v>
      </c>
      <c r="H913" s="25">
        <v>0</v>
      </c>
      <c r="I913" s="26">
        <f>IF(H913=0,0,H913/G913)</f>
        <v>0</v>
      </c>
    </row>
    <row r="914" spans="2:9" hidden="1">
      <c r="B914" s="4"/>
      <c r="C914" s="20"/>
      <c r="D914" s="21"/>
      <c r="E914" s="22"/>
      <c r="F914" s="19"/>
      <c r="G914" s="20"/>
      <c r="H914" s="21"/>
      <c r="I914" s="22"/>
    </row>
    <row r="915" spans="2:9" hidden="1">
      <c r="B915" s="4" t="s">
        <v>4</v>
      </c>
      <c r="C915" s="27">
        <f>SUM(C909:C913)</f>
        <v>51533</v>
      </c>
      <c r="D915" s="28">
        <f>SUM(D909:D913)</f>
        <v>0</v>
      </c>
      <c r="E915" s="23">
        <f>IF(D915=0,0,D915/C915)</f>
        <v>0</v>
      </c>
      <c r="F915" s="19"/>
      <c r="G915" s="27">
        <f>SUM(G909:G913)</f>
        <v>280</v>
      </c>
      <c r="H915" s="28">
        <f>SUM(H909:H913)</f>
        <v>0</v>
      </c>
      <c r="I915" s="23">
        <f>IF(H915=0,0,H915/G915)</f>
        <v>0</v>
      </c>
    </row>
    <row r="916" spans="2:9" hidden="1">
      <c r="B916" s="4"/>
      <c r="C916" s="20"/>
      <c r="D916" s="21"/>
      <c r="E916" s="22"/>
      <c r="F916" s="19"/>
      <c r="G916" s="20"/>
      <c r="H916" s="21"/>
      <c r="I916" s="22"/>
    </row>
    <row r="917" spans="2:9" hidden="1">
      <c r="B917" s="4" t="s">
        <v>5</v>
      </c>
      <c r="C917" s="20">
        <v>0</v>
      </c>
      <c r="D917" s="21">
        <f>+C917*E915</f>
        <v>0</v>
      </c>
      <c r="E917" s="23">
        <f>IF(D917=0,0,D917/C917)</f>
        <v>0</v>
      </c>
      <c r="F917" s="19"/>
      <c r="G917" s="20">
        <v>0</v>
      </c>
      <c r="H917" s="21">
        <f>+G917*I915</f>
        <v>0</v>
      </c>
      <c r="I917" s="23">
        <f>IF(H917=0,0,H917/G917)</f>
        <v>0</v>
      </c>
    </row>
    <row r="918" spans="2:9" hidden="1">
      <c r="B918" s="4"/>
      <c r="C918" s="20"/>
      <c r="D918" s="21"/>
      <c r="E918" s="23"/>
      <c r="F918" s="19"/>
      <c r="G918" s="20"/>
      <c r="H918" s="21"/>
      <c r="I918" s="23"/>
    </row>
    <row r="919" spans="2:9" hidden="1">
      <c r="B919" s="4" t="s">
        <v>20</v>
      </c>
      <c r="C919" s="20">
        <v>0</v>
      </c>
      <c r="D919" s="21">
        <f>+C919*E917</f>
        <v>0</v>
      </c>
      <c r="E919" s="23">
        <f>IF(D919=0,0,D919/C919)</f>
        <v>0</v>
      </c>
      <c r="F919" s="19"/>
      <c r="G919" s="20">
        <v>0</v>
      </c>
      <c r="H919" s="21">
        <f>+G919*I917</f>
        <v>0</v>
      </c>
      <c r="I919" s="23">
        <f>IF(H919=0,0,H919/G919)</f>
        <v>0</v>
      </c>
    </row>
    <row r="920" spans="2:9" hidden="1">
      <c r="B920" s="4"/>
      <c r="C920" s="20"/>
      <c r="D920" s="21"/>
      <c r="E920" s="22"/>
      <c r="F920" s="19"/>
      <c r="G920" s="20"/>
      <c r="H920" s="21"/>
      <c r="I920" s="22"/>
    </row>
    <row r="921" spans="2:9" hidden="1">
      <c r="B921" s="4" t="s">
        <v>7</v>
      </c>
      <c r="C921" s="24">
        <v>-93</v>
      </c>
      <c r="D921" s="25">
        <v>0</v>
      </c>
      <c r="E921" s="26">
        <f>IF(D921=0,0,D921/C921)</f>
        <v>0</v>
      </c>
      <c r="F921" s="19"/>
      <c r="G921" s="24">
        <v>0</v>
      </c>
      <c r="H921" s="25">
        <v>0</v>
      </c>
      <c r="I921" s="26">
        <f>IF(H921=0,0,H921/G921)</f>
        <v>0</v>
      </c>
    </row>
    <row r="922" spans="2:9" hidden="1">
      <c r="B922" s="4"/>
      <c r="C922" s="20"/>
      <c r="D922" s="21"/>
      <c r="E922" s="22"/>
      <c r="F922" s="19"/>
      <c r="G922" s="20"/>
      <c r="H922" s="21"/>
      <c r="I922" s="22"/>
    </row>
    <row r="923" spans="2:9" ht="13.5" hidden="1" thickBot="1">
      <c r="B923" s="4" t="s">
        <v>6</v>
      </c>
      <c r="C923" s="29">
        <f>SUM(C915:C921)</f>
        <v>51440</v>
      </c>
      <c r="D923" s="29">
        <f>SUM(D915:D921)</f>
        <v>0</v>
      </c>
      <c r="E923" s="30">
        <f>IF(D923=0,0,D923/C923)</f>
        <v>0</v>
      </c>
      <c r="F923" s="19"/>
      <c r="G923" s="29">
        <f>SUM(G915:G921)</f>
        <v>280</v>
      </c>
      <c r="H923" s="29">
        <f>SUM(H915:H921)</f>
        <v>0</v>
      </c>
      <c r="I923" s="30">
        <f>IF(H923=0,0,H923/G923)</f>
        <v>0</v>
      </c>
    </row>
    <row r="924" spans="2:9" ht="13.5" hidden="1" thickTop="1"/>
    <row r="925" spans="2:9" hidden="1"/>
    <row r="926" spans="2:9" hidden="1">
      <c r="B926" s="3">
        <f>+DATE(YEAR(B907),MONTH(B907)+1,DAY(B907))</f>
        <v>45078</v>
      </c>
      <c r="C926" s="48" t="s">
        <v>35</v>
      </c>
      <c r="D926" s="48"/>
      <c r="E926" s="48"/>
      <c r="F926" s="19"/>
      <c r="G926" s="48" t="s">
        <v>36</v>
      </c>
      <c r="H926" s="48"/>
      <c r="I926" s="48"/>
    </row>
    <row r="927" spans="2:9" hidden="1">
      <c r="B927" s="4"/>
      <c r="C927" s="5" t="s">
        <v>0</v>
      </c>
      <c r="D927" s="6" t="s">
        <v>1</v>
      </c>
      <c r="E927" s="7" t="s">
        <v>2</v>
      </c>
      <c r="F927" s="19"/>
      <c r="G927" s="5" t="s">
        <v>0</v>
      </c>
      <c r="H927" s="6" t="s">
        <v>1</v>
      </c>
      <c r="I927" s="7" t="s">
        <v>2</v>
      </c>
    </row>
    <row r="928" spans="2:9" hidden="1">
      <c r="B928" s="4" t="s">
        <v>3</v>
      </c>
      <c r="C928" s="20">
        <f>+C923</f>
        <v>51440</v>
      </c>
      <c r="D928" s="21">
        <f>+D923</f>
        <v>0</v>
      </c>
      <c r="E928" s="22">
        <f>IF(D928=0,0,D928/C928)</f>
        <v>0</v>
      </c>
      <c r="F928" s="19"/>
      <c r="G928" s="20">
        <f>+G923</f>
        <v>280</v>
      </c>
      <c r="H928" s="21">
        <f>+H923</f>
        <v>0</v>
      </c>
      <c r="I928" s="22">
        <f>IF(H928=0,0,H928/G928)</f>
        <v>0</v>
      </c>
    </row>
    <row r="929" spans="2:9" hidden="1">
      <c r="B929" s="4"/>
      <c r="C929" s="20"/>
      <c r="D929" s="21"/>
      <c r="E929" s="22"/>
      <c r="F929" s="19"/>
      <c r="G929" s="20"/>
      <c r="H929" s="21"/>
      <c r="I929" s="22"/>
    </row>
    <row r="930" spans="2:9" hidden="1">
      <c r="B930" s="4" t="s">
        <v>15</v>
      </c>
      <c r="C930" s="20">
        <v>0</v>
      </c>
      <c r="D930" s="21">
        <v>0</v>
      </c>
      <c r="E930" s="23">
        <f>IF(D930=0,0,D930/C930)</f>
        <v>0</v>
      </c>
      <c r="F930" s="19"/>
      <c r="G930" s="20">
        <v>0</v>
      </c>
      <c r="H930" s="21">
        <v>0</v>
      </c>
      <c r="I930" s="23">
        <f>IF(H930=0,0,H930/G930)</f>
        <v>0</v>
      </c>
    </row>
    <row r="931" spans="2:9" hidden="1">
      <c r="B931" s="4"/>
      <c r="C931" s="20"/>
      <c r="D931" s="21"/>
      <c r="E931" s="22"/>
      <c r="F931" s="19"/>
      <c r="G931" s="20"/>
      <c r="H931" s="21"/>
      <c r="I931" s="22"/>
    </row>
    <row r="932" spans="2:9" hidden="1">
      <c r="B932" s="4" t="s">
        <v>16</v>
      </c>
      <c r="C932" s="24">
        <v>0</v>
      </c>
      <c r="D932" s="25">
        <v>0</v>
      </c>
      <c r="E932" s="26">
        <f>IF(D932=0,0,D932/C932)</f>
        <v>0</v>
      </c>
      <c r="F932" s="19"/>
      <c r="G932" s="24">
        <v>0</v>
      </c>
      <c r="H932" s="25">
        <v>0</v>
      </c>
      <c r="I932" s="26">
        <f>IF(H932=0,0,H932/G932)</f>
        <v>0</v>
      </c>
    </row>
    <row r="933" spans="2:9" hidden="1">
      <c r="B933" s="4"/>
      <c r="C933" s="20"/>
      <c r="D933" s="21"/>
      <c r="E933" s="22"/>
      <c r="F933" s="19"/>
      <c r="G933" s="20"/>
      <c r="H933" s="21"/>
      <c r="I933" s="22"/>
    </row>
    <row r="934" spans="2:9" hidden="1">
      <c r="B934" s="4" t="s">
        <v>4</v>
      </c>
      <c r="C934" s="27">
        <f>SUM(C928:C932)</f>
        <v>51440</v>
      </c>
      <c r="D934" s="28">
        <f>SUM(D928:D932)</f>
        <v>0</v>
      </c>
      <c r="E934" s="23">
        <f>IF(D934=0,0,D934/C934)</f>
        <v>0</v>
      </c>
      <c r="F934" s="19"/>
      <c r="G934" s="27">
        <f>SUM(G928:G932)</f>
        <v>280</v>
      </c>
      <c r="H934" s="28">
        <f>SUM(H928:H932)</f>
        <v>0</v>
      </c>
      <c r="I934" s="23">
        <f>IF(H934=0,0,H934/G934)</f>
        <v>0</v>
      </c>
    </row>
    <row r="935" spans="2:9" hidden="1">
      <c r="B935" s="4"/>
      <c r="C935" s="20"/>
      <c r="D935" s="21"/>
      <c r="E935" s="22"/>
      <c r="F935" s="19"/>
      <c r="G935" s="20"/>
      <c r="H935" s="21"/>
      <c r="I935" s="22"/>
    </row>
    <row r="936" spans="2:9" hidden="1">
      <c r="B936" s="4" t="s">
        <v>5</v>
      </c>
      <c r="C936" s="20">
        <v>0</v>
      </c>
      <c r="D936" s="21">
        <f>+C936*E934</f>
        <v>0</v>
      </c>
      <c r="E936" s="23">
        <f>IF(D936=0,0,D936/C936)</f>
        <v>0</v>
      </c>
      <c r="F936" s="19"/>
      <c r="G936" s="20">
        <v>0</v>
      </c>
      <c r="H936" s="21">
        <f>+G936*I934</f>
        <v>0</v>
      </c>
      <c r="I936" s="23">
        <f>IF(H936=0,0,H936/G936)</f>
        <v>0</v>
      </c>
    </row>
    <row r="937" spans="2:9" hidden="1">
      <c r="B937" s="4"/>
      <c r="C937" s="20"/>
      <c r="D937" s="21"/>
      <c r="E937" s="23"/>
      <c r="F937" s="19"/>
      <c r="G937" s="20"/>
      <c r="H937" s="21"/>
      <c r="I937" s="23"/>
    </row>
    <row r="938" spans="2:9" hidden="1">
      <c r="B938" s="4" t="s">
        <v>20</v>
      </c>
      <c r="C938" s="20">
        <v>0</v>
      </c>
      <c r="D938" s="21">
        <f>+C938*E936</f>
        <v>0</v>
      </c>
      <c r="E938" s="23">
        <f>IF(D938=0,0,D938/C938)</f>
        <v>0</v>
      </c>
      <c r="F938" s="19"/>
      <c r="G938" s="20">
        <v>0</v>
      </c>
      <c r="H938" s="21">
        <f>+G938*I936</f>
        <v>0</v>
      </c>
      <c r="I938" s="23">
        <f>IF(H938=0,0,H938/G938)</f>
        <v>0</v>
      </c>
    </row>
    <row r="939" spans="2:9" hidden="1">
      <c r="B939" s="4"/>
      <c r="C939" s="20"/>
      <c r="D939" s="21"/>
      <c r="E939" s="22"/>
      <c r="F939" s="19"/>
      <c r="G939" s="20"/>
      <c r="H939" s="21"/>
      <c r="I939" s="22"/>
    </row>
    <row r="940" spans="2:9" hidden="1">
      <c r="B940" s="4" t="s">
        <v>7</v>
      </c>
      <c r="C940" s="24">
        <v>-180</v>
      </c>
      <c r="D940" s="25">
        <v>0</v>
      </c>
      <c r="E940" s="26">
        <f>IF(D940=0,0,D940/C940)</f>
        <v>0</v>
      </c>
      <c r="F940" s="19"/>
      <c r="G940" s="24">
        <v>0</v>
      </c>
      <c r="H940" s="25">
        <v>0</v>
      </c>
      <c r="I940" s="26">
        <f>IF(H940=0,0,H940/G940)</f>
        <v>0</v>
      </c>
    </row>
    <row r="941" spans="2:9" hidden="1">
      <c r="B941" s="4"/>
      <c r="C941" s="20"/>
      <c r="D941" s="21"/>
      <c r="E941" s="22"/>
      <c r="F941" s="19"/>
      <c r="G941" s="20"/>
      <c r="H941" s="21"/>
      <c r="I941" s="22"/>
    </row>
    <row r="942" spans="2:9" ht="13.5" hidden="1" thickBot="1">
      <c r="B942" s="4" t="s">
        <v>6</v>
      </c>
      <c r="C942" s="29">
        <f>SUM(C934:C940)</f>
        <v>51260</v>
      </c>
      <c r="D942" s="29">
        <f>SUM(D934:D940)</f>
        <v>0</v>
      </c>
      <c r="E942" s="30">
        <f>IF(D942=0,0,D942/C942)</f>
        <v>0</v>
      </c>
      <c r="F942" s="19"/>
      <c r="G942" s="29">
        <f>SUM(G934:G940)</f>
        <v>280</v>
      </c>
      <c r="H942" s="29">
        <f>SUM(H934:H940)</f>
        <v>0</v>
      </c>
      <c r="I942" s="30">
        <f>IF(H942=0,0,H942/G942)</f>
        <v>0</v>
      </c>
    </row>
    <row r="945" spans="2:9">
      <c r="B945" s="3">
        <f>+DATE(YEAR(B926),MONTH(B926)+1,DAY(B926))</f>
        <v>45108</v>
      </c>
      <c r="C945" s="48" t="s">
        <v>35</v>
      </c>
      <c r="D945" s="48"/>
      <c r="E945" s="48"/>
      <c r="F945" s="19"/>
      <c r="G945" s="48" t="s">
        <v>36</v>
      </c>
      <c r="H945" s="48"/>
      <c r="I945" s="48"/>
    </row>
    <row r="946" spans="2:9">
      <c r="B946" s="4"/>
      <c r="C946" s="5" t="s">
        <v>0</v>
      </c>
      <c r="D946" s="6" t="s">
        <v>1</v>
      </c>
      <c r="E946" s="7" t="s">
        <v>2</v>
      </c>
      <c r="F946" s="19"/>
      <c r="G946" s="5" t="s">
        <v>0</v>
      </c>
      <c r="H946" s="6" t="s">
        <v>1</v>
      </c>
      <c r="I946" s="7" t="s">
        <v>2</v>
      </c>
    </row>
    <row r="947" spans="2:9">
      <c r="B947" s="4" t="s">
        <v>3</v>
      </c>
      <c r="C947" s="20">
        <f>+C942</f>
        <v>51260</v>
      </c>
      <c r="D947" s="21">
        <f>+D942</f>
        <v>0</v>
      </c>
      <c r="E947" s="22">
        <f>IF(D947=0,0,D947/C947)</f>
        <v>0</v>
      </c>
      <c r="F947" s="19"/>
      <c r="G947" s="20">
        <f>+G942</f>
        <v>280</v>
      </c>
      <c r="H947" s="21">
        <f>+H942</f>
        <v>0</v>
      </c>
      <c r="I947" s="22">
        <f>IF(H947=0,0,H947/G947)</f>
        <v>0</v>
      </c>
    </row>
    <row r="948" spans="2:9">
      <c r="B948" s="4"/>
      <c r="C948" s="20"/>
      <c r="D948" s="21"/>
      <c r="E948" s="22"/>
      <c r="F948" s="19"/>
      <c r="G948" s="20"/>
      <c r="H948" s="21"/>
      <c r="I948" s="22"/>
    </row>
    <row r="949" spans="2:9">
      <c r="B949" s="4" t="s">
        <v>15</v>
      </c>
      <c r="C949" s="20">
        <v>0</v>
      </c>
      <c r="D949" s="21">
        <v>0</v>
      </c>
      <c r="E949" s="23">
        <f>IF(D949=0,0,D949/C949)</f>
        <v>0</v>
      </c>
      <c r="F949" s="19"/>
      <c r="G949" s="20">
        <v>0</v>
      </c>
      <c r="H949" s="21">
        <v>0</v>
      </c>
      <c r="I949" s="23">
        <f>IF(H949=0,0,H949/G949)</f>
        <v>0</v>
      </c>
    </row>
    <row r="950" spans="2:9">
      <c r="B950" s="4"/>
      <c r="C950" s="20"/>
      <c r="D950" s="21"/>
      <c r="E950" s="22"/>
      <c r="F950" s="19"/>
      <c r="G950" s="20"/>
      <c r="H950" s="21"/>
      <c r="I950" s="22"/>
    </row>
    <row r="951" spans="2:9">
      <c r="B951" s="4" t="s">
        <v>16</v>
      </c>
      <c r="C951" s="24">
        <v>0</v>
      </c>
      <c r="D951" s="25">
        <v>0</v>
      </c>
      <c r="E951" s="26">
        <f>IF(D951=0,0,D951/C951)</f>
        <v>0</v>
      </c>
      <c r="F951" s="19"/>
      <c r="G951" s="24">
        <v>0</v>
      </c>
      <c r="H951" s="25">
        <v>0</v>
      </c>
      <c r="I951" s="26">
        <f>IF(H951=0,0,H951/G951)</f>
        <v>0</v>
      </c>
    </row>
    <row r="952" spans="2:9">
      <c r="B952" s="4"/>
      <c r="C952" s="20"/>
      <c r="D952" s="21"/>
      <c r="E952" s="22"/>
      <c r="F952" s="19"/>
      <c r="G952" s="20"/>
      <c r="H952" s="21"/>
      <c r="I952" s="22"/>
    </row>
    <row r="953" spans="2:9">
      <c r="B953" s="4" t="s">
        <v>4</v>
      </c>
      <c r="C953" s="27">
        <f>SUM(C947:C951)</f>
        <v>51260</v>
      </c>
      <c r="D953" s="28">
        <f>SUM(D947:D951)</f>
        <v>0</v>
      </c>
      <c r="E953" s="23">
        <f>IF(D953=0,0,D953/C953)</f>
        <v>0</v>
      </c>
      <c r="F953" s="19"/>
      <c r="G953" s="27">
        <f>SUM(G947:G951)</f>
        <v>280</v>
      </c>
      <c r="H953" s="28">
        <f>SUM(H947:H951)</f>
        <v>0</v>
      </c>
      <c r="I953" s="23">
        <f>IF(H953=0,0,H953/G953)</f>
        <v>0</v>
      </c>
    </row>
    <row r="954" spans="2:9">
      <c r="B954" s="4"/>
      <c r="C954" s="20"/>
      <c r="D954" s="21"/>
      <c r="E954" s="22"/>
      <c r="F954" s="19"/>
      <c r="G954" s="20"/>
      <c r="H954" s="21"/>
      <c r="I954" s="22"/>
    </row>
    <row r="955" spans="2:9">
      <c r="B955" s="4" t="s">
        <v>5</v>
      </c>
      <c r="C955" s="20">
        <v>0</v>
      </c>
      <c r="D955" s="21">
        <f>+C955*E953</f>
        <v>0</v>
      </c>
      <c r="E955" s="23">
        <f>IF(D955=0,0,D955/C955)</f>
        <v>0</v>
      </c>
      <c r="F955" s="19"/>
      <c r="G955" s="20">
        <v>0</v>
      </c>
      <c r="H955" s="21">
        <f>+G955*I953</f>
        <v>0</v>
      </c>
      <c r="I955" s="23">
        <f>IF(H955=0,0,H955/G955)</f>
        <v>0</v>
      </c>
    </row>
    <row r="956" spans="2:9">
      <c r="B956" s="4"/>
      <c r="C956" s="20"/>
      <c r="D956" s="21"/>
      <c r="E956" s="23"/>
      <c r="F956" s="19"/>
      <c r="G956" s="20"/>
      <c r="H956" s="21"/>
      <c r="I956" s="23"/>
    </row>
    <row r="957" spans="2:9">
      <c r="B957" s="4" t="s">
        <v>20</v>
      </c>
      <c r="C957" s="20">
        <v>0</v>
      </c>
      <c r="D957" s="21">
        <f>+C957*E955</f>
        <v>0</v>
      </c>
      <c r="E957" s="23">
        <f>IF(D957=0,0,D957/C957)</f>
        <v>0</v>
      </c>
      <c r="F957" s="19"/>
      <c r="G957" s="20">
        <v>0</v>
      </c>
      <c r="H957" s="21">
        <f>+G957*I955</f>
        <v>0</v>
      </c>
      <c r="I957" s="23">
        <f>IF(H957=0,0,H957/G957)</f>
        <v>0</v>
      </c>
    </row>
    <row r="958" spans="2:9">
      <c r="B958" s="4"/>
      <c r="C958" s="20"/>
      <c r="D958" s="21"/>
      <c r="E958" s="22"/>
      <c r="F958" s="19"/>
      <c r="G958" s="20"/>
      <c r="H958" s="21"/>
      <c r="I958" s="22"/>
    </row>
    <row r="959" spans="2:9">
      <c r="B959" s="4" t="s">
        <v>7</v>
      </c>
      <c r="C959" s="24">
        <v>-180</v>
      </c>
      <c r="D959" s="25">
        <v>0</v>
      </c>
      <c r="E959" s="26">
        <f>IF(D959=0,0,D959/C959)</f>
        <v>0</v>
      </c>
      <c r="F959" s="19"/>
      <c r="G959" s="24">
        <v>0</v>
      </c>
      <c r="H959" s="25">
        <v>0</v>
      </c>
      <c r="I959" s="26">
        <f>IF(H959=0,0,H959/G959)</f>
        <v>0</v>
      </c>
    </row>
    <row r="960" spans="2:9">
      <c r="B960" s="4"/>
      <c r="C960" s="20"/>
      <c r="D960" s="21"/>
      <c r="E960" s="22"/>
      <c r="F960" s="19"/>
      <c r="G960" s="20"/>
      <c r="H960" s="21"/>
      <c r="I960" s="22"/>
    </row>
    <row r="961" spans="2:9" ht="13.5" thickBot="1">
      <c r="B961" s="4" t="s">
        <v>6</v>
      </c>
      <c r="C961" s="29">
        <f>SUM(C953:C959)</f>
        <v>51080</v>
      </c>
      <c r="D961" s="29">
        <f>SUM(D953:D959)</f>
        <v>0</v>
      </c>
      <c r="E961" s="30">
        <f>IF(D961=0,0,D961/C961)</f>
        <v>0</v>
      </c>
      <c r="F961" s="19"/>
      <c r="G961" s="29">
        <f>SUM(G953:G959)</f>
        <v>280</v>
      </c>
      <c r="H961" s="29">
        <f>SUM(H953:H959)</f>
        <v>0</v>
      </c>
      <c r="I961" s="30">
        <f>IF(H961=0,0,H961/G961)</f>
        <v>0</v>
      </c>
    </row>
    <row r="962" spans="2:9" ht="13.5" thickTop="1"/>
    <row r="964" spans="2:9">
      <c r="B964" s="3">
        <f>+DATE(YEAR(B945),MONTH(B945)+1,DAY(B945))</f>
        <v>45139</v>
      </c>
      <c r="C964" s="48" t="s">
        <v>35</v>
      </c>
      <c r="D964" s="48"/>
      <c r="E964" s="48"/>
      <c r="F964" s="19"/>
      <c r="G964" s="48" t="s">
        <v>36</v>
      </c>
      <c r="H964" s="48"/>
      <c r="I964" s="48"/>
    </row>
    <row r="965" spans="2:9">
      <c r="B965" s="4"/>
      <c r="C965" s="5" t="s">
        <v>0</v>
      </c>
      <c r="D965" s="6" t="s">
        <v>1</v>
      </c>
      <c r="E965" s="7" t="s">
        <v>2</v>
      </c>
      <c r="F965" s="19"/>
      <c r="G965" s="5" t="s">
        <v>0</v>
      </c>
      <c r="H965" s="6" t="s">
        <v>1</v>
      </c>
      <c r="I965" s="7" t="s">
        <v>2</v>
      </c>
    </row>
    <row r="966" spans="2:9">
      <c r="B966" s="4" t="s">
        <v>3</v>
      </c>
      <c r="C966" s="20">
        <v>50990</v>
      </c>
      <c r="D966" s="21">
        <f>+D961</f>
        <v>0</v>
      </c>
      <c r="E966" s="22">
        <f>IF(D966=0,0,D966/C966)</f>
        <v>0</v>
      </c>
      <c r="F966" s="19"/>
      <c r="G966" s="20">
        <f>+G961</f>
        <v>280</v>
      </c>
      <c r="H966" s="21">
        <f>+H961</f>
        <v>0</v>
      </c>
      <c r="I966" s="22">
        <f>IF(H966=0,0,H966/G966)</f>
        <v>0</v>
      </c>
    </row>
    <row r="967" spans="2:9">
      <c r="B967" s="4"/>
      <c r="C967" s="20"/>
      <c r="D967" s="21"/>
      <c r="E967" s="22"/>
      <c r="F967" s="19"/>
      <c r="G967" s="20"/>
      <c r="H967" s="21"/>
      <c r="I967" s="22"/>
    </row>
    <row r="968" spans="2:9">
      <c r="B968" s="4" t="s">
        <v>15</v>
      </c>
      <c r="C968" s="20">
        <v>857</v>
      </c>
      <c r="D968" s="21">
        <v>0</v>
      </c>
      <c r="E968" s="23">
        <f>IF(D968=0,0,D968/C968)</f>
        <v>0</v>
      </c>
      <c r="F968" s="19"/>
      <c r="G968" s="20">
        <v>0</v>
      </c>
      <c r="H968" s="21">
        <v>0</v>
      </c>
      <c r="I968" s="23">
        <f>IF(H968=0,0,H968/G968)</f>
        <v>0</v>
      </c>
    </row>
    <row r="969" spans="2:9">
      <c r="B969" s="4"/>
      <c r="C969" s="20"/>
      <c r="D969" s="21"/>
      <c r="E969" s="22"/>
      <c r="F969" s="19"/>
      <c r="G969" s="20"/>
      <c r="H969" s="21"/>
      <c r="I969" s="22"/>
    </row>
    <row r="970" spans="2:9">
      <c r="B970" s="4" t="s">
        <v>16</v>
      </c>
      <c r="C970" s="24">
        <v>0</v>
      </c>
      <c r="D970" s="25">
        <v>0</v>
      </c>
      <c r="E970" s="26">
        <f>IF(D970=0,0,D970/C970)</f>
        <v>0</v>
      </c>
      <c r="F970" s="19"/>
      <c r="G970" s="24">
        <v>0</v>
      </c>
      <c r="H970" s="25">
        <v>0</v>
      </c>
      <c r="I970" s="26">
        <f>IF(H970=0,0,H970/G970)</f>
        <v>0</v>
      </c>
    </row>
    <row r="971" spans="2:9">
      <c r="B971" s="4"/>
      <c r="C971" s="20"/>
      <c r="D971" s="21"/>
      <c r="E971" s="22"/>
      <c r="F971" s="19"/>
      <c r="G971" s="20"/>
      <c r="H971" s="21"/>
      <c r="I971" s="22"/>
    </row>
    <row r="972" spans="2:9">
      <c r="B972" s="4" t="s">
        <v>4</v>
      </c>
      <c r="C972" s="27">
        <f>SUM(C966:C970)</f>
        <v>51847</v>
      </c>
      <c r="D972" s="28">
        <f>SUM(D966:D970)</f>
        <v>0</v>
      </c>
      <c r="E972" s="23">
        <f>IF(D972=0,0,D972/C972)</f>
        <v>0</v>
      </c>
      <c r="F972" s="19"/>
      <c r="G972" s="27">
        <f>SUM(G966:G970)</f>
        <v>280</v>
      </c>
      <c r="H972" s="28">
        <f>SUM(H966:H970)</f>
        <v>0</v>
      </c>
      <c r="I972" s="23">
        <f>IF(H972=0,0,H972/G972)</f>
        <v>0</v>
      </c>
    </row>
    <row r="973" spans="2:9">
      <c r="B973" s="4"/>
      <c r="C973" s="20"/>
      <c r="D973" s="21"/>
      <c r="E973" s="22"/>
      <c r="F973" s="19"/>
      <c r="G973" s="20"/>
      <c r="H973" s="21"/>
      <c r="I973" s="22"/>
    </row>
    <row r="974" spans="2:9">
      <c r="B974" s="4" t="s">
        <v>5</v>
      </c>
      <c r="C974" s="20">
        <v>0</v>
      </c>
      <c r="D974" s="21">
        <f>+C974*E972</f>
        <v>0</v>
      </c>
      <c r="E974" s="23">
        <f>IF(D974=0,0,D974/C974)</f>
        <v>0</v>
      </c>
      <c r="F974" s="19"/>
      <c r="G974" s="20">
        <v>0</v>
      </c>
      <c r="H974" s="21">
        <f>+G974*I972</f>
        <v>0</v>
      </c>
      <c r="I974" s="23">
        <f>IF(H974=0,0,H974/G974)</f>
        <v>0</v>
      </c>
    </row>
    <row r="975" spans="2:9">
      <c r="B975" s="4"/>
      <c r="C975" s="20"/>
      <c r="D975" s="21"/>
      <c r="E975" s="23"/>
      <c r="F975" s="19"/>
      <c r="G975" s="20"/>
      <c r="H975" s="21"/>
      <c r="I975" s="23"/>
    </row>
    <row r="976" spans="2:9">
      <c r="B976" s="4" t="s">
        <v>20</v>
      </c>
      <c r="C976" s="20">
        <v>0</v>
      </c>
      <c r="D976" s="21">
        <f>+C976*E974</f>
        <v>0</v>
      </c>
      <c r="E976" s="23">
        <f>IF(D976=0,0,D976/C976)</f>
        <v>0</v>
      </c>
      <c r="F976" s="19"/>
      <c r="G976" s="20">
        <v>0</v>
      </c>
      <c r="H976" s="21">
        <f>+G976*I974</f>
        <v>0</v>
      </c>
      <c r="I976" s="23">
        <f>IF(H976=0,0,H976/G976)</f>
        <v>0</v>
      </c>
    </row>
    <row r="977" spans="2:9">
      <c r="B977" s="4"/>
      <c r="C977" s="20"/>
      <c r="D977" s="21"/>
      <c r="E977" s="22"/>
      <c r="F977" s="19"/>
      <c r="G977" s="20"/>
      <c r="H977" s="21"/>
      <c r="I977" s="22"/>
    </row>
    <row r="978" spans="2:9">
      <c r="B978" s="4" t="s">
        <v>7</v>
      </c>
      <c r="C978" s="24">
        <v>-232</v>
      </c>
      <c r="D978" s="25">
        <v>0</v>
      </c>
      <c r="E978" s="26">
        <f>IF(D978=0,0,D978/C978)</f>
        <v>0</v>
      </c>
      <c r="F978" s="19"/>
      <c r="G978" s="24">
        <v>0</v>
      </c>
      <c r="H978" s="25">
        <v>0</v>
      </c>
      <c r="I978" s="26">
        <f>IF(H978=0,0,H978/G978)</f>
        <v>0</v>
      </c>
    </row>
    <row r="979" spans="2:9">
      <c r="B979" s="4"/>
      <c r="C979" s="20"/>
      <c r="D979" s="21"/>
      <c r="E979" s="22"/>
      <c r="F979" s="19"/>
      <c r="G979" s="20"/>
      <c r="H979" s="21"/>
      <c r="I979" s="22"/>
    </row>
    <row r="980" spans="2:9" ht="13.5" thickBot="1">
      <c r="B980" s="4" t="s">
        <v>6</v>
      </c>
      <c r="C980" s="29">
        <f>SUM(C972:C978)</f>
        <v>51615</v>
      </c>
      <c r="D980" s="29">
        <f>SUM(D972:D978)</f>
        <v>0</v>
      </c>
      <c r="E980" s="30">
        <f>IF(D980=0,0,D980/C980)</f>
        <v>0</v>
      </c>
      <c r="F980" s="19"/>
      <c r="G980" s="29">
        <f>SUM(G972:G978)</f>
        <v>280</v>
      </c>
      <c r="H980" s="29">
        <f>SUM(H972:H978)</f>
        <v>0</v>
      </c>
      <c r="I980" s="30">
        <f>IF(H980=0,0,H980/G980)</f>
        <v>0</v>
      </c>
    </row>
    <row r="981" spans="2:9" ht="13.5" thickTop="1"/>
    <row r="983" spans="2:9">
      <c r="B983" s="3">
        <f>+DATE(YEAR(B964),MONTH(B964)+1,DAY(B964))</f>
        <v>45170</v>
      </c>
      <c r="C983" s="48" t="s">
        <v>35</v>
      </c>
      <c r="D983" s="48"/>
      <c r="E983" s="48"/>
      <c r="F983" s="19"/>
      <c r="G983" s="48" t="s">
        <v>36</v>
      </c>
      <c r="H983" s="48"/>
      <c r="I983" s="48"/>
    </row>
    <row r="984" spans="2:9">
      <c r="B984" s="4"/>
      <c r="C984" s="5" t="s">
        <v>0</v>
      </c>
      <c r="D984" s="6" t="s">
        <v>1</v>
      </c>
      <c r="E984" s="7" t="s">
        <v>2</v>
      </c>
      <c r="F984" s="19"/>
      <c r="G984" s="5" t="s">
        <v>0</v>
      </c>
      <c r="H984" s="6" t="s">
        <v>1</v>
      </c>
      <c r="I984" s="7" t="s">
        <v>2</v>
      </c>
    </row>
    <row r="985" spans="2:9">
      <c r="B985" s="4" t="s">
        <v>3</v>
      </c>
      <c r="C985" s="20">
        <f>+C980</f>
        <v>51615</v>
      </c>
      <c r="D985" s="21">
        <f>+D980</f>
        <v>0</v>
      </c>
      <c r="E985" s="22">
        <f>IF(D985=0,0,D985/C985)</f>
        <v>0</v>
      </c>
      <c r="F985" s="19"/>
      <c r="G985" s="20">
        <f>+G980</f>
        <v>280</v>
      </c>
      <c r="H985" s="21">
        <f>+H980</f>
        <v>0</v>
      </c>
      <c r="I985" s="22">
        <f>IF(H985=0,0,H985/G985)</f>
        <v>0</v>
      </c>
    </row>
    <row r="986" spans="2:9">
      <c r="B986" s="4"/>
      <c r="C986" s="20"/>
      <c r="D986" s="21"/>
      <c r="E986" s="22"/>
      <c r="F986" s="19"/>
      <c r="G986" s="20"/>
      <c r="H986" s="21"/>
      <c r="I986" s="22"/>
    </row>
    <row r="987" spans="2:9">
      <c r="B987" s="4" t="s">
        <v>15</v>
      </c>
      <c r="C987" s="20">
        <v>0</v>
      </c>
      <c r="D987" s="21">
        <v>0</v>
      </c>
      <c r="E987" s="23">
        <f>IF(D987=0,0,D987/C987)</f>
        <v>0</v>
      </c>
      <c r="F987" s="19"/>
      <c r="G987" s="20">
        <v>0</v>
      </c>
      <c r="H987" s="21">
        <v>0</v>
      </c>
      <c r="I987" s="23">
        <f>IF(H987=0,0,H987/G987)</f>
        <v>0</v>
      </c>
    </row>
    <row r="988" spans="2:9">
      <c r="B988" s="4"/>
      <c r="C988" s="20"/>
      <c r="D988" s="21"/>
      <c r="E988" s="22"/>
      <c r="F988" s="19"/>
      <c r="G988" s="20"/>
      <c r="H988" s="21"/>
      <c r="I988" s="22"/>
    </row>
    <row r="989" spans="2:9">
      <c r="B989" s="4" t="s">
        <v>16</v>
      </c>
      <c r="C989" s="24">
        <v>0</v>
      </c>
      <c r="D989" s="25">
        <v>0</v>
      </c>
      <c r="E989" s="26">
        <f>IF(D989=0,0,D989/C989)</f>
        <v>0</v>
      </c>
      <c r="F989" s="19"/>
      <c r="G989" s="24">
        <v>0</v>
      </c>
      <c r="H989" s="25">
        <v>0</v>
      </c>
      <c r="I989" s="26">
        <f>IF(H989=0,0,H989/G989)</f>
        <v>0</v>
      </c>
    </row>
    <row r="990" spans="2:9">
      <c r="B990" s="4"/>
      <c r="C990" s="20"/>
      <c r="D990" s="21"/>
      <c r="E990" s="22"/>
      <c r="F990" s="19"/>
      <c r="G990" s="20"/>
      <c r="H990" s="21"/>
      <c r="I990" s="22"/>
    </row>
    <row r="991" spans="2:9">
      <c r="B991" s="4" t="s">
        <v>4</v>
      </c>
      <c r="C991" s="27">
        <f>SUM(C985:C989)</f>
        <v>51615</v>
      </c>
      <c r="D991" s="28">
        <f>SUM(D985:D989)</f>
        <v>0</v>
      </c>
      <c r="E991" s="23">
        <f>IF(D991=0,0,D991/C991)</f>
        <v>0</v>
      </c>
      <c r="F991" s="19"/>
      <c r="G991" s="27">
        <f>SUM(G985:G989)</f>
        <v>280</v>
      </c>
      <c r="H991" s="28">
        <f>SUM(H985:H989)</f>
        <v>0</v>
      </c>
      <c r="I991" s="23">
        <f>IF(H991=0,0,H991/G991)</f>
        <v>0</v>
      </c>
    </row>
    <row r="992" spans="2:9">
      <c r="B992" s="4"/>
      <c r="C992" s="20"/>
      <c r="D992" s="21"/>
      <c r="E992" s="22"/>
      <c r="F992" s="19"/>
      <c r="G992" s="20"/>
      <c r="H992" s="21"/>
      <c r="I992" s="22"/>
    </row>
    <row r="993" spans="2:9">
      <c r="B993" s="4" t="s">
        <v>5</v>
      </c>
      <c r="C993" s="20">
        <v>0</v>
      </c>
      <c r="D993" s="21">
        <f>+C993*E991</f>
        <v>0</v>
      </c>
      <c r="E993" s="23">
        <f>IF(D993=0,0,D993/C993)</f>
        <v>0</v>
      </c>
      <c r="F993" s="19"/>
      <c r="G993" s="20">
        <v>0</v>
      </c>
      <c r="H993" s="21">
        <f>+G993*I991</f>
        <v>0</v>
      </c>
      <c r="I993" s="23">
        <f>IF(H993=0,0,H993/G993)</f>
        <v>0</v>
      </c>
    </row>
    <row r="994" spans="2:9">
      <c r="B994" s="4"/>
      <c r="C994" s="20"/>
      <c r="D994" s="21"/>
      <c r="E994" s="23"/>
      <c r="F994" s="19"/>
      <c r="G994" s="20"/>
      <c r="H994" s="21"/>
      <c r="I994" s="23"/>
    </row>
    <row r="995" spans="2:9">
      <c r="B995" s="4" t="s">
        <v>20</v>
      </c>
      <c r="C995" s="20">
        <v>0</v>
      </c>
      <c r="D995" s="21">
        <f>+C995*E993</f>
        <v>0</v>
      </c>
      <c r="E995" s="23">
        <f>IF(D995=0,0,D995/C995)</f>
        <v>0</v>
      </c>
      <c r="F995" s="19"/>
      <c r="G995" s="20">
        <v>0</v>
      </c>
      <c r="H995" s="21">
        <f>+G995*I993</f>
        <v>0</v>
      </c>
      <c r="I995" s="23">
        <f>IF(H995=0,0,H995/G995)</f>
        <v>0</v>
      </c>
    </row>
    <row r="996" spans="2:9">
      <c r="B996" s="4"/>
      <c r="C996" s="20"/>
      <c r="D996" s="21"/>
      <c r="E996" s="22"/>
      <c r="F996" s="19"/>
      <c r="G996" s="20"/>
      <c r="H996" s="21"/>
      <c r="I996" s="22"/>
    </row>
    <row r="997" spans="2:9">
      <c r="B997" s="4" t="s">
        <v>7</v>
      </c>
      <c r="C997" s="24">
        <v>-101</v>
      </c>
      <c r="D997" s="25">
        <v>0</v>
      </c>
      <c r="E997" s="26">
        <f>IF(D997=0,0,D997/C997)</f>
        <v>0</v>
      </c>
      <c r="F997" s="19"/>
      <c r="G997" s="24">
        <v>0</v>
      </c>
      <c r="H997" s="25">
        <v>0</v>
      </c>
      <c r="I997" s="26">
        <f>IF(H997=0,0,H997/G997)</f>
        <v>0</v>
      </c>
    </row>
    <row r="998" spans="2:9">
      <c r="B998" s="4"/>
      <c r="C998" s="20"/>
      <c r="D998" s="21"/>
      <c r="E998" s="22"/>
      <c r="F998" s="19"/>
      <c r="G998" s="20"/>
      <c r="H998" s="21"/>
      <c r="I998" s="22"/>
    </row>
    <row r="999" spans="2:9" ht="13.5" thickBot="1">
      <c r="B999" s="4" t="s">
        <v>6</v>
      </c>
      <c r="C999" s="29">
        <f>SUM(C991:C997)</f>
        <v>51514</v>
      </c>
      <c r="D999" s="29">
        <f>SUM(D991:D997)</f>
        <v>0</v>
      </c>
      <c r="E999" s="30">
        <f>IF(D999=0,0,D999/C999)</f>
        <v>0</v>
      </c>
      <c r="F999" s="19"/>
      <c r="G999" s="29">
        <f>SUM(G991:G997)</f>
        <v>280</v>
      </c>
      <c r="H999" s="29">
        <f>SUM(H991:H997)</f>
        <v>0</v>
      </c>
      <c r="I999" s="30">
        <f>IF(H999=0,0,H999/G999)</f>
        <v>0</v>
      </c>
    </row>
    <row r="1000" spans="2:9" ht="13.5" thickTop="1"/>
    <row r="1002" spans="2:9">
      <c r="B1002" s="3">
        <f>+DATE(YEAR(B983),MONTH(B983)+1,DAY(B983))</f>
        <v>45200</v>
      </c>
      <c r="C1002" s="48" t="s">
        <v>35</v>
      </c>
      <c r="D1002" s="48"/>
      <c r="E1002" s="48"/>
      <c r="F1002" s="19"/>
      <c r="G1002" s="48" t="s">
        <v>36</v>
      </c>
      <c r="H1002" s="48"/>
      <c r="I1002" s="48"/>
    </row>
    <row r="1003" spans="2:9">
      <c r="B1003" s="4"/>
      <c r="C1003" s="5" t="s">
        <v>0</v>
      </c>
      <c r="D1003" s="6" t="s">
        <v>1</v>
      </c>
      <c r="E1003" s="7" t="s">
        <v>2</v>
      </c>
      <c r="F1003" s="19"/>
      <c r="G1003" s="5" t="s">
        <v>0</v>
      </c>
      <c r="H1003" s="6" t="s">
        <v>1</v>
      </c>
      <c r="I1003" s="7" t="s">
        <v>2</v>
      </c>
    </row>
    <row r="1004" spans="2:9">
      <c r="B1004" s="4" t="s">
        <v>3</v>
      </c>
      <c r="C1004" s="20">
        <f>+C999</f>
        <v>51514</v>
      </c>
      <c r="D1004" s="21">
        <f>+D999</f>
        <v>0</v>
      </c>
      <c r="E1004" s="22">
        <f>IF(D1004=0,0,D1004/C1004)</f>
        <v>0</v>
      </c>
      <c r="F1004" s="19"/>
      <c r="G1004" s="20">
        <f>+G999</f>
        <v>280</v>
      </c>
      <c r="H1004" s="21">
        <f>+H999</f>
        <v>0</v>
      </c>
      <c r="I1004" s="22">
        <f>IF(H1004=0,0,H1004/G1004)</f>
        <v>0</v>
      </c>
    </row>
    <row r="1005" spans="2:9">
      <c r="B1005" s="4"/>
      <c r="C1005" s="20"/>
      <c r="D1005" s="21"/>
      <c r="E1005" s="22"/>
      <c r="F1005" s="19"/>
      <c r="G1005" s="20"/>
      <c r="H1005" s="21"/>
      <c r="I1005" s="22"/>
    </row>
    <row r="1006" spans="2:9">
      <c r="B1006" s="4" t="s">
        <v>15</v>
      </c>
      <c r="C1006" s="20">
        <v>0</v>
      </c>
      <c r="D1006" s="21">
        <v>0</v>
      </c>
      <c r="E1006" s="23">
        <f>IF(D1006=0,0,D1006/C1006)</f>
        <v>0</v>
      </c>
      <c r="F1006" s="19"/>
      <c r="G1006" s="20">
        <v>0</v>
      </c>
      <c r="H1006" s="21">
        <v>0</v>
      </c>
      <c r="I1006" s="23">
        <f>IF(H1006=0,0,H1006/G1006)</f>
        <v>0</v>
      </c>
    </row>
    <row r="1007" spans="2:9">
      <c r="B1007" s="4"/>
      <c r="C1007" s="20"/>
      <c r="D1007" s="21"/>
      <c r="E1007" s="22"/>
      <c r="F1007" s="19"/>
      <c r="G1007" s="20"/>
      <c r="H1007" s="21"/>
      <c r="I1007" s="22"/>
    </row>
    <row r="1008" spans="2:9">
      <c r="B1008" s="4" t="s">
        <v>16</v>
      </c>
      <c r="C1008" s="24">
        <v>0</v>
      </c>
      <c r="D1008" s="25">
        <v>0</v>
      </c>
      <c r="E1008" s="26">
        <f>IF(D1008=0,0,D1008/C1008)</f>
        <v>0</v>
      </c>
      <c r="F1008" s="19"/>
      <c r="G1008" s="24">
        <v>0</v>
      </c>
      <c r="H1008" s="25">
        <v>0</v>
      </c>
      <c r="I1008" s="26">
        <f>IF(H1008=0,0,H1008/G1008)</f>
        <v>0</v>
      </c>
    </row>
    <row r="1009" spans="2:9">
      <c r="B1009" s="4"/>
      <c r="C1009" s="20"/>
      <c r="D1009" s="21"/>
      <c r="E1009" s="22"/>
      <c r="F1009" s="19"/>
      <c r="G1009" s="20"/>
      <c r="H1009" s="21"/>
      <c r="I1009" s="22"/>
    </row>
    <row r="1010" spans="2:9">
      <c r="B1010" s="4" t="s">
        <v>4</v>
      </c>
      <c r="C1010" s="27">
        <f>SUM(C1004:C1008)</f>
        <v>51514</v>
      </c>
      <c r="D1010" s="28">
        <f>SUM(D1004:D1008)</f>
        <v>0</v>
      </c>
      <c r="E1010" s="23">
        <f>IF(D1010=0,0,D1010/C1010)</f>
        <v>0</v>
      </c>
      <c r="F1010" s="19"/>
      <c r="G1010" s="27">
        <f>SUM(G1004:G1008)</f>
        <v>280</v>
      </c>
      <c r="H1010" s="28">
        <f>SUM(H1004:H1008)</f>
        <v>0</v>
      </c>
      <c r="I1010" s="23">
        <f>IF(H1010=0,0,H1010/G1010)</f>
        <v>0</v>
      </c>
    </row>
    <row r="1011" spans="2:9">
      <c r="B1011" s="4"/>
      <c r="C1011" s="20"/>
      <c r="D1011" s="21"/>
      <c r="E1011" s="22"/>
      <c r="F1011" s="19"/>
      <c r="G1011" s="20"/>
      <c r="H1011" s="21"/>
      <c r="I1011" s="22"/>
    </row>
    <row r="1012" spans="2:9">
      <c r="B1012" s="4" t="s">
        <v>5</v>
      </c>
      <c r="C1012" s="20">
        <v>0</v>
      </c>
      <c r="D1012" s="21">
        <f>+C1012*E1010</f>
        <v>0</v>
      </c>
      <c r="E1012" s="23">
        <f>IF(D1012=0,0,D1012/C1012)</f>
        <v>0</v>
      </c>
      <c r="F1012" s="19"/>
      <c r="G1012" s="20">
        <v>0</v>
      </c>
      <c r="H1012" s="21">
        <f>+G1012*I1010</f>
        <v>0</v>
      </c>
      <c r="I1012" s="23">
        <f>IF(H1012=0,0,H1012/G1012)</f>
        <v>0</v>
      </c>
    </row>
    <row r="1013" spans="2:9">
      <c r="B1013" s="4"/>
      <c r="C1013" s="20"/>
      <c r="D1013" s="21"/>
      <c r="E1013" s="23"/>
      <c r="F1013" s="19"/>
      <c r="G1013" s="20"/>
      <c r="H1013" s="21"/>
      <c r="I1013" s="23"/>
    </row>
    <row r="1014" spans="2:9">
      <c r="B1014" s="4" t="s">
        <v>20</v>
      </c>
      <c r="C1014" s="20">
        <v>0</v>
      </c>
      <c r="D1014" s="21">
        <f>+C1014*E1012</f>
        <v>0</v>
      </c>
      <c r="E1014" s="23">
        <f>IF(D1014=0,0,D1014/C1014)</f>
        <v>0</v>
      </c>
      <c r="F1014" s="19"/>
      <c r="G1014" s="20">
        <v>0</v>
      </c>
      <c r="H1014" s="21">
        <f>+G1014*I1012</f>
        <v>0</v>
      </c>
      <c r="I1014" s="23">
        <f>IF(H1014=0,0,H1014/G1014)</f>
        <v>0</v>
      </c>
    </row>
    <row r="1015" spans="2:9">
      <c r="B1015" s="4"/>
      <c r="C1015" s="20"/>
      <c r="D1015" s="21"/>
      <c r="E1015" s="22"/>
      <c r="F1015" s="19"/>
      <c r="G1015" s="20"/>
      <c r="H1015" s="21"/>
      <c r="I1015" s="22"/>
    </row>
    <row r="1016" spans="2:9">
      <c r="B1016" s="4" t="s">
        <v>7</v>
      </c>
      <c r="C1016" s="24">
        <v>-92</v>
      </c>
      <c r="D1016" s="25">
        <v>0</v>
      </c>
      <c r="E1016" s="26">
        <f>IF(D1016=0,0,D1016/C1016)</f>
        <v>0</v>
      </c>
      <c r="F1016" s="19"/>
      <c r="G1016" s="24">
        <v>0</v>
      </c>
      <c r="H1016" s="25">
        <v>0</v>
      </c>
      <c r="I1016" s="26">
        <f>IF(H1016=0,0,H1016/G1016)</f>
        <v>0</v>
      </c>
    </row>
    <row r="1017" spans="2:9">
      <c r="B1017" s="4"/>
      <c r="C1017" s="20"/>
      <c r="D1017" s="21"/>
      <c r="E1017" s="22"/>
      <c r="F1017" s="19"/>
      <c r="G1017" s="20"/>
      <c r="H1017" s="21"/>
      <c r="I1017" s="22"/>
    </row>
    <row r="1018" spans="2:9" ht="13.5" thickBot="1">
      <c r="B1018" s="4" t="s">
        <v>6</v>
      </c>
      <c r="C1018" s="29">
        <f>SUM(C1010:C1016)</f>
        <v>51422</v>
      </c>
      <c r="D1018" s="29">
        <f>SUM(D1010:D1016)</f>
        <v>0</v>
      </c>
      <c r="E1018" s="30">
        <f>IF(D1018=0,0,D1018/C1018)</f>
        <v>0</v>
      </c>
      <c r="F1018" s="19"/>
      <c r="G1018" s="29">
        <f>SUM(G1010:G1016)</f>
        <v>280</v>
      </c>
      <c r="H1018" s="29">
        <f>SUM(H1010:H1016)</f>
        <v>0</v>
      </c>
      <c r="I1018" s="30">
        <f>IF(H1018=0,0,H1018/G1018)</f>
        <v>0</v>
      </c>
    </row>
    <row r="1019" spans="2:9" ht="13.5" thickTop="1"/>
    <row r="1021" spans="2:9">
      <c r="B1021" s="3">
        <f>+DATE(YEAR(B1002),MONTH(B1002)+1,DAY(B1002))</f>
        <v>45231</v>
      </c>
      <c r="C1021" s="48" t="s">
        <v>35</v>
      </c>
      <c r="D1021" s="48"/>
      <c r="E1021" s="48"/>
      <c r="F1021" s="19"/>
      <c r="G1021" s="48" t="s">
        <v>36</v>
      </c>
      <c r="H1021" s="48"/>
      <c r="I1021" s="48"/>
    </row>
    <row r="1022" spans="2:9">
      <c r="B1022" s="4"/>
      <c r="C1022" s="5" t="s">
        <v>0</v>
      </c>
      <c r="D1022" s="6" t="s">
        <v>1</v>
      </c>
      <c r="E1022" s="7" t="s">
        <v>2</v>
      </c>
      <c r="F1022" s="19"/>
      <c r="G1022" s="5" t="s">
        <v>0</v>
      </c>
      <c r="H1022" s="6" t="s">
        <v>1</v>
      </c>
      <c r="I1022" s="7" t="s">
        <v>2</v>
      </c>
    </row>
    <row r="1023" spans="2:9">
      <c r="B1023" s="4" t="s">
        <v>3</v>
      </c>
      <c r="C1023" s="20">
        <f>+C1018</f>
        <v>51422</v>
      </c>
      <c r="D1023" s="21">
        <f>+D1018</f>
        <v>0</v>
      </c>
      <c r="E1023" s="22">
        <f>IF(D1023=0,0,D1023/C1023)</f>
        <v>0</v>
      </c>
      <c r="F1023" s="19"/>
      <c r="G1023" s="20">
        <f>+G1018</f>
        <v>280</v>
      </c>
      <c r="H1023" s="21">
        <f>+H1018</f>
        <v>0</v>
      </c>
      <c r="I1023" s="22">
        <f>IF(H1023=0,0,H1023/G1023)</f>
        <v>0</v>
      </c>
    </row>
    <row r="1024" spans="2:9">
      <c r="B1024" s="4"/>
      <c r="C1024" s="20"/>
      <c r="D1024" s="21"/>
      <c r="E1024" s="22"/>
      <c r="F1024" s="19"/>
      <c r="G1024" s="20"/>
      <c r="H1024" s="21"/>
      <c r="I1024" s="22"/>
    </row>
    <row r="1025" spans="2:9">
      <c r="B1025" s="4" t="s">
        <v>15</v>
      </c>
      <c r="C1025" s="20">
        <v>0</v>
      </c>
      <c r="D1025" s="21">
        <v>0</v>
      </c>
      <c r="E1025" s="23">
        <f>IF(D1025=0,0,D1025/C1025)</f>
        <v>0</v>
      </c>
      <c r="F1025" s="19"/>
      <c r="G1025" s="20">
        <v>0</v>
      </c>
      <c r="H1025" s="21">
        <v>0</v>
      </c>
      <c r="I1025" s="23">
        <f>IF(H1025=0,0,H1025/G1025)</f>
        <v>0</v>
      </c>
    </row>
    <row r="1026" spans="2:9">
      <c r="B1026" s="4"/>
      <c r="C1026" s="20"/>
      <c r="D1026" s="21"/>
      <c r="E1026" s="22"/>
      <c r="F1026" s="19"/>
      <c r="G1026" s="20"/>
      <c r="H1026" s="21"/>
      <c r="I1026" s="22"/>
    </row>
    <row r="1027" spans="2:9">
      <c r="B1027" s="4" t="s">
        <v>16</v>
      </c>
      <c r="C1027" s="24">
        <v>0</v>
      </c>
      <c r="D1027" s="25">
        <v>0</v>
      </c>
      <c r="E1027" s="26">
        <f>IF(D1027=0,0,D1027/C1027)</f>
        <v>0</v>
      </c>
      <c r="F1027" s="19"/>
      <c r="G1027" s="24">
        <v>0</v>
      </c>
      <c r="H1027" s="25">
        <v>0</v>
      </c>
      <c r="I1027" s="26">
        <f>IF(H1027=0,0,H1027/G1027)</f>
        <v>0</v>
      </c>
    </row>
    <row r="1028" spans="2:9">
      <c r="B1028" s="4"/>
      <c r="C1028" s="20"/>
      <c r="D1028" s="21"/>
      <c r="E1028" s="22"/>
      <c r="F1028" s="19"/>
      <c r="G1028" s="20"/>
      <c r="H1028" s="21"/>
      <c r="I1028" s="22"/>
    </row>
    <row r="1029" spans="2:9">
      <c r="B1029" s="4" t="s">
        <v>4</v>
      </c>
      <c r="C1029" s="27">
        <f>SUM(C1023:C1027)</f>
        <v>51422</v>
      </c>
      <c r="D1029" s="28">
        <f>SUM(D1023:D1027)</f>
        <v>0</v>
      </c>
      <c r="E1029" s="23">
        <f>IF(D1029=0,0,D1029/C1029)</f>
        <v>0</v>
      </c>
      <c r="F1029" s="19"/>
      <c r="G1029" s="27">
        <f>SUM(G1023:G1027)</f>
        <v>280</v>
      </c>
      <c r="H1029" s="28">
        <f>SUM(H1023:H1027)</f>
        <v>0</v>
      </c>
      <c r="I1029" s="23">
        <f>IF(H1029=0,0,H1029/G1029)</f>
        <v>0</v>
      </c>
    </row>
    <row r="1030" spans="2:9">
      <c r="B1030" s="4"/>
      <c r="C1030" s="20"/>
      <c r="D1030" s="21"/>
      <c r="E1030" s="22"/>
      <c r="F1030" s="19"/>
      <c r="G1030" s="20"/>
      <c r="H1030" s="21"/>
      <c r="I1030" s="22"/>
    </row>
    <row r="1031" spans="2:9">
      <c r="B1031" s="4" t="s">
        <v>5</v>
      </c>
      <c r="C1031" s="20">
        <v>0</v>
      </c>
      <c r="D1031" s="21">
        <f>+C1031*E1029</f>
        <v>0</v>
      </c>
      <c r="E1031" s="23">
        <f>IF(D1031=0,0,D1031/C1031)</f>
        <v>0</v>
      </c>
      <c r="F1031" s="19"/>
      <c r="G1031" s="20">
        <v>0</v>
      </c>
      <c r="H1031" s="21">
        <f>+G1031*I1029</f>
        <v>0</v>
      </c>
      <c r="I1031" s="23">
        <f>IF(H1031=0,0,H1031/G1031)</f>
        <v>0</v>
      </c>
    </row>
    <row r="1032" spans="2:9">
      <c r="B1032" s="4"/>
      <c r="C1032" s="20"/>
      <c r="D1032" s="21"/>
      <c r="E1032" s="23"/>
      <c r="F1032" s="19"/>
      <c r="G1032" s="20"/>
      <c r="H1032" s="21"/>
      <c r="I1032" s="23"/>
    </row>
    <row r="1033" spans="2:9">
      <c r="B1033" s="4" t="s">
        <v>20</v>
      </c>
      <c r="C1033" s="20">
        <v>0</v>
      </c>
      <c r="D1033" s="21">
        <f>+C1033*E1031</f>
        <v>0</v>
      </c>
      <c r="E1033" s="23">
        <f>IF(D1033=0,0,D1033/C1033)</f>
        <v>0</v>
      </c>
      <c r="F1033" s="19"/>
      <c r="G1033" s="20">
        <v>0</v>
      </c>
      <c r="H1033" s="21">
        <f>+G1033*I1031</f>
        <v>0</v>
      </c>
      <c r="I1033" s="23">
        <f>IF(H1033=0,0,H1033/G1033)</f>
        <v>0</v>
      </c>
    </row>
    <row r="1034" spans="2:9">
      <c r="B1034" s="4"/>
      <c r="C1034" s="20"/>
      <c r="D1034" s="21"/>
      <c r="E1034" s="22"/>
      <c r="F1034" s="19"/>
      <c r="G1034" s="20"/>
      <c r="H1034" s="21"/>
      <c r="I1034" s="22"/>
    </row>
    <row r="1035" spans="2:9">
      <c r="B1035" s="4" t="s">
        <v>7</v>
      </c>
      <c r="C1035" s="24">
        <v>-96</v>
      </c>
      <c r="D1035" s="25">
        <v>0</v>
      </c>
      <c r="E1035" s="26">
        <f>IF(D1035=0,0,D1035/C1035)</f>
        <v>0</v>
      </c>
      <c r="F1035" s="19"/>
      <c r="G1035" s="24">
        <v>0</v>
      </c>
      <c r="H1035" s="25">
        <v>0</v>
      </c>
      <c r="I1035" s="26">
        <f>IF(H1035=0,0,H1035/G1035)</f>
        <v>0</v>
      </c>
    </row>
    <row r="1036" spans="2:9">
      <c r="B1036" s="4"/>
      <c r="C1036" s="20"/>
      <c r="D1036" s="21"/>
      <c r="E1036" s="22"/>
      <c r="F1036" s="19"/>
      <c r="G1036" s="20"/>
      <c r="H1036" s="21"/>
      <c r="I1036" s="22"/>
    </row>
    <row r="1037" spans="2:9" ht="13.5" thickBot="1">
      <c r="B1037" s="4" t="s">
        <v>6</v>
      </c>
      <c r="C1037" s="29">
        <f>SUM(C1029:C1035)</f>
        <v>51326</v>
      </c>
      <c r="D1037" s="29">
        <f>SUM(D1029:D1035)</f>
        <v>0</v>
      </c>
      <c r="E1037" s="30">
        <f>IF(D1037=0,0,D1037/C1037)</f>
        <v>0</v>
      </c>
      <c r="F1037" s="19"/>
      <c r="G1037" s="29">
        <f>SUM(G1029:G1035)</f>
        <v>280</v>
      </c>
      <c r="H1037" s="29">
        <f>SUM(H1029:H1035)</f>
        <v>0</v>
      </c>
      <c r="I1037" s="30">
        <f>IF(H1037=0,0,H1037/G1037)</f>
        <v>0</v>
      </c>
    </row>
    <row r="1038" spans="2:9" ht="13.5" thickTop="1"/>
    <row r="1040" spans="2:9">
      <c r="B1040" s="3">
        <f>+DATE(YEAR(B1021),MONTH(B1021)+1,DAY(B1021))</f>
        <v>45261</v>
      </c>
      <c r="C1040" s="48" t="s">
        <v>35</v>
      </c>
      <c r="D1040" s="48"/>
      <c r="E1040" s="48"/>
      <c r="F1040" s="19"/>
      <c r="G1040" s="48" t="s">
        <v>36</v>
      </c>
      <c r="H1040" s="48"/>
      <c r="I1040" s="48"/>
    </row>
    <row r="1041" spans="2:9">
      <c r="B1041" s="4"/>
      <c r="C1041" s="5" t="s">
        <v>0</v>
      </c>
      <c r="D1041" s="6" t="s">
        <v>1</v>
      </c>
      <c r="E1041" s="7" t="s">
        <v>2</v>
      </c>
      <c r="F1041" s="19"/>
      <c r="G1041" s="5" t="s">
        <v>0</v>
      </c>
      <c r="H1041" s="6" t="s">
        <v>1</v>
      </c>
      <c r="I1041" s="7" t="s">
        <v>2</v>
      </c>
    </row>
    <row r="1042" spans="2:9">
      <c r="B1042" s="4" t="s">
        <v>3</v>
      </c>
      <c r="C1042" s="20">
        <f>+C1037</f>
        <v>51326</v>
      </c>
      <c r="D1042" s="21">
        <f>+D1037</f>
        <v>0</v>
      </c>
      <c r="E1042" s="22">
        <f>IF(D1042=0,0,D1042/C1042)</f>
        <v>0</v>
      </c>
      <c r="F1042" s="19"/>
      <c r="G1042" s="20">
        <f>+G1037</f>
        <v>280</v>
      </c>
      <c r="H1042" s="21">
        <f>+H1037</f>
        <v>0</v>
      </c>
      <c r="I1042" s="22">
        <f>IF(H1042=0,0,H1042/G1042)</f>
        <v>0</v>
      </c>
    </row>
    <row r="1043" spans="2:9">
      <c r="B1043" s="4"/>
      <c r="C1043" s="20"/>
      <c r="D1043" s="21"/>
      <c r="E1043" s="22"/>
      <c r="F1043" s="19"/>
      <c r="G1043" s="20"/>
      <c r="H1043" s="21"/>
      <c r="I1043" s="22"/>
    </row>
    <row r="1044" spans="2:9">
      <c r="B1044" s="4" t="s">
        <v>15</v>
      </c>
      <c r="C1044" s="20">
        <v>0</v>
      </c>
      <c r="D1044" s="21">
        <v>0</v>
      </c>
      <c r="E1044" s="23">
        <f>IF(D1044=0,0,D1044/C1044)</f>
        <v>0</v>
      </c>
      <c r="F1044" s="19"/>
      <c r="G1044" s="20">
        <v>0</v>
      </c>
      <c r="H1044" s="21">
        <v>0</v>
      </c>
      <c r="I1044" s="23">
        <f>IF(H1044=0,0,H1044/G1044)</f>
        <v>0</v>
      </c>
    </row>
    <row r="1045" spans="2:9">
      <c r="B1045" s="4"/>
      <c r="C1045" s="20"/>
      <c r="D1045" s="21"/>
      <c r="E1045" s="22"/>
      <c r="F1045" s="19"/>
      <c r="G1045" s="20"/>
      <c r="H1045" s="21"/>
      <c r="I1045" s="22"/>
    </row>
    <row r="1046" spans="2:9">
      <c r="B1046" s="4" t="s">
        <v>16</v>
      </c>
      <c r="C1046" s="24">
        <v>0</v>
      </c>
      <c r="D1046" s="25">
        <v>0</v>
      </c>
      <c r="E1046" s="26">
        <f>IF(D1046=0,0,D1046/C1046)</f>
        <v>0</v>
      </c>
      <c r="F1046" s="19"/>
      <c r="G1046" s="24">
        <v>0</v>
      </c>
      <c r="H1046" s="25">
        <v>0</v>
      </c>
      <c r="I1046" s="26">
        <f>IF(H1046=0,0,H1046/G1046)</f>
        <v>0</v>
      </c>
    </row>
    <row r="1047" spans="2:9">
      <c r="B1047" s="4"/>
      <c r="C1047" s="20"/>
      <c r="D1047" s="21"/>
      <c r="E1047" s="22"/>
      <c r="F1047" s="19"/>
      <c r="G1047" s="20"/>
      <c r="H1047" s="21"/>
      <c r="I1047" s="22"/>
    </row>
    <row r="1048" spans="2:9">
      <c r="B1048" s="4" t="s">
        <v>4</v>
      </c>
      <c r="C1048" s="27">
        <f>SUM(C1042:C1046)</f>
        <v>51326</v>
      </c>
      <c r="D1048" s="28">
        <f>SUM(D1042:D1046)</f>
        <v>0</v>
      </c>
      <c r="E1048" s="23">
        <f>IF(D1048=0,0,D1048/C1048)</f>
        <v>0</v>
      </c>
      <c r="F1048" s="19"/>
      <c r="G1048" s="27">
        <f>SUM(G1042:G1046)</f>
        <v>280</v>
      </c>
      <c r="H1048" s="28">
        <f>SUM(H1042:H1046)</f>
        <v>0</v>
      </c>
      <c r="I1048" s="23">
        <f>IF(H1048=0,0,H1048/G1048)</f>
        <v>0</v>
      </c>
    </row>
    <row r="1049" spans="2:9">
      <c r="B1049" s="4"/>
      <c r="C1049" s="20"/>
      <c r="D1049" s="21"/>
      <c r="E1049" s="22"/>
      <c r="F1049" s="19"/>
      <c r="G1049" s="20"/>
      <c r="H1049" s="21"/>
      <c r="I1049" s="22"/>
    </row>
    <row r="1050" spans="2:9">
      <c r="B1050" s="4" t="s">
        <v>5</v>
      </c>
      <c r="C1050" s="20">
        <v>0</v>
      </c>
      <c r="D1050" s="21">
        <f>+C1050*E1048</f>
        <v>0</v>
      </c>
      <c r="E1050" s="23">
        <f>IF(D1050=0,0,D1050/C1050)</f>
        <v>0</v>
      </c>
      <c r="F1050" s="19"/>
      <c r="G1050" s="20">
        <v>0</v>
      </c>
      <c r="H1050" s="21">
        <f>+G1050*I1048</f>
        <v>0</v>
      </c>
      <c r="I1050" s="23">
        <f>IF(H1050=0,0,H1050/G1050)</f>
        <v>0</v>
      </c>
    </row>
    <row r="1051" spans="2:9">
      <c r="B1051" s="4"/>
      <c r="C1051" s="20"/>
      <c r="D1051" s="21"/>
      <c r="E1051" s="23"/>
      <c r="F1051" s="19"/>
      <c r="G1051" s="20"/>
      <c r="H1051" s="21"/>
      <c r="I1051" s="23"/>
    </row>
    <row r="1052" spans="2:9">
      <c r="B1052" s="4" t="s">
        <v>20</v>
      </c>
      <c r="C1052" s="20">
        <v>0</v>
      </c>
      <c r="D1052" s="21">
        <f>+C1052*E1050</f>
        <v>0</v>
      </c>
      <c r="E1052" s="23">
        <f>IF(D1052=0,0,D1052/C1052)</f>
        <v>0</v>
      </c>
      <c r="F1052" s="19"/>
      <c r="G1052" s="20">
        <v>0</v>
      </c>
      <c r="H1052" s="21">
        <f>+G1052*I1050</f>
        <v>0</v>
      </c>
      <c r="I1052" s="23">
        <f>IF(H1052=0,0,H1052/G1052)</f>
        <v>0</v>
      </c>
    </row>
    <row r="1053" spans="2:9">
      <c r="B1053" s="4"/>
      <c r="C1053" s="20"/>
      <c r="D1053" s="21"/>
      <c r="E1053" s="22"/>
      <c r="F1053" s="19"/>
      <c r="G1053" s="20"/>
      <c r="H1053" s="21"/>
      <c r="I1053" s="22"/>
    </row>
    <row r="1054" spans="2:9">
      <c r="B1054" s="4" t="s">
        <v>7</v>
      </c>
      <c r="C1054" s="24">
        <v>-116</v>
      </c>
      <c r="D1054" s="25">
        <v>0</v>
      </c>
      <c r="E1054" s="26">
        <f>IF(D1054=0,0,D1054/C1054)</f>
        <v>0</v>
      </c>
      <c r="F1054" s="19"/>
      <c r="G1054" s="24">
        <v>0</v>
      </c>
      <c r="H1054" s="25">
        <v>0</v>
      </c>
      <c r="I1054" s="26">
        <f>IF(H1054=0,0,H1054/G1054)</f>
        <v>0</v>
      </c>
    </row>
    <row r="1055" spans="2:9">
      <c r="B1055" s="4"/>
      <c r="C1055" s="20"/>
      <c r="D1055" s="21"/>
      <c r="E1055" s="22"/>
      <c r="F1055" s="19"/>
      <c r="G1055" s="20"/>
      <c r="H1055" s="21"/>
      <c r="I1055" s="22"/>
    </row>
    <row r="1056" spans="2:9" ht="13.5" thickBot="1">
      <c r="B1056" s="4" t="s">
        <v>6</v>
      </c>
      <c r="C1056" s="29">
        <f>SUM(C1048:C1054)</f>
        <v>51210</v>
      </c>
      <c r="D1056" s="29">
        <f>SUM(D1048:D1054)</f>
        <v>0</v>
      </c>
      <c r="E1056" s="30">
        <f>IF(D1056=0,0,D1056/C1056)</f>
        <v>0</v>
      </c>
      <c r="F1056" s="19"/>
      <c r="G1056" s="29">
        <f>SUM(G1048:G1054)</f>
        <v>280</v>
      </c>
      <c r="H1056" s="29">
        <f>SUM(H1048:H1054)</f>
        <v>0</v>
      </c>
      <c r="I1056" s="30">
        <f>IF(H1056=0,0,H1056/G1056)</f>
        <v>0</v>
      </c>
    </row>
    <row r="1057" spans="2:9" ht="13.5" thickTop="1"/>
    <row r="1059" spans="2:9">
      <c r="B1059" s="3">
        <f>+DATE(YEAR(B1040),MONTH(B1040)+1,DAY(B1040))</f>
        <v>45292</v>
      </c>
      <c r="C1059" s="48" t="s">
        <v>41</v>
      </c>
      <c r="D1059" s="48"/>
      <c r="E1059" s="48"/>
      <c r="F1059" s="19"/>
      <c r="G1059" s="48" t="s">
        <v>42</v>
      </c>
      <c r="H1059" s="48"/>
      <c r="I1059" s="48"/>
    </row>
    <row r="1060" spans="2:9">
      <c r="B1060" s="4"/>
      <c r="C1060" s="5" t="s">
        <v>0</v>
      </c>
      <c r="D1060" s="6" t="s">
        <v>1</v>
      </c>
      <c r="E1060" s="7" t="s">
        <v>2</v>
      </c>
      <c r="F1060" s="19"/>
      <c r="G1060" s="5" t="s">
        <v>0</v>
      </c>
      <c r="H1060" s="6" t="s">
        <v>1</v>
      </c>
      <c r="I1060" s="7" t="s">
        <v>2</v>
      </c>
    </row>
    <row r="1061" spans="2:9">
      <c r="B1061" s="4" t="s">
        <v>3</v>
      </c>
      <c r="C1061" s="20">
        <v>58408</v>
      </c>
      <c r="D1061" s="21">
        <f>+D1056</f>
        <v>0</v>
      </c>
      <c r="E1061" s="22">
        <f>IF(D1061=0,0,D1061/C1061)</f>
        <v>0</v>
      </c>
      <c r="F1061" s="19"/>
      <c r="G1061" s="20">
        <f>+G1056</f>
        <v>280</v>
      </c>
      <c r="H1061" s="21">
        <f>+H1056</f>
        <v>0</v>
      </c>
      <c r="I1061" s="22">
        <f>IF(H1061=0,0,H1061/G1061)</f>
        <v>0</v>
      </c>
    </row>
    <row r="1062" spans="2:9">
      <c r="B1062" s="4"/>
      <c r="C1062" s="20"/>
      <c r="D1062" s="21"/>
      <c r="E1062" s="22"/>
      <c r="F1062" s="19"/>
      <c r="G1062" s="20"/>
      <c r="H1062" s="21"/>
      <c r="I1062" s="22"/>
    </row>
    <row r="1063" spans="2:9">
      <c r="B1063" s="4" t="s">
        <v>15</v>
      </c>
      <c r="C1063" s="20">
        <v>0</v>
      </c>
      <c r="D1063" s="21">
        <v>0</v>
      </c>
      <c r="E1063" s="23">
        <f>IF(D1063=0,0,D1063/C1063)</f>
        <v>0</v>
      </c>
      <c r="F1063" s="19"/>
      <c r="G1063" s="20">
        <v>0</v>
      </c>
      <c r="H1063" s="21">
        <v>0</v>
      </c>
      <c r="I1063" s="23">
        <f>IF(H1063=0,0,H1063/G1063)</f>
        <v>0</v>
      </c>
    </row>
    <row r="1064" spans="2:9">
      <c r="B1064" s="4"/>
      <c r="C1064" s="20"/>
      <c r="D1064" s="21"/>
      <c r="E1064" s="22"/>
      <c r="F1064" s="19"/>
      <c r="G1064" s="20"/>
      <c r="H1064" s="21"/>
      <c r="I1064" s="22"/>
    </row>
    <row r="1065" spans="2:9">
      <c r="B1065" s="4" t="s">
        <v>16</v>
      </c>
      <c r="C1065" s="24">
        <v>0</v>
      </c>
      <c r="D1065" s="25">
        <v>0</v>
      </c>
      <c r="E1065" s="26">
        <f>IF(D1065=0,0,D1065/C1065)</f>
        <v>0</v>
      </c>
      <c r="F1065" s="19"/>
      <c r="G1065" s="24">
        <v>0</v>
      </c>
      <c r="H1065" s="25">
        <v>0</v>
      </c>
      <c r="I1065" s="26">
        <f>IF(H1065=0,0,H1065/G1065)</f>
        <v>0</v>
      </c>
    </row>
    <row r="1066" spans="2:9">
      <c r="B1066" s="4"/>
      <c r="C1066" s="20"/>
      <c r="D1066" s="21"/>
      <c r="E1066" s="22"/>
      <c r="F1066" s="19"/>
      <c r="G1066" s="20"/>
      <c r="H1066" s="21"/>
      <c r="I1066" s="22"/>
    </row>
    <row r="1067" spans="2:9">
      <c r="B1067" s="4" t="s">
        <v>4</v>
      </c>
      <c r="C1067" s="27">
        <f>SUM(C1061:C1065)</f>
        <v>58408</v>
      </c>
      <c r="D1067" s="28">
        <f>SUM(D1061:D1065)</f>
        <v>0</v>
      </c>
      <c r="E1067" s="23">
        <f>IF(D1067=0,0,D1067/C1067)</f>
        <v>0</v>
      </c>
      <c r="F1067" s="19"/>
      <c r="G1067" s="27">
        <f>SUM(G1061:G1065)</f>
        <v>280</v>
      </c>
      <c r="H1067" s="28">
        <f>SUM(H1061:H1065)</f>
        <v>0</v>
      </c>
      <c r="I1067" s="23">
        <f>IF(H1067=0,0,H1067/G1067)</f>
        <v>0</v>
      </c>
    </row>
    <row r="1068" spans="2:9">
      <c r="B1068" s="4"/>
      <c r="C1068" s="20"/>
      <c r="D1068" s="21"/>
      <c r="E1068" s="22"/>
      <c r="F1068" s="19"/>
      <c r="G1068" s="20"/>
      <c r="H1068" s="21"/>
      <c r="I1068" s="22"/>
    </row>
    <row r="1069" spans="2:9">
      <c r="B1069" s="4" t="s">
        <v>5</v>
      </c>
      <c r="C1069" s="20">
        <v>0</v>
      </c>
      <c r="D1069" s="21">
        <f>+C1069*E1067</f>
        <v>0</v>
      </c>
      <c r="E1069" s="23">
        <f>IF(D1069=0,0,D1069/C1069)</f>
        <v>0</v>
      </c>
      <c r="F1069" s="19"/>
      <c r="G1069" s="20">
        <v>0</v>
      </c>
      <c r="H1069" s="21">
        <f>+G1069*I1067</f>
        <v>0</v>
      </c>
      <c r="I1069" s="23">
        <f>IF(H1069=0,0,H1069/G1069)</f>
        <v>0</v>
      </c>
    </row>
    <row r="1070" spans="2:9">
      <c r="B1070" s="4"/>
      <c r="C1070" s="20"/>
      <c r="D1070" s="21"/>
      <c r="E1070" s="23"/>
      <c r="F1070" s="19"/>
      <c r="G1070" s="20"/>
      <c r="H1070" s="21"/>
      <c r="I1070" s="23"/>
    </row>
    <row r="1071" spans="2:9">
      <c r="B1071" s="4" t="s">
        <v>20</v>
      </c>
      <c r="C1071" s="20">
        <v>0</v>
      </c>
      <c r="D1071" s="21">
        <f>+C1071*E1069</f>
        <v>0</v>
      </c>
      <c r="E1071" s="23">
        <f>IF(D1071=0,0,D1071/C1071)</f>
        <v>0</v>
      </c>
      <c r="F1071" s="19"/>
      <c r="G1071" s="20">
        <v>0</v>
      </c>
      <c r="H1071" s="21">
        <f>+G1071*I1069</f>
        <v>0</v>
      </c>
      <c r="I1071" s="23">
        <f>IF(H1071=0,0,H1071/G1071)</f>
        <v>0</v>
      </c>
    </row>
    <row r="1072" spans="2:9">
      <c r="B1072" s="4"/>
      <c r="C1072" s="20"/>
      <c r="D1072" s="21"/>
      <c r="E1072" s="22"/>
      <c r="F1072" s="19"/>
      <c r="G1072" s="20"/>
      <c r="H1072" s="21"/>
      <c r="I1072" s="22"/>
    </row>
    <row r="1073" spans="2:9">
      <c r="B1073" s="4" t="s">
        <v>7</v>
      </c>
      <c r="C1073" s="24">
        <v>-158</v>
      </c>
      <c r="D1073" s="25">
        <v>0</v>
      </c>
      <c r="E1073" s="26">
        <f>IF(D1073=0,0,D1073/C1073)</f>
        <v>0</v>
      </c>
      <c r="F1073" s="19"/>
      <c r="G1073" s="24">
        <v>0</v>
      </c>
      <c r="H1073" s="25">
        <v>0</v>
      </c>
      <c r="I1073" s="26">
        <f>IF(H1073=0,0,H1073/G1073)</f>
        <v>0</v>
      </c>
    </row>
    <row r="1074" spans="2:9">
      <c r="B1074" s="4"/>
      <c r="C1074" s="20"/>
      <c r="D1074" s="21"/>
      <c r="E1074" s="22"/>
      <c r="F1074" s="19"/>
      <c r="G1074" s="20"/>
      <c r="H1074" s="21"/>
      <c r="I1074" s="22"/>
    </row>
    <row r="1075" spans="2:9" ht="13.5" thickBot="1">
      <c r="B1075" s="4" t="s">
        <v>6</v>
      </c>
      <c r="C1075" s="29">
        <f>SUM(C1067:C1073)</f>
        <v>58250</v>
      </c>
      <c r="D1075" s="29">
        <f>SUM(D1067:D1073)</f>
        <v>0</v>
      </c>
      <c r="E1075" s="30">
        <f>IF(D1075=0,0,D1075/C1075)</f>
        <v>0</v>
      </c>
      <c r="F1075" s="19"/>
      <c r="G1075" s="29">
        <f>SUM(G1067:G1073)</f>
        <v>280</v>
      </c>
      <c r="H1075" s="29">
        <f>SUM(H1067:H1073)</f>
        <v>0</v>
      </c>
      <c r="I1075" s="30">
        <f>IF(H1075=0,0,H1075/G1075)</f>
        <v>0</v>
      </c>
    </row>
    <row r="1076" spans="2:9" ht="13.5" thickTop="1"/>
    <row r="1078" spans="2:9">
      <c r="B1078" s="3">
        <f>+DATE(YEAR(B1059),MONTH(B1059)+1,DAY(B1059))</f>
        <v>45323</v>
      </c>
      <c r="C1078" s="48" t="s">
        <v>41</v>
      </c>
      <c r="D1078" s="48"/>
      <c r="E1078" s="48"/>
      <c r="F1078" s="19"/>
      <c r="G1078" s="48" t="s">
        <v>42</v>
      </c>
      <c r="H1078" s="48"/>
      <c r="I1078" s="48"/>
    </row>
    <row r="1079" spans="2:9">
      <c r="B1079" s="4"/>
      <c r="C1079" s="5" t="s">
        <v>0</v>
      </c>
      <c r="D1079" s="6" t="s">
        <v>1</v>
      </c>
      <c r="E1079" s="7" t="s">
        <v>2</v>
      </c>
      <c r="F1079" s="19"/>
      <c r="G1079" s="5" t="s">
        <v>0</v>
      </c>
      <c r="H1079" s="6" t="s">
        <v>1</v>
      </c>
      <c r="I1079" s="7" t="s">
        <v>2</v>
      </c>
    </row>
    <row r="1080" spans="2:9">
      <c r="B1080" s="4" t="s">
        <v>3</v>
      </c>
      <c r="C1080" s="20">
        <f>+C1075</f>
        <v>58250</v>
      </c>
      <c r="D1080" s="21">
        <f>+D1075</f>
        <v>0</v>
      </c>
      <c r="E1080" s="22">
        <f>IF(D1080=0,0,D1080/C1080)</f>
        <v>0</v>
      </c>
      <c r="F1080" s="19"/>
      <c r="G1080" s="20">
        <f>+G1075</f>
        <v>280</v>
      </c>
      <c r="H1080" s="21">
        <f>+H1075</f>
        <v>0</v>
      </c>
      <c r="I1080" s="22">
        <f>IF(H1080=0,0,H1080/G1080)</f>
        <v>0</v>
      </c>
    </row>
    <row r="1081" spans="2:9">
      <c r="B1081" s="4"/>
      <c r="C1081" s="20"/>
      <c r="D1081" s="21"/>
      <c r="E1081" s="22"/>
      <c r="F1081" s="19"/>
      <c r="G1081" s="20"/>
      <c r="H1081" s="21"/>
      <c r="I1081" s="22"/>
    </row>
    <row r="1082" spans="2:9">
      <c r="B1082" s="4" t="s">
        <v>15</v>
      </c>
      <c r="C1082" s="20">
        <v>0</v>
      </c>
      <c r="D1082" s="21">
        <v>0</v>
      </c>
      <c r="E1082" s="23">
        <f>IF(D1082=0,0,D1082/C1082)</f>
        <v>0</v>
      </c>
      <c r="F1082" s="19"/>
      <c r="G1082" s="20">
        <v>0</v>
      </c>
      <c r="H1082" s="21">
        <v>0</v>
      </c>
      <c r="I1082" s="23">
        <f>IF(H1082=0,0,H1082/G1082)</f>
        <v>0</v>
      </c>
    </row>
    <row r="1083" spans="2:9">
      <c r="B1083" s="4"/>
      <c r="C1083" s="20"/>
      <c r="D1083" s="21"/>
      <c r="E1083" s="22"/>
      <c r="F1083" s="19"/>
      <c r="G1083" s="20"/>
      <c r="H1083" s="21"/>
      <c r="I1083" s="22"/>
    </row>
    <row r="1084" spans="2:9">
      <c r="B1084" s="4" t="s">
        <v>16</v>
      </c>
      <c r="C1084" s="24">
        <v>0</v>
      </c>
      <c r="D1084" s="25">
        <v>0</v>
      </c>
      <c r="E1084" s="26">
        <f>IF(D1084=0,0,D1084/C1084)</f>
        <v>0</v>
      </c>
      <c r="F1084" s="19"/>
      <c r="G1084" s="24">
        <v>0</v>
      </c>
      <c r="H1084" s="25">
        <v>0</v>
      </c>
      <c r="I1084" s="26">
        <f>IF(H1084=0,0,H1084/G1084)</f>
        <v>0</v>
      </c>
    </row>
    <row r="1085" spans="2:9">
      <c r="B1085" s="4"/>
      <c r="C1085" s="20"/>
      <c r="D1085" s="21"/>
      <c r="E1085" s="22"/>
      <c r="F1085" s="19"/>
      <c r="G1085" s="20"/>
      <c r="H1085" s="21"/>
      <c r="I1085" s="22"/>
    </row>
    <row r="1086" spans="2:9">
      <c r="B1086" s="4" t="s">
        <v>4</v>
      </c>
      <c r="C1086" s="27">
        <f>SUM(C1080:C1084)</f>
        <v>58250</v>
      </c>
      <c r="D1086" s="28">
        <f>SUM(D1080:D1084)</f>
        <v>0</v>
      </c>
      <c r="E1086" s="23">
        <f>IF(D1086=0,0,D1086/C1086)</f>
        <v>0</v>
      </c>
      <c r="F1086" s="19"/>
      <c r="G1086" s="27">
        <f>SUM(G1080:G1084)</f>
        <v>280</v>
      </c>
      <c r="H1086" s="28">
        <f>SUM(H1080:H1084)</f>
        <v>0</v>
      </c>
      <c r="I1086" s="23">
        <f>IF(H1086=0,0,H1086/G1086)</f>
        <v>0</v>
      </c>
    </row>
    <row r="1087" spans="2:9">
      <c r="B1087" s="4"/>
      <c r="C1087" s="20"/>
      <c r="D1087" s="21"/>
      <c r="E1087" s="22"/>
      <c r="F1087" s="19"/>
      <c r="G1087" s="20"/>
      <c r="H1087" s="21"/>
      <c r="I1087" s="22"/>
    </row>
    <row r="1088" spans="2:9">
      <c r="B1088" s="4" t="s">
        <v>5</v>
      </c>
      <c r="C1088" s="20">
        <v>0</v>
      </c>
      <c r="D1088" s="21">
        <f>+C1088*E1086</f>
        <v>0</v>
      </c>
      <c r="E1088" s="23">
        <f>IF(D1088=0,0,D1088/C1088)</f>
        <v>0</v>
      </c>
      <c r="F1088" s="19"/>
      <c r="G1088" s="20">
        <v>0</v>
      </c>
      <c r="H1088" s="21">
        <f>+G1088*I1086</f>
        <v>0</v>
      </c>
      <c r="I1088" s="23">
        <f>IF(H1088=0,0,H1088/G1088)</f>
        <v>0</v>
      </c>
    </row>
    <row r="1089" spans="2:9">
      <c r="B1089" s="4"/>
      <c r="C1089" s="20"/>
      <c r="D1089" s="21"/>
      <c r="E1089" s="23"/>
      <c r="F1089" s="19"/>
      <c r="G1089" s="20"/>
      <c r="H1089" s="21"/>
      <c r="I1089" s="23"/>
    </row>
    <row r="1090" spans="2:9">
      <c r="B1090" s="4" t="s">
        <v>20</v>
      </c>
      <c r="C1090" s="20">
        <v>0</v>
      </c>
      <c r="D1090" s="21">
        <f>+C1090*E1088</f>
        <v>0</v>
      </c>
      <c r="E1090" s="23">
        <f>IF(D1090=0,0,D1090/C1090)</f>
        <v>0</v>
      </c>
      <c r="F1090" s="19"/>
      <c r="G1090" s="20">
        <v>0</v>
      </c>
      <c r="H1090" s="21">
        <f>+G1090*I1088</f>
        <v>0</v>
      </c>
      <c r="I1090" s="23">
        <f>IF(H1090=0,0,H1090/G1090)</f>
        <v>0</v>
      </c>
    </row>
    <row r="1091" spans="2:9">
      <c r="B1091" s="4"/>
      <c r="C1091" s="20"/>
      <c r="D1091" s="21"/>
      <c r="E1091" s="22"/>
      <c r="F1091" s="19"/>
      <c r="G1091" s="20"/>
      <c r="H1091" s="21"/>
      <c r="I1091" s="22"/>
    </row>
    <row r="1092" spans="2:9">
      <c r="B1092" s="4" t="s">
        <v>7</v>
      </c>
      <c r="C1092" s="24">
        <v>-167</v>
      </c>
      <c r="D1092" s="25">
        <v>0</v>
      </c>
      <c r="E1092" s="26">
        <f>IF(D1092=0,0,D1092/C1092)</f>
        <v>0</v>
      </c>
      <c r="F1092" s="19"/>
      <c r="G1092" s="24">
        <v>0</v>
      </c>
      <c r="H1092" s="25">
        <v>0</v>
      </c>
      <c r="I1092" s="26">
        <f>IF(H1092=0,0,H1092/G1092)</f>
        <v>0</v>
      </c>
    </row>
    <row r="1093" spans="2:9">
      <c r="B1093" s="4"/>
      <c r="C1093" s="20"/>
      <c r="D1093" s="21"/>
      <c r="E1093" s="22"/>
      <c r="F1093" s="19"/>
      <c r="G1093" s="20"/>
      <c r="H1093" s="21"/>
      <c r="I1093" s="22"/>
    </row>
    <row r="1094" spans="2:9" ht="13.5" thickBot="1">
      <c r="B1094" s="4" t="s">
        <v>6</v>
      </c>
      <c r="C1094" s="29">
        <f>SUM(C1086:C1092)</f>
        <v>58083</v>
      </c>
      <c r="D1094" s="29">
        <f>SUM(D1086:D1092)</f>
        <v>0</v>
      </c>
      <c r="E1094" s="30">
        <f>IF(D1094=0,0,D1094/C1094)</f>
        <v>0</v>
      </c>
      <c r="F1094" s="19"/>
      <c r="G1094" s="29">
        <f>SUM(G1086:G1092)</f>
        <v>280</v>
      </c>
      <c r="H1094" s="29">
        <f>SUM(H1086:H1092)</f>
        <v>0</v>
      </c>
      <c r="I1094" s="30">
        <f>IF(H1094=0,0,H1094/G1094)</f>
        <v>0</v>
      </c>
    </row>
    <row r="1095" spans="2:9" ht="13.5" thickTop="1"/>
    <row r="1097" spans="2:9">
      <c r="B1097" s="3">
        <f>+DATE(YEAR(B1078),MONTH(B1078)+1,DAY(B1078))</f>
        <v>45352</v>
      </c>
      <c r="C1097" s="48" t="s">
        <v>41</v>
      </c>
      <c r="D1097" s="48"/>
      <c r="E1097" s="48"/>
      <c r="F1097" s="19"/>
      <c r="G1097" s="48" t="s">
        <v>42</v>
      </c>
      <c r="H1097" s="48"/>
      <c r="I1097" s="48"/>
    </row>
    <row r="1098" spans="2:9">
      <c r="B1098" s="4"/>
      <c r="C1098" s="5" t="s">
        <v>0</v>
      </c>
      <c r="D1098" s="6" t="s">
        <v>1</v>
      </c>
      <c r="E1098" s="7" t="s">
        <v>2</v>
      </c>
      <c r="F1098" s="19"/>
      <c r="G1098" s="5" t="s">
        <v>0</v>
      </c>
      <c r="H1098" s="6" t="s">
        <v>1</v>
      </c>
      <c r="I1098" s="7" t="s">
        <v>2</v>
      </c>
    </row>
    <row r="1099" spans="2:9">
      <c r="B1099" s="4" t="s">
        <v>3</v>
      </c>
      <c r="C1099" s="20">
        <f>+C1094</f>
        <v>58083</v>
      </c>
      <c r="D1099" s="21">
        <f>+D1094</f>
        <v>0</v>
      </c>
      <c r="E1099" s="22">
        <f>IF(D1099=0,0,D1099/C1099)</f>
        <v>0</v>
      </c>
      <c r="F1099" s="19"/>
      <c r="G1099" s="20">
        <f>+G1094</f>
        <v>280</v>
      </c>
      <c r="H1099" s="21">
        <f>+H1094</f>
        <v>0</v>
      </c>
      <c r="I1099" s="22">
        <f>IF(H1099=0,0,H1099/G1099)</f>
        <v>0</v>
      </c>
    </row>
    <row r="1100" spans="2:9">
      <c r="B1100" s="4"/>
      <c r="C1100" s="20"/>
      <c r="D1100" s="21"/>
      <c r="E1100" s="22"/>
      <c r="F1100" s="19"/>
      <c r="G1100" s="20"/>
      <c r="H1100" s="21"/>
      <c r="I1100" s="22"/>
    </row>
    <row r="1101" spans="2:9">
      <c r="B1101" s="4" t="s">
        <v>15</v>
      </c>
      <c r="C1101" s="20">
        <v>0</v>
      </c>
      <c r="D1101" s="21">
        <v>0</v>
      </c>
      <c r="E1101" s="23">
        <f>IF(D1101=0,0,D1101/C1101)</f>
        <v>0</v>
      </c>
      <c r="F1101" s="19"/>
      <c r="G1101" s="20">
        <v>0</v>
      </c>
      <c r="H1101" s="21">
        <v>0</v>
      </c>
      <c r="I1101" s="23">
        <f>IF(H1101=0,0,H1101/G1101)</f>
        <v>0</v>
      </c>
    </row>
    <row r="1102" spans="2:9">
      <c r="B1102" s="4"/>
      <c r="C1102" s="20"/>
      <c r="D1102" s="21"/>
      <c r="E1102" s="22"/>
      <c r="F1102" s="19"/>
      <c r="G1102" s="20"/>
      <c r="H1102" s="21"/>
      <c r="I1102" s="22"/>
    </row>
    <row r="1103" spans="2:9">
      <c r="B1103" s="4" t="s">
        <v>16</v>
      </c>
      <c r="C1103" s="24">
        <v>0</v>
      </c>
      <c r="D1103" s="25">
        <v>0</v>
      </c>
      <c r="E1103" s="26">
        <f>IF(D1103=0,0,D1103/C1103)</f>
        <v>0</v>
      </c>
      <c r="F1103" s="19"/>
      <c r="G1103" s="24">
        <v>0</v>
      </c>
      <c r="H1103" s="25">
        <v>0</v>
      </c>
      <c r="I1103" s="26">
        <f>IF(H1103=0,0,H1103/G1103)</f>
        <v>0</v>
      </c>
    </row>
    <row r="1104" spans="2:9">
      <c r="B1104" s="4"/>
      <c r="C1104" s="20"/>
      <c r="D1104" s="21"/>
      <c r="E1104" s="22"/>
      <c r="F1104" s="19"/>
      <c r="G1104" s="20"/>
      <c r="H1104" s="21"/>
      <c r="I1104" s="22"/>
    </row>
    <row r="1105" spans="2:9">
      <c r="B1105" s="4" t="s">
        <v>4</v>
      </c>
      <c r="C1105" s="27">
        <f>SUM(C1099:C1103)</f>
        <v>58083</v>
      </c>
      <c r="D1105" s="28">
        <f>SUM(D1099:D1103)</f>
        <v>0</v>
      </c>
      <c r="E1105" s="23">
        <f>IF(D1105=0,0,D1105/C1105)</f>
        <v>0</v>
      </c>
      <c r="F1105" s="19"/>
      <c r="G1105" s="27">
        <f>SUM(G1099:G1103)</f>
        <v>280</v>
      </c>
      <c r="H1105" s="28">
        <f>SUM(H1099:H1103)</f>
        <v>0</v>
      </c>
      <c r="I1105" s="23">
        <f>IF(H1105=0,0,H1105/G1105)</f>
        <v>0</v>
      </c>
    </row>
    <row r="1106" spans="2:9">
      <c r="B1106" s="4"/>
      <c r="C1106" s="20"/>
      <c r="D1106" s="21"/>
      <c r="E1106" s="22"/>
      <c r="F1106" s="19"/>
      <c r="G1106" s="20"/>
      <c r="H1106" s="21"/>
      <c r="I1106" s="22"/>
    </row>
    <row r="1107" spans="2:9">
      <c r="B1107" s="4" t="s">
        <v>5</v>
      </c>
      <c r="C1107" s="20">
        <v>0</v>
      </c>
      <c r="D1107" s="21">
        <f>+C1107*E1105</f>
        <v>0</v>
      </c>
      <c r="E1107" s="23">
        <f>IF(D1107=0,0,D1107/C1107)</f>
        <v>0</v>
      </c>
      <c r="F1107" s="19"/>
      <c r="G1107" s="20">
        <v>0</v>
      </c>
      <c r="H1107" s="21">
        <f>+G1107*I1105</f>
        <v>0</v>
      </c>
      <c r="I1107" s="23">
        <f>IF(H1107=0,0,H1107/G1107)</f>
        <v>0</v>
      </c>
    </row>
    <row r="1108" spans="2:9">
      <c r="B1108" s="4"/>
      <c r="C1108" s="20"/>
      <c r="D1108" s="21"/>
      <c r="E1108" s="23"/>
      <c r="F1108" s="19"/>
      <c r="G1108" s="20"/>
      <c r="H1108" s="21"/>
      <c r="I1108" s="23"/>
    </row>
    <row r="1109" spans="2:9">
      <c r="B1109" s="4" t="s">
        <v>20</v>
      </c>
      <c r="C1109" s="20">
        <v>0</v>
      </c>
      <c r="D1109" s="21">
        <f>+C1109*E1107</f>
        <v>0</v>
      </c>
      <c r="E1109" s="23">
        <f>IF(D1109=0,0,D1109/C1109)</f>
        <v>0</v>
      </c>
      <c r="F1109" s="19"/>
      <c r="G1109" s="20">
        <v>0</v>
      </c>
      <c r="H1109" s="21">
        <f>+G1109*I1107</f>
        <v>0</v>
      </c>
      <c r="I1109" s="23">
        <f>IF(H1109=0,0,H1109/G1109)</f>
        <v>0</v>
      </c>
    </row>
    <row r="1110" spans="2:9">
      <c r="B1110" s="4"/>
      <c r="C1110" s="20"/>
      <c r="D1110" s="21"/>
      <c r="E1110" s="22"/>
      <c r="F1110" s="19"/>
      <c r="G1110" s="20"/>
      <c r="H1110" s="21"/>
      <c r="I1110" s="22"/>
    </row>
    <row r="1111" spans="2:9">
      <c r="B1111" s="4" t="s">
        <v>7</v>
      </c>
      <c r="C1111" s="24">
        <v>-188</v>
      </c>
      <c r="D1111" s="25">
        <v>0</v>
      </c>
      <c r="E1111" s="26">
        <f>IF(D1111=0,0,D1111/C1111)</f>
        <v>0</v>
      </c>
      <c r="F1111" s="19"/>
      <c r="G1111" s="24">
        <v>0</v>
      </c>
      <c r="H1111" s="25">
        <v>0</v>
      </c>
      <c r="I1111" s="26">
        <f>IF(H1111=0,0,H1111/G1111)</f>
        <v>0</v>
      </c>
    </row>
    <row r="1112" spans="2:9">
      <c r="B1112" s="4"/>
      <c r="C1112" s="20"/>
      <c r="D1112" s="21"/>
      <c r="E1112" s="22"/>
      <c r="F1112" s="19"/>
      <c r="G1112" s="20"/>
      <c r="H1112" s="21"/>
      <c r="I1112" s="22"/>
    </row>
    <row r="1113" spans="2:9" ht="13.5" thickBot="1">
      <c r="B1113" s="4" t="s">
        <v>6</v>
      </c>
      <c r="C1113" s="29">
        <f>SUM(C1105:C1111)</f>
        <v>57895</v>
      </c>
      <c r="D1113" s="29">
        <f>SUM(D1105:D1111)</f>
        <v>0</v>
      </c>
      <c r="E1113" s="30">
        <f>IF(D1113=0,0,D1113/C1113)</f>
        <v>0</v>
      </c>
      <c r="F1113" s="19"/>
      <c r="G1113" s="29">
        <f>SUM(G1105:G1111)</f>
        <v>280</v>
      </c>
      <c r="H1113" s="29">
        <f>SUM(H1105:H1111)</f>
        <v>0</v>
      </c>
      <c r="I1113" s="30">
        <f>IF(H1113=0,0,H1113/G1113)</f>
        <v>0</v>
      </c>
    </row>
    <row r="1114" spans="2:9" ht="13.5" thickTop="1"/>
    <row r="1116" spans="2:9">
      <c r="B1116" s="3">
        <f>+DATE(YEAR(B1097),MONTH(B1097)+1,DAY(B1097))</f>
        <v>45383</v>
      </c>
      <c r="C1116" s="48" t="s">
        <v>41</v>
      </c>
      <c r="D1116" s="48"/>
      <c r="E1116" s="48"/>
      <c r="F1116" s="19"/>
      <c r="G1116" s="48" t="s">
        <v>42</v>
      </c>
      <c r="H1116" s="48"/>
      <c r="I1116" s="48"/>
    </row>
    <row r="1117" spans="2:9">
      <c r="B1117" s="4"/>
      <c r="C1117" s="5" t="s">
        <v>0</v>
      </c>
      <c r="D1117" s="6" t="s">
        <v>1</v>
      </c>
      <c r="E1117" s="7" t="s">
        <v>2</v>
      </c>
      <c r="F1117" s="19"/>
      <c r="G1117" s="5" t="s">
        <v>0</v>
      </c>
      <c r="H1117" s="6" t="s">
        <v>1</v>
      </c>
      <c r="I1117" s="7" t="s">
        <v>2</v>
      </c>
    </row>
    <row r="1118" spans="2:9">
      <c r="B1118" s="4" t="s">
        <v>3</v>
      </c>
      <c r="C1118" s="20">
        <f>+C1113</f>
        <v>57895</v>
      </c>
      <c r="D1118" s="21">
        <f>+D1113</f>
        <v>0</v>
      </c>
      <c r="E1118" s="22">
        <f>IF(D1118=0,0,D1118/C1118)</f>
        <v>0</v>
      </c>
      <c r="F1118" s="19"/>
      <c r="G1118" s="20">
        <f>+G1113</f>
        <v>280</v>
      </c>
      <c r="H1118" s="21">
        <f>+H1113</f>
        <v>0</v>
      </c>
      <c r="I1118" s="22">
        <f>IF(H1118=0,0,H1118/G1118)</f>
        <v>0</v>
      </c>
    </row>
    <row r="1119" spans="2:9">
      <c r="B1119" s="4"/>
      <c r="C1119" s="20"/>
      <c r="D1119" s="21"/>
      <c r="E1119" s="22"/>
      <c r="F1119" s="19"/>
      <c r="G1119" s="20"/>
      <c r="H1119" s="21"/>
      <c r="I1119" s="22"/>
    </row>
    <row r="1120" spans="2:9">
      <c r="B1120" s="4" t="s">
        <v>15</v>
      </c>
      <c r="C1120" s="20">
        <v>0</v>
      </c>
      <c r="D1120" s="21">
        <v>0</v>
      </c>
      <c r="E1120" s="23">
        <f>IF(D1120=0,0,D1120/C1120)</f>
        <v>0</v>
      </c>
      <c r="F1120" s="19"/>
      <c r="G1120" s="20">
        <v>0</v>
      </c>
      <c r="H1120" s="21">
        <v>0</v>
      </c>
      <c r="I1120" s="23">
        <f>IF(H1120=0,0,H1120/G1120)</f>
        <v>0</v>
      </c>
    </row>
    <row r="1121" spans="2:9">
      <c r="B1121" s="4"/>
      <c r="C1121" s="20"/>
      <c r="D1121" s="21"/>
      <c r="E1121" s="22"/>
      <c r="F1121" s="19"/>
      <c r="G1121" s="20"/>
      <c r="H1121" s="21"/>
      <c r="I1121" s="22"/>
    </row>
    <row r="1122" spans="2:9">
      <c r="B1122" s="4" t="s">
        <v>16</v>
      </c>
      <c r="C1122" s="24">
        <v>0</v>
      </c>
      <c r="D1122" s="25">
        <v>0</v>
      </c>
      <c r="E1122" s="26">
        <f>IF(D1122=0,0,D1122/C1122)</f>
        <v>0</v>
      </c>
      <c r="F1122" s="19"/>
      <c r="G1122" s="24">
        <v>0</v>
      </c>
      <c r="H1122" s="25">
        <v>0</v>
      </c>
      <c r="I1122" s="26">
        <f>IF(H1122=0,0,H1122/G1122)</f>
        <v>0</v>
      </c>
    </row>
    <row r="1123" spans="2:9">
      <c r="B1123" s="4"/>
      <c r="C1123" s="20"/>
      <c r="D1123" s="21"/>
      <c r="E1123" s="22"/>
      <c r="F1123" s="19"/>
      <c r="G1123" s="20"/>
      <c r="H1123" s="21"/>
      <c r="I1123" s="22"/>
    </row>
    <row r="1124" spans="2:9">
      <c r="B1124" s="4" t="s">
        <v>4</v>
      </c>
      <c r="C1124" s="27">
        <f>SUM(C1118:C1122)</f>
        <v>57895</v>
      </c>
      <c r="D1124" s="28">
        <f>SUM(D1118:D1122)</f>
        <v>0</v>
      </c>
      <c r="E1124" s="23">
        <f>IF(D1124=0,0,D1124/C1124)</f>
        <v>0</v>
      </c>
      <c r="F1124" s="19"/>
      <c r="G1124" s="27">
        <f>SUM(G1118:G1122)</f>
        <v>280</v>
      </c>
      <c r="H1124" s="28">
        <f>SUM(H1118:H1122)</f>
        <v>0</v>
      </c>
      <c r="I1124" s="23">
        <f>IF(H1124=0,0,H1124/G1124)</f>
        <v>0</v>
      </c>
    </row>
    <row r="1125" spans="2:9">
      <c r="B1125" s="4"/>
      <c r="C1125" s="20"/>
      <c r="D1125" s="21"/>
      <c r="E1125" s="22"/>
      <c r="F1125" s="19"/>
      <c r="G1125" s="20"/>
      <c r="H1125" s="21"/>
      <c r="I1125" s="22"/>
    </row>
    <row r="1126" spans="2:9">
      <c r="B1126" s="4" t="s">
        <v>5</v>
      </c>
      <c r="C1126" s="20">
        <v>0</v>
      </c>
      <c r="D1126" s="21">
        <f>+C1126*E1124</f>
        <v>0</v>
      </c>
      <c r="E1126" s="23">
        <f>IF(D1126=0,0,D1126/C1126)</f>
        <v>0</v>
      </c>
      <c r="F1126" s="19"/>
      <c r="G1126" s="20">
        <v>0</v>
      </c>
      <c r="H1126" s="21">
        <f>+G1126*I1124</f>
        <v>0</v>
      </c>
      <c r="I1126" s="23">
        <f>IF(H1126=0,0,H1126/G1126)</f>
        <v>0</v>
      </c>
    </row>
    <row r="1127" spans="2:9">
      <c r="B1127" s="4"/>
      <c r="C1127" s="20"/>
      <c r="D1127" s="21"/>
      <c r="E1127" s="23"/>
      <c r="F1127" s="19"/>
      <c r="G1127" s="20"/>
      <c r="H1127" s="21"/>
      <c r="I1127" s="23"/>
    </row>
    <row r="1128" spans="2:9">
      <c r="B1128" s="4" t="s">
        <v>20</v>
      </c>
      <c r="C1128" s="20">
        <v>0</v>
      </c>
      <c r="D1128" s="21">
        <f>+C1128*E1126</f>
        <v>0</v>
      </c>
      <c r="E1128" s="23">
        <f>IF(D1128=0,0,D1128/C1128)</f>
        <v>0</v>
      </c>
      <c r="F1128" s="19"/>
      <c r="G1128" s="20">
        <v>0</v>
      </c>
      <c r="H1128" s="21">
        <f>+G1128*I1126</f>
        <v>0</v>
      </c>
      <c r="I1128" s="23">
        <f>IF(H1128=0,0,H1128/G1128)</f>
        <v>0</v>
      </c>
    </row>
    <row r="1129" spans="2:9">
      <c r="B1129" s="4"/>
      <c r="C1129" s="20"/>
      <c r="D1129" s="21"/>
      <c r="E1129" s="22"/>
      <c r="F1129" s="19"/>
      <c r="G1129" s="20"/>
      <c r="H1129" s="21"/>
      <c r="I1129" s="22"/>
    </row>
    <row r="1130" spans="2:9">
      <c r="B1130" s="4" t="s">
        <v>7</v>
      </c>
      <c r="C1130" s="24">
        <v>-105</v>
      </c>
      <c r="D1130" s="25">
        <v>0</v>
      </c>
      <c r="E1130" s="26">
        <f>IF(D1130=0,0,D1130/C1130)</f>
        <v>0</v>
      </c>
      <c r="F1130" s="19"/>
      <c r="G1130" s="24">
        <v>0</v>
      </c>
      <c r="H1130" s="25">
        <v>0</v>
      </c>
      <c r="I1130" s="26">
        <f>IF(H1130=0,0,H1130/G1130)</f>
        <v>0</v>
      </c>
    </row>
    <row r="1131" spans="2:9">
      <c r="B1131" s="4"/>
      <c r="C1131" s="20"/>
      <c r="D1131" s="21"/>
      <c r="E1131" s="22"/>
      <c r="F1131" s="19"/>
      <c r="G1131" s="20"/>
      <c r="H1131" s="21"/>
      <c r="I1131" s="22"/>
    </row>
    <row r="1132" spans="2:9" ht="13.5" thickBot="1">
      <c r="B1132" s="4" t="s">
        <v>6</v>
      </c>
      <c r="C1132" s="29">
        <f>SUM(C1124:C1130)</f>
        <v>57790</v>
      </c>
      <c r="D1132" s="29">
        <f>SUM(D1124:D1130)</f>
        <v>0</v>
      </c>
      <c r="E1132" s="30">
        <f>IF(D1132=0,0,D1132/C1132)</f>
        <v>0</v>
      </c>
      <c r="F1132" s="19"/>
      <c r="G1132" s="29">
        <f>SUM(G1124:G1130)</f>
        <v>280</v>
      </c>
      <c r="H1132" s="29">
        <f>SUM(H1124:H1130)</f>
        <v>0</v>
      </c>
      <c r="I1132" s="30">
        <f>IF(H1132=0,0,H1132/G1132)</f>
        <v>0</v>
      </c>
    </row>
    <row r="1133" spans="2:9" ht="13.5" thickTop="1"/>
    <row r="1135" spans="2:9">
      <c r="B1135" s="3">
        <f>+DATE(YEAR(B1116),MONTH(B1116)+1,DAY(B1116))</f>
        <v>45413</v>
      </c>
      <c r="C1135" s="48" t="s">
        <v>41</v>
      </c>
      <c r="D1135" s="48"/>
      <c r="E1135" s="48"/>
      <c r="F1135" s="19"/>
      <c r="G1135" s="48" t="s">
        <v>42</v>
      </c>
      <c r="H1135" s="48"/>
      <c r="I1135" s="48"/>
    </row>
    <row r="1136" spans="2:9">
      <c r="B1136" s="4"/>
      <c r="C1136" s="5" t="s">
        <v>0</v>
      </c>
      <c r="D1136" s="6" t="s">
        <v>1</v>
      </c>
      <c r="E1136" s="7" t="s">
        <v>2</v>
      </c>
      <c r="F1136" s="19"/>
      <c r="G1136" s="5" t="s">
        <v>0</v>
      </c>
      <c r="H1136" s="6" t="s">
        <v>1</v>
      </c>
      <c r="I1136" s="7" t="s">
        <v>2</v>
      </c>
    </row>
    <row r="1137" spans="2:9">
      <c r="B1137" s="4" t="s">
        <v>3</v>
      </c>
      <c r="C1137" s="20">
        <f>+C1132</f>
        <v>57790</v>
      </c>
      <c r="D1137" s="21">
        <f>+D1132</f>
        <v>0</v>
      </c>
      <c r="E1137" s="22">
        <f>IF(D1137=0,0,D1137/C1137)</f>
        <v>0</v>
      </c>
      <c r="F1137" s="19"/>
      <c r="G1137" s="20">
        <f>+G1132</f>
        <v>280</v>
      </c>
      <c r="H1137" s="21">
        <f>+H1132</f>
        <v>0</v>
      </c>
      <c r="I1137" s="22">
        <f>IF(H1137=0,0,H1137/G1137)</f>
        <v>0</v>
      </c>
    </row>
    <row r="1138" spans="2:9">
      <c r="B1138" s="4"/>
      <c r="C1138" s="20"/>
      <c r="D1138" s="21"/>
      <c r="E1138" s="22"/>
      <c r="F1138" s="19"/>
      <c r="G1138" s="20"/>
      <c r="H1138" s="21"/>
      <c r="I1138" s="22"/>
    </row>
    <row r="1139" spans="2:9">
      <c r="B1139" s="4" t="s">
        <v>15</v>
      </c>
      <c r="C1139" s="20">
        <v>-6</v>
      </c>
      <c r="D1139" s="21">
        <v>0</v>
      </c>
      <c r="E1139" s="23">
        <f>IF(D1139=0,0,D1139/C1139)</f>
        <v>0</v>
      </c>
      <c r="F1139" s="19"/>
      <c r="G1139" s="20">
        <v>0</v>
      </c>
      <c r="H1139" s="21">
        <v>0</v>
      </c>
      <c r="I1139" s="23">
        <f>IF(H1139=0,0,H1139/G1139)</f>
        <v>0</v>
      </c>
    </row>
    <row r="1140" spans="2:9">
      <c r="B1140" s="4"/>
      <c r="C1140" s="20"/>
      <c r="D1140" s="21"/>
      <c r="E1140" s="22"/>
      <c r="F1140" s="19"/>
      <c r="G1140" s="20"/>
      <c r="H1140" s="21"/>
      <c r="I1140" s="22"/>
    </row>
    <row r="1141" spans="2:9">
      <c r="B1141" s="4" t="s">
        <v>16</v>
      </c>
      <c r="C1141" s="24">
        <v>0</v>
      </c>
      <c r="D1141" s="25">
        <v>0</v>
      </c>
      <c r="E1141" s="26">
        <f>IF(D1141=0,0,D1141/C1141)</f>
        <v>0</v>
      </c>
      <c r="F1141" s="19"/>
      <c r="G1141" s="24">
        <v>0</v>
      </c>
      <c r="H1141" s="25">
        <v>0</v>
      </c>
      <c r="I1141" s="26">
        <f>IF(H1141=0,0,H1141/G1141)</f>
        <v>0</v>
      </c>
    </row>
    <row r="1142" spans="2:9">
      <c r="B1142" s="4"/>
      <c r="C1142" s="20"/>
      <c r="D1142" s="21"/>
      <c r="E1142" s="22"/>
      <c r="F1142" s="19"/>
      <c r="G1142" s="20"/>
      <c r="H1142" s="21"/>
      <c r="I1142" s="22"/>
    </row>
    <row r="1143" spans="2:9">
      <c r="B1143" s="4" t="s">
        <v>4</v>
      </c>
      <c r="C1143" s="27">
        <f>SUM(C1137:C1141)</f>
        <v>57784</v>
      </c>
      <c r="D1143" s="28">
        <f>SUM(D1137:D1141)</f>
        <v>0</v>
      </c>
      <c r="E1143" s="23">
        <f>IF(D1143=0,0,D1143/C1143)</f>
        <v>0</v>
      </c>
      <c r="F1143" s="19"/>
      <c r="G1143" s="27">
        <f>SUM(G1137:G1141)</f>
        <v>280</v>
      </c>
      <c r="H1143" s="28">
        <f>SUM(H1137:H1141)</f>
        <v>0</v>
      </c>
      <c r="I1143" s="23">
        <f>IF(H1143=0,0,H1143/G1143)</f>
        <v>0</v>
      </c>
    </row>
    <row r="1144" spans="2:9">
      <c r="B1144" s="4"/>
      <c r="C1144" s="20"/>
      <c r="D1144" s="21"/>
      <c r="E1144" s="22"/>
      <c r="F1144" s="19"/>
      <c r="G1144" s="20"/>
      <c r="H1144" s="21"/>
      <c r="I1144" s="22"/>
    </row>
    <row r="1145" spans="2:9">
      <c r="B1145" s="4" t="s">
        <v>5</v>
      </c>
      <c r="C1145" s="20">
        <v>0</v>
      </c>
      <c r="D1145" s="21">
        <f>+C1145*E1143</f>
        <v>0</v>
      </c>
      <c r="E1145" s="23">
        <f>IF(D1145=0,0,D1145/C1145)</f>
        <v>0</v>
      </c>
      <c r="F1145" s="19"/>
      <c r="G1145" s="20">
        <v>0</v>
      </c>
      <c r="H1145" s="21">
        <f>+G1145*I1143</f>
        <v>0</v>
      </c>
      <c r="I1145" s="23">
        <f>IF(H1145=0,0,H1145/G1145)</f>
        <v>0</v>
      </c>
    </row>
    <row r="1146" spans="2:9">
      <c r="B1146" s="4"/>
      <c r="C1146" s="20"/>
      <c r="D1146" s="21"/>
      <c r="E1146" s="23"/>
      <c r="F1146" s="19"/>
      <c r="G1146" s="20"/>
      <c r="H1146" s="21"/>
      <c r="I1146" s="23"/>
    </row>
    <row r="1147" spans="2:9">
      <c r="B1147" s="4" t="s">
        <v>20</v>
      </c>
      <c r="C1147" s="20">
        <v>0</v>
      </c>
      <c r="D1147" s="21">
        <f>+C1147*E1145</f>
        <v>0</v>
      </c>
      <c r="E1147" s="23">
        <f>IF(D1147=0,0,D1147/C1147)</f>
        <v>0</v>
      </c>
      <c r="F1147" s="19"/>
      <c r="G1147" s="20">
        <v>0</v>
      </c>
      <c r="H1147" s="21">
        <f>+G1147*I1145</f>
        <v>0</v>
      </c>
      <c r="I1147" s="23">
        <f>IF(H1147=0,0,H1147/G1147)</f>
        <v>0</v>
      </c>
    </row>
    <row r="1148" spans="2:9">
      <c r="B1148" s="4"/>
      <c r="C1148" s="20"/>
      <c r="D1148" s="21"/>
      <c r="E1148" s="22"/>
      <c r="F1148" s="19"/>
      <c r="G1148" s="20"/>
      <c r="H1148" s="21"/>
      <c r="I1148" s="22"/>
    </row>
    <row r="1149" spans="2:9">
      <c r="B1149" s="4" t="s">
        <v>7</v>
      </c>
      <c r="C1149" s="24">
        <v>-119</v>
      </c>
      <c r="D1149" s="25">
        <v>0</v>
      </c>
      <c r="E1149" s="26">
        <f>IF(D1149=0,0,D1149/C1149)</f>
        <v>0</v>
      </c>
      <c r="F1149" s="19"/>
      <c r="G1149" s="24">
        <v>0</v>
      </c>
      <c r="H1149" s="25">
        <v>0</v>
      </c>
      <c r="I1149" s="26">
        <f>IF(H1149=0,0,H1149/G1149)</f>
        <v>0</v>
      </c>
    </row>
    <row r="1150" spans="2:9">
      <c r="B1150" s="4"/>
      <c r="C1150" s="20"/>
      <c r="D1150" s="21"/>
      <c r="E1150" s="22"/>
      <c r="F1150" s="19"/>
      <c r="G1150" s="20"/>
      <c r="H1150" s="21"/>
      <c r="I1150" s="22"/>
    </row>
    <row r="1151" spans="2:9" ht="13.5" thickBot="1">
      <c r="B1151" s="4" t="s">
        <v>6</v>
      </c>
      <c r="C1151" s="29">
        <f>SUM(C1143:C1149)</f>
        <v>57665</v>
      </c>
      <c r="D1151" s="29">
        <f>SUM(D1143:D1149)</f>
        <v>0</v>
      </c>
      <c r="E1151" s="30">
        <f>IF(D1151=0,0,D1151/C1151)</f>
        <v>0</v>
      </c>
      <c r="F1151" s="19"/>
      <c r="G1151" s="29">
        <f>SUM(G1143:G1149)</f>
        <v>280</v>
      </c>
      <c r="H1151" s="29">
        <f>SUM(H1143:H1149)</f>
        <v>0</v>
      </c>
      <c r="I1151" s="30">
        <f>IF(H1151=0,0,H1151/G1151)</f>
        <v>0</v>
      </c>
    </row>
    <row r="1152" spans="2:9" ht="13.5" thickTop="1"/>
    <row r="1154" spans="2:9">
      <c r="B1154" s="3">
        <f>+DATE(YEAR(B1135),MONTH(B1135)+1,DAY(B1135))</f>
        <v>45444</v>
      </c>
      <c r="C1154" s="48" t="s">
        <v>41</v>
      </c>
      <c r="D1154" s="48"/>
      <c r="E1154" s="48"/>
      <c r="F1154" s="19"/>
      <c r="G1154" s="48" t="s">
        <v>42</v>
      </c>
      <c r="H1154" s="48"/>
      <c r="I1154" s="48"/>
    </row>
    <row r="1155" spans="2:9">
      <c r="B1155" s="4"/>
      <c r="C1155" s="5" t="s">
        <v>0</v>
      </c>
      <c r="D1155" s="6" t="s">
        <v>1</v>
      </c>
      <c r="E1155" s="7" t="s">
        <v>2</v>
      </c>
      <c r="F1155" s="19"/>
      <c r="G1155" s="5" t="s">
        <v>0</v>
      </c>
      <c r="H1155" s="6" t="s">
        <v>1</v>
      </c>
      <c r="I1155" s="7" t="s">
        <v>2</v>
      </c>
    </row>
    <row r="1156" spans="2:9">
      <c r="B1156" s="4" t="s">
        <v>3</v>
      </c>
      <c r="C1156" s="20">
        <f>+C1151</f>
        <v>57665</v>
      </c>
      <c r="D1156" s="21">
        <f>+D1151</f>
        <v>0</v>
      </c>
      <c r="E1156" s="22">
        <f>IF(D1156=0,0,D1156/C1156)</f>
        <v>0</v>
      </c>
      <c r="F1156" s="19"/>
      <c r="G1156" s="20">
        <f>+G1151</f>
        <v>280</v>
      </c>
      <c r="H1156" s="21">
        <f>+H1151</f>
        <v>0</v>
      </c>
      <c r="I1156" s="22">
        <f>IF(H1156=0,0,H1156/G1156)</f>
        <v>0</v>
      </c>
    </row>
    <row r="1157" spans="2:9">
      <c r="B1157" s="4"/>
      <c r="C1157" s="20"/>
      <c r="D1157" s="21"/>
      <c r="E1157" s="22"/>
      <c r="F1157" s="19"/>
      <c r="G1157" s="20"/>
      <c r="H1157" s="21"/>
      <c r="I1157" s="22"/>
    </row>
    <row r="1158" spans="2:9">
      <c r="B1158" s="4" t="s">
        <v>15</v>
      </c>
      <c r="C1158" s="20">
        <v>0</v>
      </c>
      <c r="D1158" s="21">
        <v>0</v>
      </c>
      <c r="E1158" s="23">
        <f>IF(D1158=0,0,D1158/C1158)</f>
        <v>0</v>
      </c>
      <c r="F1158" s="19"/>
      <c r="G1158" s="20">
        <v>0</v>
      </c>
      <c r="H1158" s="21">
        <v>0</v>
      </c>
      <c r="I1158" s="23">
        <f>IF(H1158=0,0,H1158/G1158)</f>
        <v>0</v>
      </c>
    </row>
    <row r="1159" spans="2:9">
      <c r="B1159" s="4"/>
      <c r="C1159" s="20"/>
      <c r="D1159" s="21"/>
      <c r="E1159" s="22"/>
      <c r="F1159" s="19"/>
      <c r="G1159" s="20"/>
      <c r="H1159" s="21"/>
      <c r="I1159" s="22"/>
    </row>
    <row r="1160" spans="2:9">
      <c r="B1160" s="4" t="s">
        <v>16</v>
      </c>
      <c r="C1160" s="24">
        <v>0</v>
      </c>
      <c r="D1160" s="25">
        <v>0</v>
      </c>
      <c r="E1160" s="26">
        <f>IF(D1160=0,0,D1160/C1160)</f>
        <v>0</v>
      </c>
      <c r="F1160" s="19"/>
      <c r="G1160" s="24">
        <v>0</v>
      </c>
      <c r="H1160" s="25">
        <v>0</v>
      </c>
      <c r="I1160" s="26">
        <f>IF(H1160=0,0,H1160/G1160)</f>
        <v>0</v>
      </c>
    </row>
    <row r="1161" spans="2:9">
      <c r="B1161" s="4"/>
      <c r="C1161" s="20"/>
      <c r="D1161" s="21"/>
      <c r="E1161" s="22"/>
      <c r="F1161" s="19"/>
      <c r="G1161" s="20"/>
      <c r="H1161" s="21"/>
      <c r="I1161" s="22"/>
    </row>
    <row r="1162" spans="2:9">
      <c r="B1162" s="4" t="s">
        <v>4</v>
      </c>
      <c r="C1162" s="27">
        <f>SUM(C1156:C1160)</f>
        <v>57665</v>
      </c>
      <c r="D1162" s="28">
        <f>SUM(D1156:D1160)</f>
        <v>0</v>
      </c>
      <c r="E1162" s="23">
        <f>IF(D1162=0,0,D1162/C1162)</f>
        <v>0</v>
      </c>
      <c r="F1162" s="19"/>
      <c r="G1162" s="27">
        <f>SUM(G1156:G1160)</f>
        <v>280</v>
      </c>
      <c r="H1162" s="28">
        <f>SUM(H1156:H1160)</f>
        <v>0</v>
      </c>
      <c r="I1162" s="23">
        <f>IF(H1162=0,0,H1162/G1162)</f>
        <v>0</v>
      </c>
    </row>
    <row r="1163" spans="2:9">
      <c r="B1163" s="4"/>
      <c r="C1163" s="20"/>
      <c r="D1163" s="21"/>
      <c r="E1163" s="22"/>
      <c r="F1163" s="19"/>
      <c r="G1163" s="20"/>
      <c r="H1163" s="21"/>
      <c r="I1163" s="22"/>
    </row>
    <row r="1164" spans="2:9">
      <c r="B1164" s="4" t="s">
        <v>5</v>
      </c>
      <c r="C1164" s="20">
        <v>0</v>
      </c>
      <c r="D1164" s="21">
        <f>+C1164*E1162</f>
        <v>0</v>
      </c>
      <c r="E1164" s="23">
        <f>IF(D1164=0,0,D1164/C1164)</f>
        <v>0</v>
      </c>
      <c r="F1164" s="19"/>
      <c r="G1164" s="20">
        <v>0</v>
      </c>
      <c r="H1164" s="21">
        <f>+G1164*I1162</f>
        <v>0</v>
      </c>
      <c r="I1164" s="23">
        <f>IF(H1164=0,0,H1164/G1164)</f>
        <v>0</v>
      </c>
    </row>
    <row r="1165" spans="2:9">
      <c r="B1165" s="4"/>
      <c r="C1165" s="20"/>
      <c r="D1165" s="21"/>
      <c r="E1165" s="23"/>
      <c r="F1165" s="19"/>
      <c r="G1165" s="20"/>
      <c r="H1165" s="21"/>
      <c r="I1165" s="23"/>
    </row>
    <row r="1166" spans="2:9">
      <c r="B1166" s="4" t="s">
        <v>20</v>
      </c>
      <c r="C1166" s="20">
        <v>0</v>
      </c>
      <c r="D1166" s="21">
        <f>+C1166*E1164</f>
        <v>0</v>
      </c>
      <c r="E1166" s="23">
        <f>IF(D1166=0,0,D1166/C1166)</f>
        <v>0</v>
      </c>
      <c r="F1166" s="19"/>
      <c r="G1166" s="20">
        <v>0</v>
      </c>
      <c r="H1166" s="21">
        <f>+G1166*I1164</f>
        <v>0</v>
      </c>
      <c r="I1166" s="23">
        <f>IF(H1166=0,0,H1166/G1166)</f>
        <v>0</v>
      </c>
    </row>
    <row r="1167" spans="2:9">
      <c r="B1167" s="4"/>
      <c r="C1167" s="20"/>
      <c r="D1167" s="21"/>
      <c r="E1167" s="22"/>
      <c r="F1167" s="19"/>
      <c r="G1167" s="20"/>
      <c r="H1167" s="21"/>
      <c r="I1167" s="22"/>
    </row>
    <row r="1168" spans="2:9">
      <c r="B1168" s="4" t="s">
        <v>7</v>
      </c>
      <c r="C1168" s="24">
        <v>-187</v>
      </c>
      <c r="D1168" s="25">
        <v>0</v>
      </c>
      <c r="E1168" s="26">
        <f>IF(D1168=0,0,D1168/C1168)</f>
        <v>0</v>
      </c>
      <c r="F1168" s="19"/>
      <c r="G1168" s="24">
        <v>0</v>
      </c>
      <c r="H1168" s="25">
        <v>0</v>
      </c>
      <c r="I1168" s="26">
        <f>IF(H1168=0,0,H1168/G1168)</f>
        <v>0</v>
      </c>
    </row>
    <row r="1169" spans="2:9">
      <c r="B1169" s="4"/>
      <c r="C1169" s="20"/>
      <c r="D1169" s="21"/>
      <c r="E1169" s="22"/>
      <c r="F1169" s="19"/>
      <c r="G1169" s="20"/>
      <c r="H1169" s="21"/>
      <c r="I1169" s="22"/>
    </row>
    <row r="1170" spans="2:9" ht="13.5" thickBot="1">
      <c r="B1170" s="4" t="s">
        <v>6</v>
      </c>
      <c r="C1170" s="29">
        <f>SUM(C1162:C1168)</f>
        <v>57478</v>
      </c>
      <c r="D1170" s="29">
        <f>SUM(D1162:D1168)</f>
        <v>0</v>
      </c>
      <c r="E1170" s="30">
        <f>IF(D1170=0,0,D1170/C1170)</f>
        <v>0</v>
      </c>
      <c r="F1170" s="19"/>
      <c r="G1170" s="29">
        <f>SUM(G1162:G1168)</f>
        <v>280</v>
      </c>
      <c r="H1170" s="29">
        <f>SUM(H1162:H1168)</f>
        <v>0</v>
      </c>
      <c r="I1170" s="30">
        <f>IF(H1170=0,0,H1170/G1170)</f>
        <v>0</v>
      </c>
    </row>
    <row r="1171" spans="2:9" ht="13.5" thickTop="1"/>
    <row r="1173" spans="2:9">
      <c r="B1173" s="3">
        <f>+DATE(YEAR(B1154),MONTH(B1154)+1,DAY(B1154))</f>
        <v>45474</v>
      </c>
      <c r="C1173" s="48" t="s">
        <v>41</v>
      </c>
      <c r="D1173" s="48"/>
      <c r="E1173" s="48"/>
      <c r="F1173" s="19"/>
      <c r="G1173" s="48" t="s">
        <v>42</v>
      </c>
      <c r="H1173" s="48"/>
      <c r="I1173" s="48"/>
    </row>
    <row r="1174" spans="2:9">
      <c r="B1174" s="4"/>
      <c r="C1174" s="5" t="s">
        <v>0</v>
      </c>
      <c r="D1174" s="6" t="s">
        <v>1</v>
      </c>
      <c r="E1174" s="7" t="s">
        <v>2</v>
      </c>
      <c r="F1174" s="19"/>
      <c r="G1174" s="5" t="s">
        <v>0</v>
      </c>
      <c r="H1174" s="6" t="s">
        <v>1</v>
      </c>
      <c r="I1174" s="7" t="s">
        <v>2</v>
      </c>
    </row>
    <row r="1175" spans="2:9">
      <c r="B1175" s="4" t="s">
        <v>3</v>
      </c>
      <c r="C1175" s="20">
        <f>+C1170</f>
        <v>57478</v>
      </c>
      <c r="D1175" s="21">
        <f>+D1170</f>
        <v>0</v>
      </c>
      <c r="E1175" s="22">
        <f>IF(D1175=0,0,D1175/C1175)</f>
        <v>0</v>
      </c>
      <c r="F1175" s="19"/>
      <c r="G1175" s="20">
        <f>+G1170</f>
        <v>280</v>
      </c>
      <c r="H1175" s="21">
        <f>+H1170</f>
        <v>0</v>
      </c>
      <c r="I1175" s="22">
        <f>IF(H1175=0,0,H1175/G1175)</f>
        <v>0</v>
      </c>
    </row>
    <row r="1176" spans="2:9">
      <c r="B1176" s="4"/>
      <c r="C1176" s="20"/>
      <c r="D1176" s="21"/>
      <c r="E1176" s="22"/>
      <c r="F1176" s="19"/>
      <c r="G1176" s="20"/>
      <c r="H1176" s="21"/>
      <c r="I1176" s="22"/>
    </row>
    <row r="1177" spans="2:9">
      <c r="B1177" s="4" t="s">
        <v>15</v>
      </c>
      <c r="C1177" s="20">
        <v>0</v>
      </c>
      <c r="D1177" s="21">
        <v>0</v>
      </c>
      <c r="E1177" s="23">
        <f>IF(D1177=0,0,D1177/C1177)</f>
        <v>0</v>
      </c>
      <c r="F1177" s="19"/>
      <c r="G1177" s="20">
        <v>0</v>
      </c>
      <c r="H1177" s="21">
        <v>0</v>
      </c>
      <c r="I1177" s="23">
        <f>IF(H1177=0,0,H1177/G1177)</f>
        <v>0</v>
      </c>
    </row>
    <row r="1178" spans="2:9">
      <c r="B1178" s="4"/>
      <c r="C1178" s="20"/>
      <c r="D1178" s="21"/>
      <c r="E1178" s="22"/>
      <c r="F1178" s="19"/>
      <c r="G1178" s="20"/>
      <c r="H1178" s="21"/>
      <c r="I1178" s="22"/>
    </row>
    <row r="1179" spans="2:9">
      <c r="B1179" s="4" t="s">
        <v>16</v>
      </c>
      <c r="C1179" s="24">
        <v>0</v>
      </c>
      <c r="D1179" s="25">
        <v>0</v>
      </c>
      <c r="E1179" s="26">
        <f>IF(D1179=0,0,D1179/C1179)</f>
        <v>0</v>
      </c>
      <c r="F1179" s="19"/>
      <c r="G1179" s="24">
        <v>0</v>
      </c>
      <c r="H1179" s="25">
        <v>0</v>
      </c>
      <c r="I1179" s="26">
        <f>IF(H1179=0,0,H1179/G1179)</f>
        <v>0</v>
      </c>
    </row>
    <row r="1180" spans="2:9">
      <c r="B1180" s="4"/>
      <c r="C1180" s="20"/>
      <c r="D1180" s="21"/>
      <c r="E1180" s="22"/>
      <c r="F1180" s="19"/>
      <c r="G1180" s="20"/>
      <c r="H1180" s="21"/>
      <c r="I1180" s="22"/>
    </row>
    <row r="1181" spans="2:9">
      <c r="B1181" s="4" t="s">
        <v>4</v>
      </c>
      <c r="C1181" s="27">
        <f>SUM(C1175:C1179)</f>
        <v>57478</v>
      </c>
      <c r="D1181" s="28">
        <f>SUM(D1175:D1179)</f>
        <v>0</v>
      </c>
      <c r="E1181" s="23">
        <f>IF(D1181=0,0,D1181/C1181)</f>
        <v>0</v>
      </c>
      <c r="F1181" s="19"/>
      <c r="G1181" s="27">
        <f>SUM(G1175:G1179)</f>
        <v>280</v>
      </c>
      <c r="H1181" s="28">
        <f>SUM(H1175:H1179)</f>
        <v>0</v>
      </c>
      <c r="I1181" s="23">
        <f>IF(H1181=0,0,H1181/G1181)</f>
        <v>0</v>
      </c>
    </row>
    <row r="1182" spans="2:9">
      <c r="B1182" s="4"/>
      <c r="C1182" s="20"/>
      <c r="D1182" s="21"/>
      <c r="E1182" s="22"/>
      <c r="F1182" s="19"/>
      <c r="G1182" s="20"/>
      <c r="H1182" s="21"/>
      <c r="I1182" s="22"/>
    </row>
    <row r="1183" spans="2:9">
      <c r="B1183" s="4" t="s">
        <v>5</v>
      </c>
      <c r="C1183" s="20">
        <v>0</v>
      </c>
      <c r="D1183" s="21">
        <f>+C1183*E1181</f>
        <v>0</v>
      </c>
      <c r="E1183" s="23">
        <f>IF(D1183=0,0,D1183/C1183)</f>
        <v>0</v>
      </c>
      <c r="F1183" s="19"/>
      <c r="G1183" s="20">
        <v>0</v>
      </c>
      <c r="H1183" s="21">
        <f>+G1183*I1181</f>
        <v>0</v>
      </c>
      <c r="I1183" s="23">
        <f>IF(H1183=0,0,H1183/G1183)</f>
        <v>0</v>
      </c>
    </row>
    <row r="1184" spans="2:9">
      <c r="B1184" s="4"/>
      <c r="C1184" s="20"/>
      <c r="D1184" s="21"/>
      <c r="E1184" s="23"/>
      <c r="F1184" s="19"/>
      <c r="G1184" s="20"/>
      <c r="H1184" s="21"/>
      <c r="I1184" s="23"/>
    </row>
    <row r="1185" spans="2:9">
      <c r="B1185" s="4" t="s">
        <v>20</v>
      </c>
      <c r="C1185" s="20">
        <v>0</v>
      </c>
      <c r="D1185" s="21">
        <f>+C1185*E1183</f>
        <v>0</v>
      </c>
      <c r="E1185" s="23">
        <f>IF(D1185=0,0,D1185/C1185)</f>
        <v>0</v>
      </c>
      <c r="F1185" s="19"/>
      <c r="G1185" s="20">
        <v>0</v>
      </c>
      <c r="H1185" s="21">
        <f>+G1185*I1183</f>
        <v>0</v>
      </c>
      <c r="I1185" s="23">
        <f>IF(H1185=0,0,H1185/G1185)</f>
        <v>0</v>
      </c>
    </row>
    <row r="1186" spans="2:9">
      <c r="B1186" s="4"/>
      <c r="C1186" s="20"/>
      <c r="D1186" s="21"/>
      <c r="E1186" s="22"/>
      <c r="F1186" s="19"/>
      <c r="G1186" s="20"/>
      <c r="H1186" s="21"/>
      <c r="I1186" s="22"/>
    </row>
    <row r="1187" spans="2:9">
      <c r="B1187" s="4" t="s">
        <v>7</v>
      </c>
      <c r="C1187" s="24">
        <v>-232</v>
      </c>
      <c r="D1187" s="25">
        <v>0</v>
      </c>
      <c r="E1187" s="26">
        <f>IF(D1187=0,0,D1187/C1187)</f>
        <v>0</v>
      </c>
      <c r="F1187" s="19"/>
      <c r="G1187" s="24">
        <v>0</v>
      </c>
      <c r="H1187" s="25">
        <v>0</v>
      </c>
      <c r="I1187" s="26">
        <f>IF(H1187=0,0,H1187/G1187)</f>
        <v>0</v>
      </c>
    </row>
    <row r="1188" spans="2:9">
      <c r="B1188" s="4"/>
      <c r="C1188" s="20"/>
      <c r="D1188" s="21"/>
      <c r="E1188" s="22"/>
      <c r="F1188" s="19"/>
      <c r="G1188" s="20"/>
      <c r="H1188" s="21"/>
      <c r="I1188" s="22"/>
    </row>
    <row r="1189" spans="2:9" ht="13.5" thickBot="1">
      <c r="B1189" s="4" t="s">
        <v>6</v>
      </c>
      <c r="C1189" s="29">
        <f>SUM(C1181:C1187)</f>
        <v>57246</v>
      </c>
      <c r="D1189" s="29">
        <f>SUM(D1181:D1187)</f>
        <v>0</v>
      </c>
      <c r="E1189" s="30">
        <f>IF(D1189=0,0,D1189/C1189)</f>
        <v>0</v>
      </c>
      <c r="F1189" s="19"/>
      <c r="G1189" s="29">
        <f>SUM(G1181:G1187)</f>
        <v>280</v>
      </c>
      <c r="H1189" s="29">
        <f>SUM(H1181:H1187)</f>
        <v>0</v>
      </c>
      <c r="I1189" s="30">
        <f>IF(H1189=0,0,H1189/G1189)</f>
        <v>0</v>
      </c>
    </row>
    <row r="1190" spans="2:9" ht="13.5" thickTop="1"/>
    <row r="1192" spans="2:9">
      <c r="B1192" s="3">
        <f>+DATE(YEAR(B1173),MONTH(B1173)+1,DAY(B1173))</f>
        <v>45505</v>
      </c>
      <c r="C1192" s="48" t="s">
        <v>41</v>
      </c>
      <c r="D1192" s="48"/>
      <c r="E1192" s="48"/>
      <c r="F1192" s="19"/>
      <c r="G1192" s="48" t="s">
        <v>42</v>
      </c>
      <c r="H1192" s="48"/>
      <c r="I1192" s="48"/>
    </row>
    <row r="1193" spans="2:9">
      <c r="B1193" s="4"/>
      <c r="C1193" s="5" t="s">
        <v>0</v>
      </c>
      <c r="D1193" s="6" t="s">
        <v>1</v>
      </c>
      <c r="E1193" s="7" t="s">
        <v>2</v>
      </c>
      <c r="F1193" s="19"/>
      <c r="G1193" s="5" t="s">
        <v>0</v>
      </c>
      <c r="H1193" s="6" t="s">
        <v>1</v>
      </c>
      <c r="I1193" s="7" t="s">
        <v>2</v>
      </c>
    </row>
    <row r="1194" spans="2:9">
      <c r="B1194" s="4" t="s">
        <v>3</v>
      </c>
      <c r="C1194" s="20">
        <f>+C1189</f>
        <v>57246</v>
      </c>
      <c r="D1194" s="21">
        <f>+D1189</f>
        <v>0</v>
      </c>
      <c r="E1194" s="22">
        <f>IF(D1194=0,0,D1194/C1194)</f>
        <v>0</v>
      </c>
      <c r="F1194" s="19"/>
      <c r="G1194" s="20">
        <f>+G1189</f>
        <v>280</v>
      </c>
      <c r="H1194" s="21">
        <f>+H1189</f>
        <v>0</v>
      </c>
      <c r="I1194" s="22">
        <f>IF(H1194=0,0,H1194/G1194)</f>
        <v>0</v>
      </c>
    </row>
    <row r="1195" spans="2:9">
      <c r="B1195" s="4"/>
      <c r="C1195" s="20"/>
      <c r="D1195" s="21"/>
      <c r="E1195" s="22"/>
      <c r="F1195" s="19"/>
      <c r="G1195" s="20"/>
      <c r="H1195" s="21"/>
      <c r="I1195" s="22"/>
    </row>
    <row r="1196" spans="2:9">
      <c r="B1196" s="4" t="s">
        <v>15</v>
      </c>
      <c r="C1196" s="20">
        <v>0</v>
      </c>
      <c r="D1196" s="21">
        <v>0</v>
      </c>
      <c r="E1196" s="23">
        <f>IF(D1196=0,0,D1196/C1196)</f>
        <v>0</v>
      </c>
      <c r="F1196" s="19"/>
      <c r="G1196" s="20">
        <v>0</v>
      </c>
      <c r="H1196" s="21">
        <v>0</v>
      </c>
      <c r="I1196" s="23">
        <f>IF(H1196=0,0,H1196/G1196)</f>
        <v>0</v>
      </c>
    </row>
    <row r="1197" spans="2:9">
      <c r="B1197" s="4"/>
      <c r="C1197" s="20"/>
      <c r="D1197" s="21"/>
      <c r="E1197" s="22"/>
      <c r="F1197" s="19"/>
      <c r="G1197" s="20"/>
      <c r="H1197" s="21"/>
      <c r="I1197" s="22"/>
    </row>
    <row r="1198" spans="2:9">
      <c r="B1198" s="4" t="s">
        <v>16</v>
      </c>
      <c r="C1198" s="24">
        <v>0</v>
      </c>
      <c r="D1198" s="25">
        <v>0</v>
      </c>
      <c r="E1198" s="26">
        <f>IF(D1198=0,0,D1198/C1198)</f>
        <v>0</v>
      </c>
      <c r="F1198" s="19"/>
      <c r="G1198" s="24">
        <v>0</v>
      </c>
      <c r="H1198" s="25">
        <v>0</v>
      </c>
      <c r="I1198" s="26">
        <f>IF(H1198=0,0,H1198/G1198)</f>
        <v>0</v>
      </c>
    </row>
    <row r="1199" spans="2:9">
      <c r="B1199" s="4"/>
      <c r="C1199" s="20"/>
      <c r="D1199" s="21"/>
      <c r="E1199" s="22"/>
      <c r="F1199" s="19"/>
      <c r="G1199" s="20"/>
      <c r="H1199" s="21"/>
      <c r="I1199" s="22"/>
    </row>
    <row r="1200" spans="2:9">
      <c r="B1200" s="4" t="s">
        <v>4</v>
      </c>
      <c r="C1200" s="27">
        <f>SUM(C1194:C1198)</f>
        <v>57246</v>
      </c>
      <c r="D1200" s="28">
        <f>SUM(D1194:D1198)</f>
        <v>0</v>
      </c>
      <c r="E1200" s="23">
        <f>IF(D1200=0,0,D1200/C1200)</f>
        <v>0</v>
      </c>
      <c r="F1200" s="19"/>
      <c r="G1200" s="27">
        <f>SUM(G1194:G1198)</f>
        <v>280</v>
      </c>
      <c r="H1200" s="28">
        <f>SUM(H1194:H1198)</f>
        <v>0</v>
      </c>
      <c r="I1200" s="23">
        <f>IF(H1200=0,0,H1200/G1200)</f>
        <v>0</v>
      </c>
    </row>
    <row r="1201" spans="2:9">
      <c r="B1201" s="4"/>
      <c r="C1201" s="20"/>
      <c r="D1201" s="21"/>
      <c r="E1201" s="22"/>
      <c r="F1201" s="19"/>
      <c r="G1201" s="20"/>
      <c r="H1201" s="21"/>
      <c r="I1201" s="22"/>
    </row>
    <row r="1202" spans="2:9">
      <c r="B1202" s="4" t="s">
        <v>5</v>
      </c>
      <c r="C1202" s="20">
        <v>0</v>
      </c>
      <c r="D1202" s="21">
        <f>+C1202*E1200</f>
        <v>0</v>
      </c>
      <c r="E1202" s="23">
        <f>IF(D1202=0,0,D1202/C1202)</f>
        <v>0</v>
      </c>
      <c r="F1202" s="19"/>
      <c r="G1202" s="20">
        <v>0</v>
      </c>
      <c r="H1202" s="21">
        <f>+G1202*I1200</f>
        <v>0</v>
      </c>
      <c r="I1202" s="23">
        <f>IF(H1202=0,0,H1202/G1202)</f>
        <v>0</v>
      </c>
    </row>
    <row r="1203" spans="2:9">
      <c r="B1203" s="4"/>
      <c r="C1203" s="20"/>
      <c r="D1203" s="21"/>
      <c r="E1203" s="23"/>
      <c r="F1203" s="19"/>
      <c r="G1203" s="20"/>
      <c r="H1203" s="21"/>
      <c r="I1203" s="23"/>
    </row>
    <row r="1204" spans="2:9">
      <c r="B1204" s="4" t="s">
        <v>20</v>
      </c>
      <c r="C1204" s="20">
        <v>0</v>
      </c>
      <c r="D1204" s="21">
        <f>+C1204*E1202</f>
        <v>0</v>
      </c>
      <c r="E1204" s="23">
        <f>IF(D1204=0,0,D1204/C1204)</f>
        <v>0</v>
      </c>
      <c r="F1204" s="19"/>
      <c r="G1204" s="20">
        <v>0</v>
      </c>
      <c r="H1204" s="21">
        <f>+G1204*I1202</f>
        <v>0</v>
      </c>
      <c r="I1204" s="23">
        <f>IF(H1204=0,0,H1204/G1204)</f>
        <v>0</v>
      </c>
    </row>
    <row r="1205" spans="2:9">
      <c r="B1205" s="4"/>
      <c r="C1205" s="20"/>
      <c r="D1205" s="21"/>
      <c r="E1205" s="22"/>
      <c r="F1205" s="19"/>
      <c r="G1205" s="20"/>
      <c r="H1205" s="21"/>
      <c r="I1205" s="22"/>
    </row>
    <row r="1206" spans="2:9">
      <c r="B1206" s="4" t="s">
        <v>7</v>
      </c>
      <c r="C1206" s="24">
        <v>-243</v>
      </c>
      <c r="D1206" s="25">
        <v>0</v>
      </c>
      <c r="E1206" s="26">
        <f>IF(D1206=0,0,D1206/C1206)</f>
        <v>0</v>
      </c>
      <c r="F1206" s="19"/>
      <c r="G1206" s="24">
        <v>0</v>
      </c>
      <c r="H1206" s="25">
        <v>0</v>
      </c>
      <c r="I1206" s="26">
        <f>IF(H1206=0,0,H1206/G1206)</f>
        <v>0</v>
      </c>
    </row>
    <row r="1207" spans="2:9">
      <c r="B1207" s="4"/>
      <c r="C1207" s="20"/>
      <c r="D1207" s="21"/>
      <c r="E1207" s="22"/>
      <c r="F1207" s="19"/>
      <c r="G1207" s="20"/>
      <c r="H1207" s="21"/>
      <c r="I1207" s="22"/>
    </row>
    <row r="1208" spans="2:9" ht="13.5" thickBot="1">
      <c r="B1208" s="4" t="s">
        <v>6</v>
      </c>
      <c r="C1208" s="29">
        <f>SUM(C1200:C1206)</f>
        <v>57003</v>
      </c>
      <c r="D1208" s="29">
        <f>SUM(D1200:D1206)</f>
        <v>0</v>
      </c>
      <c r="E1208" s="30">
        <f>IF(D1208=0,0,D1208/C1208)</f>
        <v>0</v>
      </c>
      <c r="F1208" s="19"/>
      <c r="G1208" s="29">
        <f>SUM(G1200:G1206)</f>
        <v>280</v>
      </c>
      <c r="H1208" s="29">
        <f>SUM(H1200:H1206)</f>
        <v>0</v>
      </c>
      <c r="I1208" s="30">
        <f>IF(H1208=0,0,H1208/G1208)</f>
        <v>0</v>
      </c>
    </row>
    <row r="1209" spans="2:9" ht="13.5" thickTop="1"/>
    <row r="1211" spans="2:9">
      <c r="B1211" s="3">
        <f>+DATE(YEAR(B1192),MONTH(B1192)+1,DAY(B1192))</f>
        <v>45536</v>
      </c>
      <c r="C1211" s="48" t="s">
        <v>41</v>
      </c>
      <c r="D1211" s="48"/>
      <c r="E1211" s="48"/>
      <c r="F1211" s="19"/>
      <c r="G1211" s="48" t="s">
        <v>42</v>
      </c>
      <c r="H1211" s="48"/>
      <c r="I1211" s="48"/>
    </row>
    <row r="1212" spans="2:9">
      <c r="B1212" s="4"/>
      <c r="C1212" s="5" t="s">
        <v>0</v>
      </c>
      <c r="D1212" s="6" t="s">
        <v>1</v>
      </c>
      <c r="E1212" s="7" t="s">
        <v>2</v>
      </c>
      <c r="F1212" s="19"/>
      <c r="G1212" s="5" t="s">
        <v>0</v>
      </c>
      <c r="H1212" s="6" t="s">
        <v>1</v>
      </c>
      <c r="I1212" s="7" t="s">
        <v>2</v>
      </c>
    </row>
    <row r="1213" spans="2:9">
      <c r="B1213" s="4" t="s">
        <v>3</v>
      </c>
      <c r="C1213" s="20">
        <f>+C1208</f>
        <v>57003</v>
      </c>
      <c r="D1213" s="21">
        <f>+D1208</f>
        <v>0</v>
      </c>
      <c r="E1213" s="22">
        <f>IF(D1213=0,0,D1213/C1213)</f>
        <v>0</v>
      </c>
      <c r="F1213" s="19"/>
      <c r="G1213" s="20">
        <f>+G1208</f>
        <v>280</v>
      </c>
      <c r="H1213" s="21">
        <f>+H1208</f>
        <v>0</v>
      </c>
      <c r="I1213" s="22">
        <f>IF(H1213=0,0,H1213/G1213)</f>
        <v>0</v>
      </c>
    </row>
    <row r="1214" spans="2:9">
      <c r="B1214" s="4"/>
      <c r="C1214" s="20"/>
      <c r="D1214" s="21"/>
      <c r="E1214" s="22"/>
      <c r="F1214" s="19"/>
      <c r="G1214" s="20"/>
      <c r="H1214" s="21"/>
      <c r="I1214" s="22"/>
    </row>
    <row r="1215" spans="2:9">
      <c r="B1215" s="4" t="s">
        <v>15</v>
      </c>
      <c r="C1215" s="20">
        <v>0</v>
      </c>
      <c r="D1215" s="21">
        <v>0</v>
      </c>
      <c r="E1215" s="23">
        <f>IF(D1215=0,0,D1215/C1215)</f>
        <v>0</v>
      </c>
      <c r="F1215" s="19"/>
      <c r="G1215" s="20">
        <v>0</v>
      </c>
      <c r="H1215" s="21">
        <v>0</v>
      </c>
      <c r="I1215" s="23">
        <f>IF(H1215=0,0,H1215/G1215)</f>
        <v>0</v>
      </c>
    </row>
    <row r="1216" spans="2:9">
      <c r="B1216" s="4"/>
      <c r="C1216" s="20"/>
      <c r="D1216" s="21"/>
      <c r="E1216" s="22"/>
      <c r="F1216" s="19"/>
      <c r="G1216" s="20"/>
      <c r="H1216" s="21"/>
      <c r="I1216" s="22"/>
    </row>
    <row r="1217" spans="2:9">
      <c r="B1217" s="4" t="s">
        <v>16</v>
      </c>
      <c r="C1217" s="24">
        <v>0</v>
      </c>
      <c r="D1217" s="25">
        <v>0</v>
      </c>
      <c r="E1217" s="26">
        <f>IF(D1217=0,0,D1217/C1217)</f>
        <v>0</v>
      </c>
      <c r="F1217" s="19"/>
      <c r="G1217" s="24">
        <v>0</v>
      </c>
      <c r="H1217" s="25">
        <v>0</v>
      </c>
      <c r="I1217" s="26">
        <f>IF(H1217=0,0,H1217/G1217)</f>
        <v>0</v>
      </c>
    </row>
    <row r="1218" spans="2:9">
      <c r="B1218" s="4"/>
      <c r="C1218" s="20"/>
      <c r="D1218" s="21"/>
      <c r="E1218" s="22"/>
      <c r="F1218" s="19"/>
      <c r="G1218" s="20"/>
      <c r="H1218" s="21"/>
      <c r="I1218" s="22"/>
    </row>
    <row r="1219" spans="2:9">
      <c r="B1219" s="4" t="s">
        <v>4</v>
      </c>
      <c r="C1219" s="27">
        <f>SUM(C1213:C1217)</f>
        <v>57003</v>
      </c>
      <c r="D1219" s="28">
        <f>SUM(D1213:D1217)</f>
        <v>0</v>
      </c>
      <c r="E1219" s="23">
        <f>IF(D1219=0,0,D1219/C1219)</f>
        <v>0</v>
      </c>
      <c r="F1219" s="19"/>
      <c r="G1219" s="27">
        <f>SUM(G1213:G1217)</f>
        <v>280</v>
      </c>
      <c r="H1219" s="28">
        <f>SUM(H1213:H1217)</f>
        <v>0</v>
      </c>
      <c r="I1219" s="23">
        <f>IF(H1219=0,0,H1219/G1219)</f>
        <v>0</v>
      </c>
    </row>
    <row r="1220" spans="2:9">
      <c r="B1220" s="4"/>
      <c r="C1220" s="20"/>
      <c r="D1220" s="21"/>
      <c r="E1220" s="22"/>
      <c r="F1220" s="19"/>
      <c r="G1220" s="20"/>
      <c r="H1220" s="21"/>
      <c r="I1220" s="22"/>
    </row>
    <row r="1221" spans="2:9">
      <c r="B1221" s="4" t="s">
        <v>5</v>
      </c>
      <c r="C1221" s="20">
        <v>0</v>
      </c>
      <c r="D1221" s="21">
        <f>+C1221*E1219</f>
        <v>0</v>
      </c>
      <c r="E1221" s="23">
        <f>IF(D1221=0,0,D1221/C1221)</f>
        <v>0</v>
      </c>
      <c r="F1221" s="19"/>
      <c r="G1221" s="20">
        <v>0</v>
      </c>
      <c r="H1221" s="21">
        <f>+G1221*I1219</f>
        <v>0</v>
      </c>
      <c r="I1221" s="23">
        <f>IF(H1221=0,0,H1221/G1221)</f>
        <v>0</v>
      </c>
    </row>
    <row r="1222" spans="2:9">
      <c r="B1222" s="4"/>
      <c r="C1222" s="20"/>
      <c r="D1222" s="21"/>
      <c r="E1222" s="23"/>
      <c r="F1222" s="19"/>
      <c r="G1222" s="20"/>
      <c r="H1222" s="21"/>
      <c r="I1222" s="23"/>
    </row>
    <row r="1223" spans="2:9">
      <c r="B1223" s="4" t="s">
        <v>20</v>
      </c>
      <c r="C1223" s="20">
        <v>0</v>
      </c>
      <c r="D1223" s="21">
        <f>+C1223*E1221</f>
        <v>0</v>
      </c>
      <c r="E1223" s="23">
        <f>IF(D1223=0,0,D1223/C1223)</f>
        <v>0</v>
      </c>
      <c r="F1223" s="19"/>
      <c r="G1223" s="20">
        <v>0</v>
      </c>
      <c r="H1223" s="21">
        <f>+G1223*I1221</f>
        <v>0</v>
      </c>
      <c r="I1223" s="23">
        <f>IF(H1223=0,0,H1223/G1223)</f>
        <v>0</v>
      </c>
    </row>
    <row r="1224" spans="2:9">
      <c r="B1224" s="4"/>
      <c r="C1224" s="20"/>
      <c r="D1224" s="21"/>
      <c r="E1224" s="22"/>
      <c r="F1224" s="19"/>
      <c r="G1224" s="20"/>
      <c r="H1224" s="21"/>
      <c r="I1224" s="22"/>
    </row>
    <row r="1225" spans="2:9">
      <c r="B1225" s="4" t="s">
        <v>7</v>
      </c>
      <c r="C1225" s="24">
        <v>-74</v>
      </c>
      <c r="D1225" s="25">
        <v>0</v>
      </c>
      <c r="E1225" s="26">
        <f>IF(D1225=0,0,D1225/C1225)</f>
        <v>0</v>
      </c>
      <c r="F1225" s="19"/>
      <c r="G1225" s="24">
        <v>0</v>
      </c>
      <c r="H1225" s="25">
        <v>0</v>
      </c>
      <c r="I1225" s="26">
        <f>IF(H1225=0,0,H1225/G1225)</f>
        <v>0</v>
      </c>
    </row>
    <row r="1226" spans="2:9">
      <c r="B1226" s="4"/>
      <c r="C1226" s="20"/>
      <c r="D1226" s="21"/>
      <c r="E1226" s="22"/>
      <c r="F1226" s="19"/>
      <c r="G1226" s="20"/>
      <c r="H1226" s="21"/>
      <c r="I1226" s="22"/>
    </row>
    <row r="1227" spans="2:9" ht="13.5" thickBot="1">
      <c r="B1227" s="4" t="s">
        <v>6</v>
      </c>
      <c r="C1227" s="29">
        <f>SUM(C1219:C1225)</f>
        <v>56929</v>
      </c>
      <c r="D1227" s="29">
        <f>SUM(D1219:D1225)</f>
        <v>0</v>
      </c>
      <c r="E1227" s="30">
        <f>IF(D1227=0,0,D1227/C1227)</f>
        <v>0</v>
      </c>
      <c r="F1227" s="19"/>
      <c r="G1227" s="29">
        <f>SUM(G1219:G1225)</f>
        <v>280</v>
      </c>
      <c r="H1227" s="29">
        <f>SUM(H1219:H1225)</f>
        <v>0</v>
      </c>
      <c r="I1227" s="30">
        <f>IF(H1227=0,0,H1227/G1227)</f>
        <v>0</v>
      </c>
    </row>
    <row r="1228" spans="2:9" ht="13.5" thickTop="1"/>
    <row r="1230" spans="2:9">
      <c r="B1230" s="3">
        <f>+DATE(YEAR(B1211),MONTH(B1211)+1,DAY(B1211))</f>
        <v>45566</v>
      </c>
      <c r="C1230" s="48" t="s">
        <v>41</v>
      </c>
      <c r="D1230" s="48"/>
      <c r="E1230" s="48"/>
      <c r="F1230" s="19"/>
      <c r="G1230" s="48" t="s">
        <v>42</v>
      </c>
      <c r="H1230" s="48"/>
      <c r="I1230" s="48"/>
    </row>
    <row r="1231" spans="2:9">
      <c r="B1231" s="4"/>
      <c r="C1231" s="5" t="s">
        <v>0</v>
      </c>
      <c r="D1231" s="6" t="s">
        <v>1</v>
      </c>
      <c r="E1231" s="7" t="s">
        <v>2</v>
      </c>
      <c r="F1231" s="19"/>
      <c r="G1231" s="5" t="s">
        <v>0</v>
      </c>
      <c r="H1231" s="6" t="s">
        <v>1</v>
      </c>
      <c r="I1231" s="7" t="s">
        <v>2</v>
      </c>
    </row>
    <row r="1232" spans="2:9">
      <c r="B1232" s="4" t="s">
        <v>3</v>
      </c>
      <c r="C1232" s="20">
        <f>+C1227</f>
        <v>56929</v>
      </c>
      <c r="D1232" s="21">
        <f>+D1227</f>
        <v>0</v>
      </c>
      <c r="E1232" s="22">
        <f>IF(D1232=0,0,D1232/C1232)</f>
        <v>0</v>
      </c>
      <c r="F1232" s="19"/>
      <c r="G1232" s="20">
        <f>+G1227</f>
        <v>280</v>
      </c>
      <c r="H1232" s="21">
        <f>+H1227</f>
        <v>0</v>
      </c>
      <c r="I1232" s="22">
        <f>IF(H1232=0,0,H1232/G1232)</f>
        <v>0</v>
      </c>
    </row>
    <row r="1233" spans="2:9">
      <c r="B1233" s="4"/>
      <c r="C1233" s="20"/>
      <c r="D1233" s="21"/>
      <c r="E1233" s="22"/>
      <c r="F1233" s="19"/>
      <c r="G1233" s="20"/>
      <c r="H1233" s="21"/>
      <c r="I1233" s="22"/>
    </row>
    <row r="1234" spans="2:9">
      <c r="B1234" s="4" t="s">
        <v>15</v>
      </c>
      <c r="C1234" s="20">
        <v>0</v>
      </c>
      <c r="D1234" s="21">
        <v>0</v>
      </c>
      <c r="E1234" s="23">
        <f>IF(D1234=0,0,D1234/C1234)</f>
        <v>0</v>
      </c>
      <c r="F1234" s="19"/>
      <c r="G1234" s="20">
        <v>0</v>
      </c>
      <c r="H1234" s="21">
        <v>0</v>
      </c>
      <c r="I1234" s="23">
        <f>IF(H1234=0,0,H1234/G1234)</f>
        <v>0</v>
      </c>
    </row>
    <row r="1235" spans="2:9">
      <c r="B1235" s="4"/>
      <c r="C1235" s="20"/>
      <c r="D1235" s="21"/>
      <c r="E1235" s="22"/>
      <c r="F1235" s="19"/>
      <c r="G1235" s="20"/>
      <c r="H1235" s="21"/>
      <c r="I1235" s="22"/>
    </row>
    <row r="1236" spans="2:9">
      <c r="B1236" s="4" t="s">
        <v>16</v>
      </c>
      <c r="C1236" s="24">
        <v>0</v>
      </c>
      <c r="D1236" s="25">
        <v>0</v>
      </c>
      <c r="E1236" s="26">
        <f>IF(D1236=0,0,D1236/C1236)</f>
        <v>0</v>
      </c>
      <c r="F1236" s="19"/>
      <c r="G1236" s="24">
        <v>0</v>
      </c>
      <c r="H1236" s="25">
        <v>0</v>
      </c>
      <c r="I1236" s="26">
        <f>IF(H1236=0,0,H1236/G1236)</f>
        <v>0</v>
      </c>
    </row>
    <row r="1237" spans="2:9">
      <c r="B1237" s="4"/>
      <c r="C1237" s="20"/>
      <c r="D1237" s="21"/>
      <c r="E1237" s="22"/>
      <c r="F1237" s="19"/>
      <c r="G1237" s="20"/>
      <c r="H1237" s="21"/>
      <c r="I1237" s="22"/>
    </row>
    <row r="1238" spans="2:9">
      <c r="B1238" s="4" t="s">
        <v>4</v>
      </c>
      <c r="C1238" s="27">
        <f>SUM(C1232:C1236)</f>
        <v>56929</v>
      </c>
      <c r="D1238" s="28">
        <f>SUM(D1232:D1236)</f>
        <v>0</v>
      </c>
      <c r="E1238" s="23">
        <f>IF(D1238=0,0,D1238/C1238)</f>
        <v>0</v>
      </c>
      <c r="F1238" s="19"/>
      <c r="G1238" s="27">
        <f>SUM(G1232:G1236)</f>
        <v>280</v>
      </c>
      <c r="H1238" s="28">
        <f>SUM(H1232:H1236)</f>
        <v>0</v>
      </c>
      <c r="I1238" s="23">
        <f>IF(H1238=0,0,H1238/G1238)</f>
        <v>0</v>
      </c>
    </row>
    <row r="1239" spans="2:9">
      <c r="B1239" s="4"/>
      <c r="C1239" s="20"/>
      <c r="D1239" s="21"/>
      <c r="E1239" s="22"/>
      <c r="F1239" s="19"/>
      <c r="G1239" s="20"/>
      <c r="H1239" s="21"/>
      <c r="I1239" s="22"/>
    </row>
    <row r="1240" spans="2:9">
      <c r="B1240" s="4" t="s">
        <v>5</v>
      </c>
      <c r="C1240" s="20">
        <v>0</v>
      </c>
      <c r="D1240" s="21">
        <f>+C1240*E1238</f>
        <v>0</v>
      </c>
      <c r="E1240" s="23">
        <f>IF(D1240=0,0,D1240/C1240)</f>
        <v>0</v>
      </c>
      <c r="F1240" s="19"/>
      <c r="G1240" s="20">
        <v>0</v>
      </c>
      <c r="H1240" s="21">
        <f>+G1240*I1238</f>
        <v>0</v>
      </c>
      <c r="I1240" s="23">
        <f>IF(H1240=0,0,H1240/G1240)</f>
        <v>0</v>
      </c>
    </row>
    <row r="1241" spans="2:9">
      <c r="B1241" s="4"/>
      <c r="C1241" s="20"/>
      <c r="D1241" s="21"/>
      <c r="E1241" s="23"/>
      <c r="F1241" s="19"/>
      <c r="G1241" s="20"/>
      <c r="H1241" s="21"/>
      <c r="I1241" s="23"/>
    </row>
    <row r="1242" spans="2:9">
      <c r="B1242" s="4" t="s">
        <v>20</v>
      </c>
      <c r="C1242" s="20">
        <v>0</v>
      </c>
      <c r="D1242" s="21">
        <f>+C1242*E1240</f>
        <v>0</v>
      </c>
      <c r="E1242" s="23">
        <f>IF(D1242=0,0,D1242/C1242)</f>
        <v>0</v>
      </c>
      <c r="F1242" s="19"/>
      <c r="G1242" s="20">
        <v>0</v>
      </c>
      <c r="H1242" s="21">
        <f>+G1242*I1240</f>
        <v>0</v>
      </c>
      <c r="I1242" s="23">
        <f>IF(H1242=0,0,H1242/G1242)</f>
        <v>0</v>
      </c>
    </row>
    <row r="1243" spans="2:9">
      <c r="B1243" s="4"/>
      <c r="C1243" s="20"/>
      <c r="D1243" s="21"/>
      <c r="E1243" s="22"/>
      <c r="F1243" s="19"/>
      <c r="G1243" s="20"/>
      <c r="H1243" s="21"/>
      <c r="I1243" s="22"/>
    </row>
    <row r="1244" spans="2:9">
      <c r="B1244" s="4" t="s">
        <v>7</v>
      </c>
      <c r="C1244" s="24">
        <v>-84</v>
      </c>
      <c r="D1244" s="25">
        <v>0</v>
      </c>
      <c r="E1244" s="26">
        <f>IF(D1244=0,0,D1244/C1244)</f>
        <v>0</v>
      </c>
      <c r="F1244" s="19"/>
      <c r="G1244" s="24">
        <v>0</v>
      </c>
      <c r="H1244" s="25">
        <v>0</v>
      </c>
      <c r="I1244" s="26">
        <f>IF(H1244=0,0,H1244/G1244)</f>
        <v>0</v>
      </c>
    </row>
    <row r="1245" spans="2:9">
      <c r="B1245" s="4"/>
      <c r="C1245" s="20"/>
      <c r="D1245" s="21"/>
      <c r="E1245" s="22"/>
      <c r="F1245" s="19"/>
      <c r="G1245" s="20"/>
      <c r="H1245" s="21"/>
      <c r="I1245" s="22"/>
    </row>
    <row r="1246" spans="2:9" ht="13.5" thickBot="1">
      <c r="B1246" s="4" t="s">
        <v>6</v>
      </c>
      <c r="C1246" s="29">
        <f>SUM(C1238:C1244)</f>
        <v>56845</v>
      </c>
      <c r="D1246" s="29">
        <f>SUM(D1238:D1244)</f>
        <v>0</v>
      </c>
      <c r="E1246" s="30">
        <f>IF(D1246=0,0,D1246/C1246)</f>
        <v>0</v>
      </c>
      <c r="F1246" s="19"/>
      <c r="G1246" s="29">
        <f>SUM(G1238:G1244)</f>
        <v>280</v>
      </c>
      <c r="H1246" s="29">
        <f>SUM(H1238:H1244)</f>
        <v>0</v>
      </c>
      <c r="I1246" s="30">
        <f>IF(H1246=0,0,H1246/G1246)</f>
        <v>0</v>
      </c>
    </row>
    <row r="1247" spans="2:9" ht="13.5" thickTop="1"/>
    <row r="1249" spans="2:9">
      <c r="B1249" s="3">
        <f>+DATE(YEAR(B1230),MONTH(B1230)+1,DAY(B1230))</f>
        <v>45597</v>
      </c>
      <c r="C1249" s="48" t="s">
        <v>41</v>
      </c>
      <c r="D1249" s="48"/>
      <c r="E1249" s="48"/>
      <c r="F1249" s="19"/>
      <c r="G1249" s="48" t="s">
        <v>42</v>
      </c>
      <c r="H1249" s="48"/>
      <c r="I1249" s="48"/>
    </row>
    <row r="1250" spans="2:9">
      <c r="B1250" s="4"/>
      <c r="C1250" s="5" t="s">
        <v>0</v>
      </c>
      <c r="D1250" s="6" t="s">
        <v>1</v>
      </c>
      <c r="E1250" s="7" t="s">
        <v>2</v>
      </c>
      <c r="F1250" s="19"/>
      <c r="G1250" s="5" t="s">
        <v>0</v>
      </c>
      <c r="H1250" s="6" t="s">
        <v>1</v>
      </c>
      <c r="I1250" s="7" t="s">
        <v>2</v>
      </c>
    </row>
    <row r="1251" spans="2:9">
      <c r="B1251" s="4" t="s">
        <v>3</v>
      </c>
      <c r="C1251" s="20">
        <f>+C1246</f>
        <v>56845</v>
      </c>
      <c r="D1251" s="21">
        <f>+D1246</f>
        <v>0</v>
      </c>
      <c r="E1251" s="22">
        <f>IF(D1251=0,0,D1251/C1251)</f>
        <v>0</v>
      </c>
      <c r="F1251" s="19"/>
      <c r="G1251" s="20">
        <f>+G1246</f>
        <v>280</v>
      </c>
      <c r="H1251" s="21">
        <f>+H1246</f>
        <v>0</v>
      </c>
      <c r="I1251" s="22">
        <f>IF(H1251=0,0,H1251/G1251)</f>
        <v>0</v>
      </c>
    </row>
    <row r="1252" spans="2:9">
      <c r="B1252" s="4"/>
      <c r="C1252" s="20"/>
      <c r="D1252" s="21"/>
      <c r="E1252" s="22"/>
      <c r="F1252" s="19"/>
      <c r="G1252" s="20"/>
      <c r="H1252" s="21"/>
      <c r="I1252" s="22"/>
    </row>
    <row r="1253" spans="2:9">
      <c r="B1253" s="4" t="s">
        <v>15</v>
      </c>
      <c r="C1253" s="20">
        <v>0</v>
      </c>
      <c r="D1253" s="21">
        <v>0</v>
      </c>
      <c r="E1253" s="23">
        <f>IF(D1253=0,0,D1253/C1253)</f>
        <v>0</v>
      </c>
      <c r="F1253" s="19"/>
      <c r="G1253" s="20">
        <v>0</v>
      </c>
      <c r="H1253" s="21">
        <v>0</v>
      </c>
      <c r="I1253" s="23">
        <f>IF(H1253=0,0,H1253/G1253)</f>
        <v>0</v>
      </c>
    </row>
    <row r="1254" spans="2:9">
      <c r="B1254" s="4"/>
      <c r="C1254" s="20"/>
      <c r="D1254" s="21"/>
      <c r="E1254" s="22"/>
      <c r="F1254" s="19"/>
      <c r="G1254" s="20"/>
      <c r="H1254" s="21"/>
      <c r="I1254" s="22"/>
    </row>
    <row r="1255" spans="2:9">
      <c r="B1255" s="4" t="s">
        <v>16</v>
      </c>
      <c r="C1255" s="24">
        <v>0</v>
      </c>
      <c r="D1255" s="25">
        <v>0</v>
      </c>
      <c r="E1255" s="26">
        <f>IF(D1255=0,0,D1255/C1255)</f>
        <v>0</v>
      </c>
      <c r="F1255" s="19"/>
      <c r="G1255" s="24">
        <v>0</v>
      </c>
      <c r="H1255" s="25">
        <v>0</v>
      </c>
      <c r="I1255" s="26">
        <f>IF(H1255=0,0,H1255/G1255)</f>
        <v>0</v>
      </c>
    </row>
    <row r="1256" spans="2:9">
      <c r="B1256" s="4"/>
      <c r="C1256" s="20"/>
      <c r="D1256" s="21"/>
      <c r="E1256" s="22"/>
      <c r="F1256" s="19"/>
      <c r="G1256" s="20"/>
      <c r="H1256" s="21"/>
      <c r="I1256" s="22"/>
    </row>
    <row r="1257" spans="2:9">
      <c r="B1257" s="4" t="s">
        <v>4</v>
      </c>
      <c r="C1257" s="27">
        <f>SUM(C1251:C1255)</f>
        <v>56845</v>
      </c>
      <c r="D1257" s="28">
        <f>SUM(D1251:D1255)</f>
        <v>0</v>
      </c>
      <c r="E1257" s="23">
        <f>IF(D1257=0,0,D1257/C1257)</f>
        <v>0</v>
      </c>
      <c r="F1257" s="19"/>
      <c r="G1257" s="27">
        <f>SUM(G1251:G1255)</f>
        <v>280</v>
      </c>
      <c r="H1257" s="28">
        <f>SUM(H1251:H1255)</f>
        <v>0</v>
      </c>
      <c r="I1257" s="23">
        <f>IF(H1257=0,0,H1257/G1257)</f>
        <v>0</v>
      </c>
    </row>
    <row r="1258" spans="2:9">
      <c r="B1258" s="4"/>
      <c r="C1258" s="20"/>
      <c r="D1258" s="21"/>
      <c r="E1258" s="22"/>
      <c r="F1258" s="19"/>
      <c r="G1258" s="20"/>
      <c r="H1258" s="21"/>
      <c r="I1258" s="22"/>
    </row>
    <row r="1259" spans="2:9">
      <c r="B1259" s="4" t="s">
        <v>5</v>
      </c>
      <c r="C1259" s="20">
        <v>0</v>
      </c>
      <c r="D1259" s="21">
        <f>+C1259*E1257</f>
        <v>0</v>
      </c>
      <c r="E1259" s="23">
        <f>IF(D1259=0,0,D1259/C1259)</f>
        <v>0</v>
      </c>
      <c r="F1259" s="19"/>
      <c r="G1259" s="20">
        <v>0</v>
      </c>
      <c r="H1259" s="21">
        <f>+G1259*I1257</f>
        <v>0</v>
      </c>
      <c r="I1259" s="23">
        <f>IF(H1259=0,0,H1259/G1259)</f>
        <v>0</v>
      </c>
    </row>
    <row r="1260" spans="2:9">
      <c r="B1260" s="4"/>
      <c r="C1260" s="20"/>
      <c r="D1260" s="21"/>
      <c r="E1260" s="23"/>
      <c r="F1260" s="19"/>
      <c r="G1260" s="20"/>
      <c r="H1260" s="21"/>
      <c r="I1260" s="23"/>
    </row>
    <row r="1261" spans="2:9">
      <c r="B1261" s="4" t="s">
        <v>20</v>
      </c>
      <c r="C1261" s="20">
        <v>0</v>
      </c>
      <c r="D1261" s="21">
        <f>+C1261*E1259</f>
        <v>0</v>
      </c>
      <c r="E1261" s="23">
        <f>IF(D1261=0,0,D1261/C1261)</f>
        <v>0</v>
      </c>
      <c r="F1261" s="19"/>
      <c r="G1261" s="20">
        <v>0</v>
      </c>
      <c r="H1261" s="21">
        <f>+G1261*I1259</f>
        <v>0</v>
      </c>
      <c r="I1261" s="23">
        <f>IF(H1261=0,0,H1261/G1261)</f>
        <v>0</v>
      </c>
    </row>
    <row r="1262" spans="2:9">
      <c r="B1262" s="4"/>
      <c r="C1262" s="20"/>
      <c r="D1262" s="21"/>
      <c r="E1262" s="22"/>
      <c r="F1262" s="19"/>
      <c r="G1262" s="20"/>
      <c r="H1262" s="21"/>
      <c r="I1262" s="22"/>
    </row>
    <row r="1263" spans="2:9">
      <c r="B1263" s="4" t="s">
        <v>7</v>
      </c>
      <c r="C1263" s="24">
        <v>-97</v>
      </c>
      <c r="D1263" s="25">
        <v>0</v>
      </c>
      <c r="E1263" s="26">
        <f>IF(D1263=0,0,D1263/C1263)</f>
        <v>0</v>
      </c>
      <c r="F1263" s="19"/>
      <c r="G1263" s="24">
        <v>0</v>
      </c>
      <c r="H1263" s="25">
        <v>0</v>
      </c>
      <c r="I1263" s="26">
        <f>IF(H1263=0,0,H1263/G1263)</f>
        <v>0</v>
      </c>
    </row>
    <row r="1264" spans="2:9">
      <c r="B1264" s="4"/>
      <c r="C1264" s="20"/>
      <c r="D1264" s="21"/>
      <c r="E1264" s="22"/>
      <c r="F1264" s="19"/>
      <c r="G1264" s="20"/>
      <c r="H1264" s="21"/>
      <c r="I1264" s="22"/>
    </row>
    <row r="1265" spans="2:9" ht="13.5" thickBot="1">
      <c r="B1265" s="4" t="s">
        <v>6</v>
      </c>
      <c r="C1265" s="29">
        <f>SUM(C1257:C1263)</f>
        <v>56748</v>
      </c>
      <c r="D1265" s="29">
        <f>SUM(D1257:D1263)</f>
        <v>0</v>
      </c>
      <c r="E1265" s="30">
        <f>IF(D1265=0,0,D1265/C1265)</f>
        <v>0</v>
      </c>
      <c r="F1265" s="19"/>
      <c r="G1265" s="29">
        <f>SUM(G1257:G1263)</f>
        <v>280</v>
      </c>
      <c r="H1265" s="29">
        <f>SUM(H1257:H1263)</f>
        <v>0</v>
      </c>
      <c r="I1265" s="30">
        <f>IF(H1265=0,0,H1265/G1265)</f>
        <v>0</v>
      </c>
    </row>
    <row r="1266" spans="2:9" ht="13.5" thickTop="1"/>
    <row r="1268" spans="2:9">
      <c r="B1268" s="3">
        <f>+DATE(YEAR(B1249),MONTH(B1249)+1,DAY(B1249))</f>
        <v>45627</v>
      </c>
      <c r="C1268" s="48" t="s">
        <v>41</v>
      </c>
      <c r="D1268" s="48"/>
      <c r="E1268" s="48"/>
      <c r="F1268" s="19"/>
      <c r="G1268" s="48" t="s">
        <v>42</v>
      </c>
      <c r="H1268" s="48"/>
      <c r="I1268" s="48"/>
    </row>
    <row r="1269" spans="2:9">
      <c r="B1269" s="4"/>
      <c r="C1269" s="5" t="s">
        <v>0</v>
      </c>
      <c r="D1269" s="6" t="s">
        <v>1</v>
      </c>
      <c r="E1269" s="7" t="s">
        <v>2</v>
      </c>
      <c r="F1269" s="19"/>
      <c r="G1269" s="5" t="s">
        <v>0</v>
      </c>
      <c r="H1269" s="6" t="s">
        <v>1</v>
      </c>
      <c r="I1269" s="7" t="s">
        <v>2</v>
      </c>
    </row>
    <row r="1270" spans="2:9">
      <c r="B1270" s="4" t="s">
        <v>3</v>
      </c>
      <c r="C1270" s="20">
        <f>+C1265</f>
        <v>56748</v>
      </c>
      <c r="D1270" s="21">
        <f>+D1265</f>
        <v>0</v>
      </c>
      <c r="E1270" s="22">
        <f>IF(D1270=0,0,D1270/C1270)</f>
        <v>0</v>
      </c>
      <c r="F1270" s="19"/>
      <c r="G1270" s="20">
        <f>+G1265</f>
        <v>280</v>
      </c>
      <c r="H1270" s="21">
        <f>+H1265</f>
        <v>0</v>
      </c>
      <c r="I1270" s="22">
        <f>IF(H1270=0,0,H1270/G1270)</f>
        <v>0</v>
      </c>
    </row>
    <row r="1271" spans="2:9">
      <c r="B1271" s="4"/>
      <c r="C1271" s="20"/>
      <c r="D1271" s="21"/>
      <c r="E1271" s="22"/>
      <c r="F1271" s="19"/>
      <c r="G1271" s="20"/>
      <c r="H1271" s="21"/>
      <c r="I1271" s="22"/>
    </row>
    <row r="1272" spans="2:9">
      <c r="B1272" s="4" t="s">
        <v>15</v>
      </c>
      <c r="C1272" s="20">
        <v>0</v>
      </c>
      <c r="D1272" s="21">
        <v>0</v>
      </c>
      <c r="E1272" s="23">
        <f>IF(D1272=0,0,D1272/C1272)</f>
        <v>0</v>
      </c>
      <c r="F1272" s="19"/>
      <c r="G1272" s="20">
        <v>0</v>
      </c>
      <c r="H1272" s="21">
        <v>0</v>
      </c>
      <c r="I1272" s="23">
        <f>IF(H1272=0,0,H1272/G1272)</f>
        <v>0</v>
      </c>
    </row>
    <row r="1273" spans="2:9">
      <c r="B1273" s="4"/>
      <c r="C1273" s="20"/>
      <c r="D1273" s="21"/>
      <c r="E1273" s="22"/>
      <c r="F1273" s="19"/>
      <c r="G1273" s="20"/>
      <c r="H1273" s="21"/>
      <c r="I1273" s="22"/>
    </row>
    <row r="1274" spans="2:9">
      <c r="B1274" s="4" t="s">
        <v>16</v>
      </c>
      <c r="C1274" s="24">
        <v>0</v>
      </c>
      <c r="D1274" s="25">
        <v>0</v>
      </c>
      <c r="E1274" s="26">
        <f>IF(D1274=0,0,D1274/C1274)</f>
        <v>0</v>
      </c>
      <c r="F1274" s="19"/>
      <c r="G1274" s="24">
        <v>0</v>
      </c>
      <c r="H1274" s="25">
        <v>0</v>
      </c>
      <c r="I1274" s="26">
        <f>IF(H1274=0,0,H1274/G1274)</f>
        <v>0</v>
      </c>
    </row>
    <row r="1275" spans="2:9">
      <c r="B1275" s="4"/>
      <c r="C1275" s="20"/>
      <c r="D1275" s="21"/>
      <c r="E1275" s="22"/>
      <c r="F1275" s="19"/>
      <c r="G1275" s="20"/>
      <c r="H1275" s="21"/>
      <c r="I1275" s="22"/>
    </row>
    <row r="1276" spans="2:9">
      <c r="B1276" s="4" t="s">
        <v>4</v>
      </c>
      <c r="C1276" s="27">
        <f>SUM(C1270:C1274)</f>
        <v>56748</v>
      </c>
      <c r="D1276" s="28">
        <f>SUM(D1270:D1274)</f>
        <v>0</v>
      </c>
      <c r="E1276" s="23">
        <f>IF(D1276=0,0,D1276/C1276)</f>
        <v>0</v>
      </c>
      <c r="F1276" s="19"/>
      <c r="G1276" s="27">
        <f>SUM(G1270:G1274)</f>
        <v>280</v>
      </c>
      <c r="H1276" s="28">
        <f>SUM(H1270:H1274)</f>
        <v>0</v>
      </c>
      <c r="I1276" s="23">
        <f>IF(H1276=0,0,H1276/G1276)</f>
        <v>0</v>
      </c>
    </row>
    <row r="1277" spans="2:9">
      <c r="B1277" s="4"/>
      <c r="C1277" s="20"/>
      <c r="D1277" s="21"/>
      <c r="E1277" s="22"/>
      <c r="F1277" s="19"/>
      <c r="G1277" s="20"/>
      <c r="H1277" s="21"/>
      <c r="I1277" s="22"/>
    </row>
    <row r="1278" spans="2:9">
      <c r="B1278" s="4" t="s">
        <v>5</v>
      </c>
      <c r="C1278" s="20">
        <v>0</v>
      </c>
      <c r="D1278" s="21">
        <f>+C1278*E1276</f>
        <v>0</v>
      </c>
      <c r="E1278" s="23">
        <f>IF(D1278=0,0,D1278/C1278)</f>
        <v>0</v>
      </c>
      <c r="F1278" s="19"/>
      <c r="G1278" s="20">
        <v>0</v>
      </c>
      <c r="H1278" s="21">
        <f>+G1278*I1276</f>
        <v>0</v>
      </c>
      <c r="I1278" s="23">
        <f>IF(H1278=0,0,H1278/G1278)</f>
        <v>0</v>
      </c>
    </row>
    <row r="1279" spans="2:9">
      <c r="B1279" s="4"/>
      <c r="C1279" s="20"/>
      <c r="D1279" s="21"/>
      <c r="E1279" s="23"/>
      <c r="F1279" s="19"/>
      <c r="G1279" s="20"/>
      <c r="H1279" s="21"/>
      <c r="I1279" s="23"/>
    </row>
    <row r="1280" spans="2:9">
      <c r="B1280" s="4" t="s">
        <v>20</v>
      </c>
      <c r="C1280" s="20">
        <v>0</v>
      </c>
      <c r="D1280" s="21">
        <f>+C1280*E1278</f>
        <v>0</v>
      </c>
      <c r="E1280" s="23">
        <f>IF(D1280=0,0,D1280/C1280)</f>
        <v>0</v>
      </c>
      <c r="F1280" s="19"/>
      <c r="G1280" s="20">
        <v>0</v>
      </c>
      <c r="H1280" s="21">
        <f>+G1280*I1278</f>
        <v>0</v>
      </c>
      <c r="I1280" s="23">
        <f>IF(H1280=0,0,H1280/G1280)</f>
        <v>0</v>
      </c>
    </row>
    <row r="1281" spans="2:9">
      <c r="B1281" s="4"/>
      <c r="C1281" s="20"/>
      <c r="D1281" s="21"/>
      <c r="E1281" s="22"/>
      <c r="F1281" s="19"/>
      <c r="G1281" s="20"/>
      <c r="H1281" s="21"/>
      <c r="I1281" s="22"/>
    </row>
    <row r="1282" spans="2:9">
      <c r="B1282" s="4" t="s">
        <v>7</v>
      </c>
      <c r="C1282" s="24">
        <v>-191</v>
      </c>
      <c r="D1282" s="25">
        <v>0</v>
      </c>
      <c r="E1282" s="26">
        <f>IF(D1282=0,0,D1282/C1282)</f>
        <v>0</v>
      </c>
      <c r="F1282" s="19"/>
      <c r="G1282" s="24">
        <v>0</v>
      </c>
      <c r="H1282" s="25">
        <v>0</v>
      </c>
      <c r="I1282" s="26">
        <f>IF(H1282=0,0,H1282/G1282)</f>
        <v>0</v>
      </c>
    </row>
    <row r="1283" spans="2:9">
      <c r="B1283" s="4"/>
      <c r="C1283" s="20"/>
      <c r="D1283" s="21"/>
      <c r="E1283" s="22"/>
      <c r="F1283" s="19"/>
      <c r="G1283" s="20"/>
      <c r="H1283" s="21"/>
      <c r="I1283" s="22"/>
    </row>
    <row r="1284" spans="2:9" ht="13.5" thickBot="1">
      <c r="B1284" s="4" t="s">
        <v>6</v>
      </c>
      <c r="C1284" s="29">
        <f>SUM(C1276:C1282)</f>
        <v>56557</v>
      </c>
      <c r="D1284" s="29">
        <f>SUM(D1276:D1282)</f>
        <v>0</v>
      </c>
      <c r="E1284" s="30">
        <f>IF(D1284=0,0,D1284/C1284)</f>
        <v>0</v>
      </c>
      <c r="F1284" s="19"/>
      <c r="G1284" s="29">
        <f>SUM(G1276:G1282)</f>
        <v>280</v>
      </c>
      <c r="H1284" s="29">
        <f>SUM(H1276:H1282)</f>
        <v>0</v>
      </c>
      <c r="I1284" s="30">
        <f>IF(H1284=0,0,H1284/G1284)</f>
        <v>0</v>
      </c>
    </row>
    <row r="1285" spans="2:9" ht="13.5" thickTop="1"/>
    <row r="1287" spans="2:9">
      <c r="B1287" s="3">
        <f>+DATE(YEAR(B1268),MONTH(B1268)+1,DAY(B1268))</f>
        <v>45658</v>
      </c>
      <c r="C1287" s="48" t="s">
        <v>41</v>
      </c>
      <c r="D1287" s="48"/>
      <c r="E1287" s="48"/>
      <c r="F1287" s="19"/>
      <c r="G1287" s="48" t="s">
        <v>42</v>
      </c>
      <c r="H1287" s="48"/>
      <c r="I1287" s="48"/>
    </row>
    <row r="1288" spans="2:9">
      <c r="B1288" s="4"/>
      <c r="C1288" s="5" t="s">
        <v>0</v>
      </c>
      <c r="D1288" s="6" t="s">
        <v>1</v>
      </c>
      <c r="E1288" s="7" t="s">
        <v>2</v>
      </c>
      <c r="F1288" s="19"/>
      <c r="G1288" s="5" t="s">
        <v>0</v>
      </c>
      <c r="H1288" s="6" t="s">
        <v>1</v>
      </c>
      <c r="I1288" s="7" t="s">
        <v>2</v>
      </c>
    </row>
    <row r="1289" spans="2:9">
      <c r="B1289" s="4" t="s">
        <v>3</v>
      </c>
      <c r="C1289" s="20">
        <v>60343</v>
      </c>
      <c r="D1289" s="21">
        <f>+D1284</f>
        <v>0</v>
      </c>
      <c r="E1289" s="22">
        <f>IF(D1289=0,0,D1289/C1289)</f>
        <v>0</v>
      </c>
      <c r="F1289" s="19"/>
      <c r="G1289" s="20">
        <f>+G1284</f>
        <v>280</v>
      </c>
      <c r="H1289" s="21">
        <f>+H1284</f>
        <v>0</v>
      </c>
      <c r="I1289" s="22">
        <f>IF(H1289=0,0,H1289/G1289)</f>
        <v>0</v>
      </c>
    </row>
    <row r="1290" spans="2:9">
      <c r="B1290" s="4"/>
      <c r="C1290" s="20"/>
      <c r="D1290" s="21"/>
      <c r="E1290" s="22"/>
      <c r="F1290" s="19"/>
      <c r="G1290" s="20"/>
      <c r="H1290" s="21"/>
      <c r="I1290" s="22"/>
    </row>
    <row r="1291" spans="2:9">
      <c r="B1291" s="4" t="s">
        <v>15</v>
      </c>
      <c r="C1291" s="20">
        <v>0</v>
      </c>
      <c r="D1291" s="21">
        <v>0</v>
      </c>
      <c r="E1291" s="23">
        <f>IF(D1291=0,0,D1291/C1291)</f>
        <v>0</v>
      </c>
      <c r="F1291" s="19"/>
      <c r="G1291" s="20">
        <v>0</v>
      </c>
      <c r="H1291" s="21">
        <v>0</v>
      </c>
      <c r="I1291" s="23">
        <f>IF(H1291=0,0,H1291/G1291)</f>
        <v>0</v>
      </c>
    </row>
    <row r="1292" spans="2:9">
      <c r="B1292" s="4"/>
      <c r="C1292" s="20"/>
      <c r="D1292" s="21"/>
      <c r="E1292" s="22"/>
      <c r="F1292" s="19"/>
      <c r="G1292" s="20"/>
      <c r="H1292" s="21"/>
      <c r="I1292" s="22"/>
    </row>
    <row r="1293" spans="2:9">
      <c r="B1293" s="4" t="s">
        <v>16</v>
      </c>
      <c r="C1293" s="24">
        <v>0</v>
      </c>
      <c r="D1293" s="25">
        <v>0</v>
      </c>
      <c r="E1293" s="26">
        <f>IF(D1293=0,0,D1293/C1293)</f>
        <v>0</v>
      </c>
      <c r="F1293" s="19"/>
      <c r="G1293" s="24">
        <v>0</v>
      </c>
      <c r="H1293" s="25">
        <v>0</v>
      </c>
      <c r="I1293" s="26">
        <f>IF(H1293=0,0,H1293/G1293)</f>
        <v>0</v>
      </c>
    </row>
    <row r="1294" spans="2:9">
      <c r="B1294" s="4"/>
      <c r="C1294" s="20"/>
      <c r="D1294" s="21"/>
      <c r="E1294" s="22"/>
      <c r="F1294" s="19"/>
      <c r="G1294" s="20"/>
      <c r="H1294" s="21"/>
      <c r="I1294" s="22"/>
    </row>
    <row r="1295" spans="2:9">
      <c r="B1295" s="4" t="s">
        <v>4</v>
      </c>
      <c r="C1295" s="27">
        <f>SUM(C1289:C1293)</f>
        <v>60343</v>
      </c>
      <c r="D1295" s="28">
        <f>SUM(D1289:D1293)</f>
        <v>0</v>
      </c>
      <c r="E1295" s="23">
        <f>IF(D1295=0,0,D1295/C1295)</f>
        <v>0</v>
      </c>
      <c r="F1295" s="19"/>
      <c r="G1295" s="27">
        <f>SUM(G1289:G1293)</f>
        <v>280</v>
      </c>
      <c r="H1295" s="28">
        <f>SUM(H1289:H1293)</f>
        <v>0</v>
      </c>
      <c r="I1295" s="23">
        <f>IF(H1295=0,0,H1295/G1295)</f>
        <v>0</v>
      </c>
    </row>
    <row r="1296" spans="2:9">
      <c r="B1296" s="4"/>
      <c r="C1296" s="20"/>
      <c r="D1296" s="21"/>
      <c r="E1296" s="22"/>
      <c r="F1296" s="19"/>
      <c r="G1296" s="20"/>
      <c r="H1296" s="21"/>
      <c r="I1296" s="22"/>
    </row>
    <row r="1297" spans="2:9">
      <c r="B1297" s="4" t="s">
        <v>5</v>
      </c>
      <c r="C1297" s="20">
        <v>0</v>
      </c>
      <c r="D1297" s="21">
        <f>+C1297*E1295</f>
        <v>0</v>
      </c>
      <c r="E1297" s="23">
        <f>IF(D1297=0,0,D1297/C1297)</f>
        <v>0</v>
      </c>
      <c r="F1297" s="19"/>
      <c r="G1297" s="20">
        <v>0</v>
      </c>
      <c r="H1297" s="21">
        <f>+G1297*I1295</f>
        <v>0</v>
      </c>
      <c r="I1297" s="23">
        <f>IF(H1297=0,0,H1297/G1297)</f>
        <v>0</v>
      </c>
    </row>
    <row r="1298" spans="2:9">
      <c r="B1298" s="4"/>
      <c r="C1298" s="20"/>
      <c r="D1298" s="21"/>
      <c r="E1298" s="23"/>
      <c r="F1298" s="19"/>
      <c r="G1298" s="20"/>
      <c r="H1298" s="21"/>
      <c r="I1298" s="23"/>
    </row>
    <row r="1299" spans="2:9">
      <c r="B1299" s="4" t="s">
        <v>20</v>
      </c>
      <c r="C1299" s="20">
        <v>0</v>
      </c>
      <c r="D1299" s="21">
        <f>+C1299*E1297</f>
        <v>0</v>
      </c>
      <c r="E1299" s="23">
        <f>IF(D1299=0,0,D1299/C1299)</f>
        <v>0</v>
      </c>
      <c r="F1299" s="19"/>
      <c r="G1299" s="20">
        <v>0</v>
      </c>
      <c r="H1299" s="21">
        <f>+G1299*I1297</f>
        <v>0</v>
      </c>
      <c r="I1299" s="23">
        <f>IF(H1299=0,0,H1299/G1299)</f>
        <v>0</v>
      </c>
    </row>
    <row r="1300" spans="2:9">
      <c r="B1300" s="4"/>
      <c r="C1300" s="20"/>
      <c r="D1300" s="21"/>
      <c r="E1300" s="22"/>
      <c r="F1300" s="19"/>
      <c r="G1300" s="20"/>
      <c r="H1300" s="21"/>
      <c r="I1300" s="22"/>
    </row>
    <row r="1301" spans="2:9">
      <c r="B1301" s="4" t="s">
        <v>7</v>
      </c>
      <c r="C1301" s="24">
        <v>-207</v>
      </c>
      <c r="D1301" s="25">
        <v>0</v>
      </c>
      <c r="E1301" s="26">
        <f>IF(D1301=0,0,D1301/C1301)</f>
        <v>0</v>
      </c>
      <c r="F1301" s="19"/>
      <c r="G1301" s="24">
        <v>0</v>
      </c>
      <c r="H1301" s="25">
        <v>0</v>
      </c>
      <c r="I1301" s="26">
        <f>IF(H1301=0,0,H1301/G1301)</f>
        <v>0</v>
      </c>
    </row>
    <row r="1302" spans="2:9">
      <c r="B1302" s="4"/>
      <c r="C1302" s="20"/>
      <c r="D1302" s="21"/>
      <c r="E1302" s="22"/>
      <c r="F1302" s="19"/>
      <c r="G1302" s="20"/>
      <c r="H1302" s="21"/>
      <c r="I1302" s="22"/>
    </row>
    <row r="1303" spans="2:9" ht="13.5" thickBot="1">
      <c r="B1303" s="4" t="s">
        <v>6</v>
      </c>
      <c r="C1303" s="29">
        <f>SUM(C1295:C1301)</f>
        <v>60136</v>
      </c>
      <c r="D1303" s="29">
        <f>SUM(D1295:D1301)</f>
        <v>0</v>
      </c>
      <c r="E1303" s="30">
        <f>IF(D1303=0,0,D1303/C1303)</f>
        <v>0</v>
      </c>
      <c r="F1303" s="19"/>
      <c r="G1303" s="29">
        <f>SUM(G1295:G1301)</f>
        <v>280</v>
      </c>
      <c r="H1303" s="29">
        <f>SUM(H1295:H1301)</f>
        <v>0</v>
      </c>
      <c r="I1303" s="30">
        <f>IF(H1303=0,0,H1303/G1303)</f>
        <v>0</v>
      </c>
    </row>
    <row r="1304" spans="2:9" ht="13.5" thickTop="1"/>
    <row r="1306" spans="2:9">
      <c r="B1306" s="3">
        <f>+DATE(YEAR(B1287),MONTH(B1287)+1,DAY(B1287))</f>
        <v>45689</v>
      </c>
      <c r="C1306" s="48" t="s">
        <v>41</v>
      </c>
      <c r="D1306" s="48"/>
      <c r="E1306" s="48"/>
      <c r="F1306" s="19"/>
      <c r="G1306" s="48" t="s">
        <v>42</v>
      </c>
      <c r="H1306" s="48"/>
      <c r="I1306" s="48"/>
    </row>
    <row r="1307" spans="2:9">
      <c r="B1307" s="4"/>
      <c r="C1307" s="5" t="s">
        <v>0</v>
      </c>
      <c r="D1307" s="6" t="s">
        <v>1</v>
      </c>
      <c r="E1307" s="7" t="s">
        <v>2</v>
      </c>
      <c r="F1307" s="19"/>
      <c r="G1307" s="5" t="s">
        <v>0</v>
      </c>
      <c r="H1307" s="6" t="s">
        <v>1</v>
      </c>
      <c r="I1307" s="7" t="s">
        <v>2</v>
      </c>
    </row>
    <row r="1308" spans="2:9">
      <c r="B1308" s="4" t="s">
        <v>3</v>
      </c>
      <c r="C1308" s="20">
        <f>+C1303</f>
        <v>60136</v>
      </c>
      <c r="D1308" s="21">
        <f>+D1303</f>
        <v>0</v>
      </c>
      <c r="E1308" s="22">
        <f>IF(D1308=0,0,D1308/C1308)</f>
        <v>0</v>
      </c>
      <c r="F1308" s="19"/>
      <c r="G1308" s="20">
        <f>+G1303</f>
        <v>280</v>
      </c>
      <c r="H1308" s="21">
        <f>+H1303</f>
        <v>0</v>
      </c>
      <c r="I1308" s="22">
        <f>IF(H1308=0,0,H1308/G1308)</f>
        <v>0</v>
      </c>
    </row>
    <row r="1309" spans="2:9">
      <c r="B1309" s="4"/>
      <c r="C1309" s="20"/>
      <c r="D1309" s="21"/>
      <c r="E1309" s="22"/>
      <c r="F1309" s="19"/>
      <c r="G1309" s="20"/>
      <c r="H1309" s="21"/>
      <c r="I1309" s="22"/>
    </row>
    <row r="1310" spans="2:9">
      <c r="B1310" s="4" t="s">
        <v>15</v>
      </c>
      <c r="C1310" s="20">
        <v>0</v>
      </c>
      <c r="D1310" s="21">
        <v>0</v>
      </c>
      <c r="E1310" s="23">
        <f>IF(D1310=0,0,D1310/C1310)</f>
        <v>0</v>
      </c>
      <c r="F1310" s="19"/>
      <c r="G1310" s="20">
        <v>0</v>
      </c>
      <c r="H1310" s="21">
        <v>0</v>
      </c>
      <c r="I1310" s="23">
        <f>IF(H1310=0,0,H1310/G1310)</f>
        <v>0</v>
      </c>
    </row>
    <row r="1311" spans="2:9">
      <c r="B1311" s="4"/>
      <c r="C1311" s="20"/>
      <c r="D1311" s="21"/>
      <c r="E1311" s="22"/>
      <c r="F1311" s="19"/>
      <c r="G1311" s="20"/>
      <c r="H1311" s="21"/>
      <c r="I1311" s="22"/>
    </row>
    <row r="1312" spans="2:9">
      <c r="B1312" s="4" t="s">
        <v>16</v>
      </c>
      <c r="C1312" s="24">
        <v>0</v>
      </c>
      <c r="D1312" s="25">
        <v>0</v>
      </c>
      <c r="E1312" s="26">
        <f>IF(D1312=0,0,D1312/C1312)</f>
        <v>0</v>
      </c>
      <c r="F1312" s="19"/>
      <c r="G1312" s="24">
        <v>0</v>
      </c>
      <c r="H1312" s="25">
        <v>0</v>
      </c>
      <c r="I1312" s="26">
        <f>IF(H1312=0,0,H1312/G1312)</f>
        <v>0</v>
      </c>
    </row>
    <row r="1313" spans="2:9">
      <c r="B1313" s="4"/>
      <c r="C1313" s="20"/>
      <c r="D1313" s="21"/>
      <c r="E1313" s="22"/>
      <c r="F1313" s="19"/>
      <c r="G1313" s="20"/>
      <c r="H1313" s="21"/>
      <c r="I1313" s="22"/>
    </row>
    <row r="1314" spans="2:9">
      <c r="B1314" s="4" t="s">
        <v>4</v>
      </c>
      <c r="C1314" s="27">
        <f>SUM(C1308:C1312)</f>
        <v>60136</v>
      </c>
      <c r="D1314" s="28">
        <f>SUM(D1308:D1312)</f>
        <v>0</v>
      </c>
      <c r="E1314" s="23">
        <f>IF(D1314=0,0,D1314/C1314)</f>
        <v>0</v>
      </c>
      <c r="F1314" s="19"/>
      <c r="G1314" s="27">
        <f>SUM(G1308:G1312)</f>
        <v>280</v>
      </c>
      <c r="H1314" s="28">
        <f>SUM(H1308:H1312)</f>
        <v>0</v>
      </c>
      <c r="I1314" s="23">
        <f>IF(H1314=0,0,H1314/G1314)</f>
        <v>0</v>
      </c>
    </row>
    <row r="1315" spans="2:9">
      <c r="B1315" s="4"/>
      <c r="C1315" s="20"/>
      <c r="D1315" s="21"/>
      <c r="E1315" s="22"/>
      <c r="F1315" s="19"/>
      <c r="G1315" s="20"/>
      <c r="H1315" s="21"/>
      <c r="I1315" s="22"/>
    </row>
    <row r="1316" spans="2:9">
      <c r="B1316" s="4" t="s">
        <v>5</v>
      </c>
      <c r="C1316" s="20">
        <v>0</v>
      </c>
      <c r="D1316" s="21">
        <f>+C1316*E1314</f>
        <v>0</v>
      </c>
      <c r="E1316" s="23">
        <f>IF(D1316=0,0,D1316/C1316)</f>
        <v>0</v>
      </c>
      <c r="F1316" s="19"/>
      <c r="G1316" s="20">
        <v>0</v>
      </c>
      <c r="H1316" s="21">
        <f>+G1316*I1314</f>
        <v>0</v>
      </c>
      <c r="I1316" s="23">
        <f>IF(H1316=0,0,H1316/G1316)</f>
        <v>0</v>
      </c>
    </row>
    <row r="1317" spans="2:9">
      <c r="B1317" s="4"/>
      <c r="C1317" s="20"/>
      <c r="D1317" s="21"/>
      <c r="E1317" s="23"/>
      <c r="F1317" s="19"/>
      <c r="G1317" s="20"/>
      <c r="H1317" s="21"/>
      <c r="I1317" s="23"/>
    </row>
    <row r="1318" spans="2:9">
      <c r="B1318" s="4" t="s">
        <v>20</v>
      </c>
      <c r="C1318" s="20">
        <v>0</v>
      </c>
      <c r="D1318" s="21">
        <f>+C1318*E1316</f>
        <v>0</v>
      </c>
      <c r="E1318" s="23">
        <f>IF(D1318=0,0,D1318/C1318)</f>
        <v>0</v>
      </c>
      <c r="F1318" s="19"/>
      <c r="G1318" s="20">
        <v>0</v>
      </c>
      <c r="H1318" s="21">
        <f>+G1318*I1316</f>
        <v>0</v>
      </c>
      <c r="I1318" s="23">
        <f>IF(H1318=0,0,H1318/G1318)</f>
        <v>0</v>
      </c>
    </row>
    <row r="1319" spans="2:9">
      <c r="B1319" s="4"/>
      <c r="C1319" s="20"/>
      <c r="D1319" s="21"/>
      <c r="E1319" s="22"/>
      <c r="F1319" s="19"/>
      <c r="G1319" s="20"/>
      <c r="H1319" s="21"/>
      <c r="I1319" s="22"/>
    </row>
    <row r="1320" spans="2:9">
      <c r="B1320" s="4" t="s">
        <v>7</v>
      </c>
      <c r="C1320" s="24">
        <v>-141</v>
      </c>
      <c r="D1320" s="25">
        <v>0</v>
      </c>
      <c r="E1320" s="26">
        <f>IF(D1320=0,0,D1320/C1320)</f>
        <v>0</v>
      </c>
      <c r="F1320" s="19"/>
      <c r="G1320" s="24">
        <v>0</v>
      </c>
      <c r="H1320" s="25">
        <v>0</v>
      </c>
      <c r="I1320" s="26">
        <f>IF(H1320=0,0,H1320/G1320)</f>
        <v>0</v>
      </c>
    </row>
    <row r="1321" spans="2:9">
      <c r="B1321" s="4"/>
      <c r="C1321" s="20"/>
      <c r="D1321" s="21"/>
      <c r="E1321" s="22"/>
      <c r="F1321" s="19"/>
      <c r="G1321" s="20"/>
      <c r="H1321" s="21"/>
      <c r="I1321" s="22"/>
    </row>
    <row r="1322" spans="2:9" ht="13.5" thickBot="1">
      <c r="B1322" s="4" t="s">
        <v>6</v>
      </c>
      <c r="C1322" s="29">
        <f>SUM(C1314:C1320)</f>
        <v>59995</v>
      </c>
      <c r="D1322" s="29">
        <f>SUM(D1314:D1320)</f>
        <v>0</v>
      </c>
      <c r="E1322" s="30">
        <f>IF(D1322=0,0,D1322/C1322)</f>
        <v>0</v>
      </c>
      <c r="F1322" s="19"/>
      <c r="G1322" s="29">
        <f>SUM(G1314:G1320)</f>
        <v>280</v>
      </c>
      <c r="H1322" s="29">
        <f>SUM(H1314:H1320)</f>
        <v>0</v>
      </c>
      <c r="I1322" s="30">
        <f>IF(H1322=0,0,H1322/G1322)</f>
        <v>0</v>
      </c>
    </row>
    <row r="1323" spans="2:9" ht="13.5" thickTop="1"/>
    <row r="1325" spans="2:9">
      <c r="B1325" s="3">
        <f>+DATE(YEAR(B1306),MONTH(B1306)+1,DAY(B1306))</f>
        <v>45717</v>
      </c>
      <c r="C1325" s="48" t="s">
        <v>41</v>
      </c>
      <c r="D1325" s="48"/>
      <c r="E1325" s="48"/>
      <c r="F1325" s="19"/>
      <c r="G1325" s="48" t="s">
        <v>42</v>
      </c>
      <c r="H1325" s="48"/>
      <c r="I1325" s="48"/>
    </row>
    <row r="1326" spans="2:9">
      <c r="B1326" s="4"/>
      <c r="C1326" s="5" t="s">
        <v>0</v>
      </c>
      <c r="D1326" s="6" t="s">
        <v>1</v>
      </c>
      <c r="E1326" s="7" t="s">
        <v>2</v>
      </c>
      <c r="F1326" s="19"/>
      <c r="G1326" s="5" t="s">
        <v>0</v>
      </c>
      <c r="H1326" s="6" t="s">
        <v>1</v>
      </c>
      <c r="I1326" s="7" t="s">
        <v>2</v>
      </c>
    </row>
    <row r="1327" spans="2:9">
      <c r="B1327" s="4" t="s">
        <v>3</v>
      </c>
      <c r="C1327" s="20">
        <f>+C1322</f>
        <v>59995</v>
      </c>
      <c r="D1327" s="21">
        <f>+D1322</f>
        <v>0</v>
      </c>
      <c r="E1327" s="22">
        <f>IF(D1327=0,0,D1327/C1327)</f>
        <v>0</v>
      </c>
      <c r="F1327" s="19"/>
      <c r="G1327" s="20">
        <f>+G1322</f>
        <v>280</v>
      </c>
      <c r="H1327" s="21">
        <f>+H1322</f>
        <v>0</v>
      </c>
      <c r="I1327" s="22">
        <f>IF(H1327=0,0,H1327/G1327)</f>
        <v>0</v>
      </c>
    </row>
    <row r="1328" spans="2:9">
      <c r="B1328" s="4"/>
      <c r="C1328" s="20"/>
      <c r="D1328" s="21"/>
      <c r="E1328" s="22"/>
      <c r="F1328" s="19"/>
      <c r="G1328" s="20"/>
      <c r="H1328" s="21"/>
      <c r="I1328" s="22"/>
    </row>
    <row r="1329" spans="2:9">
      <c r="B1329" s="4" t="s">
        <v>15</v>
      </c>
      <c r="C1329" s="20">
        <v>0</v>
      </c>
      <c r="D1329" s="21">
        <v>0</v>
      </c>
      <c r="E1329" s="23">
        <f>IF(D1329=0,0,D1329/C1329)</f>
        <v>0</v>
      </c>
      <c r="F1329" s="19"/>
      <c r="G1329" s="20">
        <v>0</v>
      </c>
      <c r="H1329" s="21">
        <v>0</v>
      </c>
      <c r="I1329" s="23">
        <f>IF(H1329=0,0,H1329/G1329)</f>
        <v>0</v>
      </c>
    </row>
    <row r="1330" spans="2:9">
      <c r="B1330" s="4"/>
      <c r="C1330" s="20"/>
      <c r="D1330" s="21"/>
      <c r="E1330" s="22"/>
      <c r="F1330" s="19"/>
      <c r="G1330" s="20"/>
      <c r="H1330" s="21"/>
      <c r="I1330" s="22"/>
    </row>
    <row r="1331" spans="2:9">
      <c r="B1331" s="4" t="s">
        <v>16</v>
      </c>
      <c r="C1331" s="24">
        <v>0</v>
      </c>
      <c r="D1331" s="25">
        <v>0</v>
      </c>
      <c r="E1331" s="26">
        <f>IF(D1331=0,0,D1331/C1331)</f>
        <v>0</v>
      </c>
      <c r="F1331" s="19"/>
      <c r="G1331" s="24">
        <v>0</v>
      </c>
      <c r="H1331" s="25">
        <v>0</v>
      </c>
      <c r="I1331" s="26">
        <f>IF(H1331=0,0,H1331/G1331)</f>
        <v>0</v>
      </c>
    </row>
    <row r="1332" spans="2:9">
      <c r="B1332" s="4"/>
      <c r="C1332" s="20"/>
      <c r="D1332" s="21"/>
      <c r="E1332" s="22"/>
      <c r="F1332" s="19"/>
      <c r="G1332" s="20"/>
      <c r="H1332" s="21"/>
      <c r="I1332" s="22"/>
    </row>
    <row r="1333" spans="2:9">
      <c r="B1333" s="4" t="s">
        <v>4</v>
      </c>
      <c r="C1333" s="27">
        <f>SUM(C1327:C1331)</f>
        <v>59995</v>
      </c>
      <c r="D1333" s="28">
        <f>SUM(D1327:D1331)</f>
        <v>0</v>
      </c>
      <c r="E1333" s="23">
        <f>IF(D1333=0,0,D1333/C1333)</f>
        <v>0</v>
      </c>
      <c r="F1333" s="19"/>
      <c r="G1333" s="27">
        <f>SUM(G1327:G1331)</f>
        <v>280</v>
      </c>
      <c r="H1333" s="28">
        <f>SUM(H1327:H1331)</f>
        <v>0</v>
      </c>
      <c r="I1333" s="23">
        <f>IF(H1333=0,0,H1333/G1333)</f>
        <v>0</v>
      </c>
    </row>
    <row r="1334" spans="2:9">
      <c r="B1334" s="4"/>
      <c r="C1334" s="20"/>
      <c r="D1334" s="21"/>
      <c r="E1334" s="22"/>
      <c r="F1334" s="19"/>
      <c r="G1334" s="20"/>
      <c r="H1334" s="21"/>
      <c r="I1334" s="22"/>
    </row>
    <row r="1335" spans="2:9">
      <c r="B1335" s="4" t="s">
        <v>5</v>
      </c>
      <c r="C1335" s="20">
        <v>0</v>
      </c>
      <c r="D1335" s="21">
        <f>+C1335*E1333</f>
        <v>0</v>
      </c>
      <c r="E1335" s="23">
        <f>IF(D1335=0,0,D1335/C1335)</f>
        <v>0</v>
      </c>
      <c r="F1335" s="19"/>
      <c r="G1335" s="20">
        <v>0</v>
      </c>
      <c r="H1335" s="21">
        <f>+G1335*I1333</f>
        <v>0</v>
      </c>
      <c r="I1335" s="23">
        <f>IF(H1335=0,0,H1335/G1335)</f>
        <v>0</v>
      </c>
    </row>
    <row r="1336" spans="2:9">
      <c r="B1336" s="4"/>
      <c r="C1336" s="20"/>
      <c r="D1336" s="21"/>
      <c r="E1336" s="23"/>
      <c r="F1336" s="19"/>
      <c r="G1336" s="20"/>
      <c r="H1336" s="21"/>
      <c r="I1336" s="23"/>
    </row>
    <row r="1337" spans="2:9">
      <c r="B1337" s="4" t="s">
        <v>20</v>
      </c>
      <c r="C1337" s="20">
        <v>0</v>
      </c>
      <c r="D1337" s="21">
        <f>+C1337*E1335</f>
        <v>0</v>
      </c>
      <c r="E1337" s="23">
        <f>IF(D1337=0,0,D1337/C1337)</f>
        <v>0</v>
      </c>
      <c r="F1337" s="19"/>
      <c r="G1337" s="20">
        <v>0</v>
      </c>
      <c r="H1337" s="21">
        <f>+G1337*I1335</f>
        <v>0</v>
      </c>
      <c r="I1337" s="23">
        <f>IF(H1337=0,0,H1337/G1337)</f>
        <v>0</v>
      </c>
    </row>
    <row r="1338" spans="2:9">
      <c r="B1338" s="4"/>
      <c r="C1338" s="20"/>
      <c r="D1338" s="21"/>
      <c r="E1338" s="22"/>
      <c r="F1338" s="19"/>
      <c r="G1338" s="20"/>
      <c r="H1338" s="21"/>
      <c r="I1338" s="22"/>
    </row>
    <row r="1339" spans="2:9">
      <c r="B1339" s="4" t="s">
        <v>7</v>
      </c>
      <c r="C1339" s="24">
        <v>-89</v>
      </c>
      <c r="D1339" s="25">
        <v>0</v>
      </c>
      <c r="E1339" s="26">
        <f>IF(D1339=0,0,D1339/C1339)</f>
        <v>0</v>
      </c>
      <c r="F1339" s="19"/>
      <c r="G1339" s="24">
        <v>0</v>
      </c>
      <c r="H1339" s="25">
        <v>0</v>
      </c>
      <c r="I1339" s="26">
        <f>IF(H1339=0,0,H1339/G1339)</f>
        <v>0</v>
      </c>
    </row>
    <row r="1340" spans="2:9">
      <c r="B1340" s="4"/>
      <c r="C1340" s="20"/>
      <c r="D1340" s="21"/>
      <c r="E1340" s="22"/>
      <c r="F1340" s="19"/>
      <c r="G1340" s="20"/>
      <c r="H1340" s="21"/>
      <c r="I1340" s="22"/>
    </row>
    <row r="1341" spans="2:9" ht="13.5" thickBot="1">
      <c r="B1341" s="4" t="s">
        <v>6</v>
      </c>
      <c r="C1341" s="29">
        <f>SUM(C1333:C1339)</f>
        <v>59906</v>
      </c>
      <c r="D1341" s="29">
        <f>SUM(D1333:D1339)</f>
        <v>0</v>
      </c>
      <c r="E1341" s="30">
        <f>IF(D1341=0,0,D1341/C1341)</f>
        <v>0</v>
      </c>
      <c r="F1341" s="19"/>
      <c r="G1341" s="29">
        <f>SUM(G1333:G1339)</f>
        <v>280</v>
      </c>
      <c r="H1341" s="29">
        <f>SUM(H1333:H1339)</f>
        <v>0</v>
      </c>
      <c r="I1341" s="30">
        <f>IF(H1341=0,0,H1341/G1341)</f>
        <v>0</v>
      </c>
    </row>
    <row r="1342" spans="2:9" ht="13.5" thickTop="1"/>
    <row r="1344" spans="2:9">
      <c r="B1344" s="3">
        <f>+DATE(YEAR(B1325),MONTH(B1325)+1,DAY(B1325))</f>
        <v>45748</v>
      </c>
      <c r="C1344" s="48" t="s">
        <v>41</v>
      </c>
      <c r="D1344" s="48"/>
      <c r="E1344" s="48"/>
      <c r="F1344" s="19"/>
      <c r="G1344" s="48" t="s">
        <v>42</v>
      </c>
      <c r="H1344" s="48"/>
      <c r="I1344" s="48"/>
    </row>
    <row r="1345" spans="2:9">
      <c r="B1345" s="4"/>
      <c r="C1345" s="5" t="s">
        <v>0</v>
      </c>
      <c r="D1345" s="6" t="s">
        <v>1</v>
      </c>
      <c r="E1345" s="7" t="s">
        <v>2</v>
      </c>
      <c r="F1345" s="19"/>
      <c r="G1345" s="5" t="s">
        <v>0</v>
      </c>
      <c r="H1345" s="6" t="s">
        <v>1</v>
      </c>
      <c r="I1345" s="7" t="s">
        <v>2</v>
      </c>
    </row>
    <row r="1346" spans="2:9">
      <c r="B1346" s="4" t="s">
        <v>3</v>
      </c>
      <c r="C1346" s="20">
        <f>+C1341</f>
        <v>59906</v>
      </c>
      <c r="D1346" s="21">
        <f>+D1341</f>
        <v>0</v>
      </c>
      <c r="E1346" s="22">
        <f>IF(D1346=0,0,D1346/C1346)</f>
        <v>0</v>
      </c>
      <c r="F1346" s="19"/>
      <c r="G1346" s="20">
        <f>+G1341</f>
        <v>280</v>
      </c>
      <c r="H1346" s="21">
        <f>+H1341</f>
        <v>0</v>
      </c>
      <c r="I1346" s="22">
        <f>IF(H1346=0,0,H1346/G1346)</f>
        <v>0</v>
      </c>
    </row>
    <row r="1347" spans="2:9">
      <c r="B1347" s="4"/>
      <c r="C1347" s="20"/>
      <c r="D1347" s="21"/>
      <c r="E1347" s="22"/>
      <c r="F1347" s="19"/>
      <c r="G1347" s="20"/>
      <c r="H1347" s="21"/>
      <c r="I1347" s="22"/>
    </row>
    <row r="1348" spans="2:9">
      <c r="B1348" s="4" t="s">
        <v>15</v>
      </c>
      <c r="C1348" s="20">
        <v>0</v>
      </c>
      <c r="D1348" s="21">
        <v>0</v>
      </c>
      <c r="E1348" s="23">
        <f>IF(D1348=0,0,D1348/C1348)</f>
        <v>0</v>
      </c>
      <c r="F1348" s="19"/>
      <c r="G1348" s="20">
        <v>0</v>
      </c>
      <c r="H1348" s="21">
        <v>0</v>
      </c>
      <c r="I1348" s="23">
        <f>IF(H1348=0,0,H1348/G1348)</f>
        <v>0</v>
      </c>
    </row>
    <row r="1349" spans="2:9">
      <c r="B1349" s="4"/>
      <c r="C1349" s="20"/>
      <c r="D1349" s="21"/>
      <c r="E1349" s="22"/>
      <c r="F1349" s="19"/>
      <c r="G1349" s="20"/>
      <c r="H1349" s="21"/>
      <c r="I1349" s="22"/>
    </row>
    <row r="1350" spans="2:9">
      <c r="B1350" s="4" t="s">
        <v>16</v>
      </c>
      <c r="C1350" s="24">
        <v>0</v>
      </c>
      <c r="D1350" s="25">
        <v>0</v>
      </c>
      <c r="E1350" s="26">
        <f>IF(D1350=0,0,D1350/C1350)</f>
        <v>0</v>
      </c>
      <c r="F1350" s="19"/>
      <c r="G1350" s="24">
        <v>0</v>
      </c>
      <c r="H1350" s="25">
        <v>0</v>
      </c>
      <c r="I1350" s="26">
        <f>IF(H1350=0,0,H1350/G1350)</f>
        <v>0</v>
      </c>
    </row>
    <row r="1351" spans="2:9">
      <c r="B1351" s="4"/>
      <c r="C1351" s="20"/>
      <c r="D1351" s="21"/>
      <c r="E1351" s="22"/>
      <c r="F1351" s="19"/>
      <c r="G1351" s="20"/>
      <c r="H1351" s="21"/>
      <c r="I1351" s="22"/>
    </row>
    <row r="1352" spans="2:9">
      <c r="B1352" s="4" t="s">
        <v>4</v>
      </c>
      <c r="C1352" s="27">
        <f>SUM(C1346:C1350)</f>
        <v>59906</v>
      </c>
      <c r="D1352" s="28">
        <f>SUM(D1346:D1350)</f>
        <v>0</v>
      </c>
      <c r="E1352" s="23">
        <f>IF(D1352=0,0,D1352/C1352)</f>
        <v>0</v>
      </c>
      <c r="F1352" s="19"/>
      <c r="G1352" s="27">
        <f>SUM(G1346:G1350)</f>
        <v>280</v>
      </c>
      <c r="H1352" s="28">
        <f>SUM(H1346:H1350)</f>
        <v>0</v>
      </c>
      <c r="I1352" s="23">
        <f>IF(H1352=0,0,H1352/G1352)</f>
        <v>0</v>
      </c>
    </row>
    <row r="1353" spans="2:9">
      <c r="B1353" s="4"/>
      <c r="C1353" s="20"/>
      <c r="D1353" s="21"/>
      <c r="E1353" s="22"/>
      <c r="F1353" s="19"/>
      <c r="G1353" s="20"/>
      <c r="H1353" s="21"/>
      <c r="I1353" s="22"/>
    </row>
    <row r="1354" spans="2:9">
      <c r="B1354" s="4" t="s">
        <v>5</v>
      </c>
      <c r="C1354" s="20">
        <v>0</v>
      </c>
      <c r="D1354" s="21">
        <f>+C1354*E1352</f>
        <v>0</v>
      </c>
      <c r="E1354" s="23">
        <f>IF(D1354=0,0,D1354/C1354)</f>
        <v>0</v>
      </c>
      <c r="F1354" s="19"/>
      <c r="G1354" s="20">
        <v>0</v>
      </c>
      <c r="H1354" s="21">
        <f>+G1354*I1352</f>
        <v>0</v>
      </c>
      <c r="I1354" s="23">
        <f>IF(H1354=0,0,H1354/G1354)</f>
        <v>0</v>
      </c>
    </row>
    <row r="1355" spans="2:9">
      <c r="B1355" s="4"/>
      <c r="C1355" s="20"/>
      <c r="D1355" s="21"/>
      <c r="E1355" s="23"/>
      <c r="F1355" s="19"/>
      <c r="G1355" s="20"/>
      <c r="H1355" s="21"/>
      <c r="I1355" s="23"/>
    </row>
    <row r="1356" spans="2:9">
      <c r="B1356" s="4" t="s">
        <v>20</v>
      </c>
      <c r="C1356" s="20">
        <v>0</v>
      </c>
      <c r="D1356" s="21">
        <f>+C1356*E1354</f>
        <v>0</v>
      </c>
      <c r="E1356" s="23">
        <f>IF(D1356=0,0,D1356/C1356)</f>
        <v>0</v>
      </c>
      <c r="F1356" s="19"/>
      <c r="G1356" s="20">
        <v>0</v>
      </c>
      <c r="H1356" s="21">
        <f>+G1356*I1354</f>
        <v>0</v>
      </c>
      <c r="I1356" s="23">
        <f>IF(H1356=0,0,H1356/G1356)</f>
        <v>0</v>
      </c>
    </row>
    <row r="1357" spans="2:9">
      <c r="B1357" s="4"/>
      <c r="C1357" s="20"/>
      <c r="D1357" s="21"/>
      <c r="E1357" s="22"/>
      <c r="F1357" s="19"/>
      <c r="G1357" s="20"/>
      <c r="H1357" s="21"/>
      <c r="I1357" s="22"/>
    </row>
    <row r="1358" spans="2:9">
      <c r="B1358" s="4" t="s">
        <v>7</v>
      </c>
      <c r="C1358" s="24">
        <v>-126</v>
      </c>
      <c r="D1358" s="25">
        <v>0</v>
      </c>
      <c r="E1358" s="26">
        <f>IF(D1358=0,0,D1358/C1358)</f>
        <v>0</v>
      </c>
      <c r="F1358" s="19"/>
      <c r="G1358" s="24">
        <v>0</v>
      </c>
      <c r="H1358" s="25">
        <v>0</v>
      </c>
      <c r="I1358" s="26">
        <f>IF(H1358=0,0,H1358/G1358)</f>
        <v>0</v>
      </c>
    </row>
    <row r="1359" spans="2:9">
      <c r="B1359" s="4"/>
      <c r="C1359" s="20"/>
      <c r="D1359" s="21"/>
      <c r="E1359" s="22"/>
      <c r="F1359" s="19"/>
      <c r="G1359" s="20"/>
      <c r="H1359" s="21"/>
      <c r="I1359" s="22"/>
    </row>
    <row r="1360" spans="2:9" ht="13.5" thickBot="1">
      <c r="B1360" s="4" t="s">
        <v>6</v>
      </c>
      <c r="C1360" s="29">
        <f>SUM(C1352:C1358)</f>
        <v>59780</v>
      </c>
      <c r="D1360" s="29">
        <f>SUM(D1352:D1358)</f>
        <v>0</v>
      </c>
      <c r="E1360" s="30">
        <f>IF(D1360=0,0,D1360/C1360)</f>
        <v>0</v>
      </c>
      <c r="F1360" s="19"/>
      <c r="G1360" s="29">
        <f>SUM(G1352:G1358)</f>
        <v>280</v>
      </c>
      <c r="H1360" s="29">
        <f>SUM(H1352:H1358)</f>
        <v>0</v>
      </c>
      <c r="I1360" s="30">
        <f>IF(H1360=0,0,H1360/G1360)</f>
        <v>0</v>
      </c>
    </row>
    <row r="1361" spans="2:9" ht="13.5" thickTop="1"/>
    <row r="1363" spans="2:9">
      <c r="B1363" s="3">
        <f>+DATE(YEAR(B1344),MONTH(B1344)+1,DAY(B1344))</f>
        <v>45778</v>
      </c>
      <c r="C1363" s="48" t="s">
        <v>41</v>
      </c>
      <c r="D1363" s="48"/>
      <c r="E1363" s="48"/>
      <c r="F1363" s="19"/>
      <c r="G1363" s="48" t="s">
        <v>42</v>
      </c>
      <c r="H1363" s="48"/>
      <c r="I1363" s="48"/>
    </row>
    <row r="1364" spans="2:9">
      <c r="B1364" s="4"/>
      <c r="C1364" s="5" t="s">
        <v>0</v>
      </c>
      <c r="D1364" s="6" t="s">
        <v>1</v>
      </c>
      <c r="E1364" s="7" t="s">
        <v>2</v>
      </c>
      <c r="F1364" s="19"/>
      <c r="G1364" s="5" t="s">
        <v>0</v>
      </c>
      <c r="H1364" s="6" t="s">
        <v>1</v>
      </c>
      <c r="I1364" s="7" t="s">
        <v>2</v>
      </c>
    </row>
    <row r="1365" spans="2:9">
      <c r="B1365" s="4" t="s">
        <v>3</v>
      </c>
      <c r="C1365" s="20">
        <f>+C1360</f>
        <v>59780</v>
      </c>
      <c r="D1365" s="21">
        <f>+D1360</f>
        <v>0</v>
      </c>
      <c r="E1365" s="22">
        <f>IF(D1365=0,0,D1365/C1365)</f>
        <v>0</v>
      </c>
      <c r="F1365" s="19"/>
      <c r="G1365" s="20">
        <f>+G1360</f>
        <v>280</v>
      </c>
      <c r="H1365" s="21">
        <f>+H1360</f>
        <v>0</v>
      </c>
      <c r="I1365" s="22">
        <f>IF(H1365=0,0,H1365/G1365)</f>
        <v>0</v>
      </c>
    </row>
    <row r="1366" spans="2:9">
      <c r="B1366" s="4"/>
      <c r="C1366" s="20"/>
      <c r="D1366" s="21"/>
      <c r="E1366" s="22"/>
      <c r="F1366" s="19"/>
      <c r="G1366" s="20"/>
      <c r="H1366" s="21"/>
      <c r="I1366" s="22"/>
    </row>
    <row r="1367" spans="2:9">
      <c r="B1367" s="4" t="s">
        <v>15</v>
      </c>
      <c r="C1367" s="20">
        <v>-2</v>
      </c>
      <c r="D1367" s="21">
        <v>0</v>
      </c>
      <c r="E1367" s="23">
        <f>IF(D1367=0,0,D1367/C1367)</f>
        <v>0</v>
      </c>
      <c r="F1367" s="19"/>
      <c r="G1367" s="20">
        <v>0</v>
      </c>
      <c r="H1367" s="21">
        <v>0</v>
      </c>
      <c r="I1367" s="23">
        <f>IF(H1367=0,0,H1367/G1367)</f>
        <v>0</v>
      </c>
    </row>
    <row r="1368" spans="2:9">
      <c r="B1368" s="4"/>
      <c r="C1368" s="20"/>
      <c r="D1368" s="21"/>
      <c r="E1368" s="22"/>
      <c r="F1368" s="19"/>
      <c r="G1368" s="20"/>
      <c r="H1368" s="21"/>
      <c r="I1368" s="22"/>
    </row>
    <row r="1369" spans="2:9">
      <c r="B1369" s="4" t="s">
        <v>16</v>
      </c>
      <c r="C1369" s="24">
        <v>0</v>
      </c>
      <c r="D1369" s="25">
        <v>0</v>
      </c>
      <c r="E1369" s="26">
        <f>IF(D1369=0,0,D1369/C1369)</f>
        <v>0</v>
      </c>
      <c r="F1369" s="19"/>
      <c r="G1369" s="24">
        <v>0</v>
      </c>
      <c r="H1369" s="25">
        <v>0</v>
      </c>
      <c r="I1369" s="26">
        <f>IF(H1369=0,0,H1369/G1369)</f>
        <v>0</v>
      </c>
    </row>
    <row r="1370" spans="2:9">
      <c r="B1370" s="4"/>
      <c r="C1370" s="20"/>
      <c r="D1370" s="21"/>
      <c r="E1370" s="22"/>
      <c r="F1370" s="19"/>
      <c r="G1370" s="20"/>
      <c r="H1370" s="21"/>
      <c r="I1370" s="22"/>
    </row>
    <row r="1371" spans="2:9">
      <c r="B1371" s="4" t="s">
        <v>4</v>
      </c>
      <c r="C1371" s="27">
        <f>SUM(C1365:C1369)</f>
        <v>59778</v>
      </c>
      <c r="D1371" s="28">
        <f>SUM(D1365:D1369)</f>
        <v>0</v>
      </c>
      <c r="E1371" s="23">
        <f>IF(D1371=0,0,D1371/C1371)</f>
        <v>0</v>
      </c>
      <c r="F1371" s="19"/>
      <c r="G1371" s="27">
        <f>SUM(G1365:G1369)</f>
        <v>280</v>
      </c>
      <c r="H1371" s="28">
        <f>SUM(H1365:H1369)</f>
        <v>0</v>
      </c>
      <c r="I1371" s="23">
        <f>IF(H1371=0,0,H1371/G1371)</f>
        <v>0</v>
      </c>
    </row>
    <row r="1372" spans="2:9">
      <c r="B1372" s="4"/>
      <c r="C1372" s="20"/>
      <c r="D1372" s="21"/>
      <c r="E1372" s="22"/>
      <c r="F1372" s="19"/>
      <c r="G1372" s="20"/>
      <c r="H1372" s="21"/>
      <c r="I1372" s="22"/>
    </row>
    <row r="1373" spans="2:9">
      <c r="B1373" s="4" t="s">
        <v>5</v>
      </c>
      <c r="C1373" s="20">
        <v>0</v>
      </c>
      <c r="D1373" s="21">
        <f>+C1373*E1371</f>
        <v>0</v>
      </c>
      <c r="E1373" s="23">
        <f>IF(D1373=0,0,D1373/C1373)</f>
        <v>0</v>
      </c>
      <c r="F1373" s="19"/>
      <c r="G1373" s="20">
        <v>0</v>
      </c>
      <c r="H1373" s="21">
        <f>+G1373*I1371</f>
        <v>0</v>
      </c>
      <c r="I1373" s="23">
        <f>IF(H1373=0,0,H1373/G1373)</f>
        <v>0</v>
      </c>
    </row>
    <row r="1374" spans="2:9">
      <c r="B1374" s="4"/>
      <c r="C1374" s="20"/>
      <c r="D1374" s="21"/>
      <c r="E1374" s="23"/>
      <c r="F1374" s="19"/>
      <c r="G1374" s="20"/>
      <c r="H1374" s="21"/>
      <c r="I1374" s="23"/>
    </row>
    <row r="1375" spans="2:9">
      <c r="B1375" s="4" t="s">
        <v>20</v>
      </c>
      <c r="C1375" s="20">
        <v>0</v>
      </c>
      <c r="D1375" s="21">
        <f>+C1375*E1373</f>
        <v>0</v>
      </c>
      <c r="E1375" s="23">
        <f>IF(D1375=0,0,D1375/C1375)</f>
        <v>0</v>
      </c>
      <c r="F1375" s="19"/>
      <c r="G1375" s="20">
        <v>0</v>
      </c>
      <c r="H1375" s="21">
        <f>+G1375*I1373</f>
        <v>0</v>
      </c>
      <c r="I1375" s="23">
        <f>IF(H1375=0,0,H1375/G1375)</f>
        <v>0</v>
      </c>
    </row>
    <row r="1376" spans="2:9">
      <c r="B1376" s="4"/>
      <c r="C1376" s="20"/>
      <c r="D1376" s="21"/>
      <c r="E1376" s="22"/>
      <c r="F1376" s="19"/>
      <c r="G1376" s="20"/>
      <c r="H1376" s="21"/>
      <c r="I1376" s="22"/>
    </row>
    <row r="1377" spans="2:9">
      <c r="B1377" s="4" t="s">
        <v>7</v>
      </c>
      <c r="C1377" s="24">
        <v>-80</v>
      </c>
      <c r="D1377" s="25">
        <v>0</v>
      </c>
      <c r="E1377" s="26">
        <f>IF(D1377=0,0,D1377/C1377)</f>
        <v>0</v>
      </c>
      <c r="F1377" s="19"/>
      <c r="G1377" s="24">
        <v>0</v>
      </c>
      <c r="H1377" s="25">
        <v>0</v>
      </c>
      <c r="I1377" s="26">
        <f>IF(H1377=0,0,H1377/G1377)</f>
        <v>0</v>
      </c>
    </row>
    <row r="1378" spans="2:9">
      <c r="B1378" s="4"/>
      <c r="C1378" s="20"/>
      <c r="D1378" s="21"/>
      <c r="E1378" s="22"/>
      <c r="F1378" s="19"/>
      <c r="G1378" s="20"/>
      <c r="H1378" s="21"/>
      <c r="I1378" s="22"/>
    </row>
    <row r="1379" spans="2:9" ht="13.5" thickBot="1">
      <c r="B1379" s="4" t="s">
        <v>6</v>
      </c>
      <c r="C1379" s="29">
        <f>SUM(C1371:C1377)</f>
        <v>59698</v>
      </c>
      <c r="D1379" s="29">
        <f>SUM(D1371:D1377)</f>
        <v>0</v>
      </c>
      <c r="E1379" s="30">
        <f>IF(D1379=0,0,D1379/C1379)</f>
        <v>0</v>
      </c>
      <c r="F1379" s="19"/>
      <c r="G1379" s="29">
        <f>SUM(G1371:G1377)</f>
        <v>280</v>
      </c>
      <c r="H1379" s="29">
        <f>SUM(H1371:H1377)</f>
        <v>0</v>
      </c>
      <c r="I1379" s="30">
        <f>IF(H1379=0,0,H1379/G1379)</f>
        <v>0</v>
      </c>
    </row>
    <row r="1380" spans="2:9" ht="13.5" thickTop="1"/>
    <row r="1382" spans="2:9">
      <c r="B1382" s="3">
        <f>+DATE(YEAR(B1363),MONTH(B1363)+1,DAY(B1363))</f>
        <v>45809</v>
      </c>
      <c r="C1382" s="48" t="s">
        <v>41</v>
      </c>
      <c r="D1382" s="48"/>
      <c r="E1382" s="48"/>
      <c r="F1382" s="19"/>
      <c r="G1382" s="48" t="s">
        <v>42</v>
      </c>
      <c r="H1382" s="48"/>
      <c r="I1382" s="48"/>
    </row>
    <row r="1383" spans="2:9">
      <c r="B1383" s="4"/>
      <c r="C1383" s="5" t="s">
        <v>0</v>
      </c>
      <c r="D1383" s="6" t="s">
        <v>1</v>
      </c>
      <c r="E1383" s="7" t="s">
        <v>2</v>
      </c>
      <c r="F1383" s="19"/>
      <c r="G1383" s="5" t="s">
        <v>0</v>
      </c>
      <c r="H1383" s="6" t="s">
        <v>1</v>
      </c>
      <c r="I1383" s="7" t="s">
        <v>2</v>
      </c>
    </row>
    <row r="1384" spans="2:9">
      <c r="B1384" s="4" t="s">
        <v>3</v>
      </c>
      <c r="C1384" s="20">
        <f>+C1379</f>
        <v>59698</v>
      </c>
      <c r="D1384" s="21">
        <f>+D1379</f>
        <v>0</v>
      </c>
      <c r="E1384" s="22">
        <f>IF(D1384=0,0,D1384/C1384)</f>
        <v>0</v>
      </c>
      <c r="F1384" s="19"/>
      <c r="G1384" s="20">
        <f>+G1379</f>
        <v>280</v>
      </c>
      <c r="H1384" s="21">
        <f>+H1379</f>
        <v>0</v>
      </c>
      <c r="I1384" s="22">
        <f>IF(H1384=0,0,H1384/G1384)</f>
        <v>0</v>
      </c>
    </row>
    <row r="1385" spans="2:9">
      <c r="B1385" s="4"/>
      <c r="C1385" s="20"/>
      <c r="D1385" s="21"/>
      <c r="E1385" s="22"/>
      <c r="F1385" s="19"/>
      <c r="G1385" s="20"/>
      <c r="H1385" s="21"/>
      <c r="I1385" s="22"/>
    </row>
    <row r="1386" spans="2:9">
      <c r="B1386" s="4" t="s">
        <v>15</v>
      </c>
      <c r="C1386" s="20">
        <v>0</v>
      </c>
      <c r="D1386" s="21">
        <v>0</v>
      </c>
      <c r="E1386" s="23">
        <f>IF(D1386=0,0,D1386/C1386)</f>
        <v>0</v>
      </c>
      <c r="F1386" s="19"/>
      <c r="G1386" s="20">
        <v>0</v>
      </c>
      <c r="H1386" s="21">
        <v>0</v>
      </c>
      <c r="I1386" s="23">
        <f>IF(H1386=0,0,H1386/G1386)</f>
        <v>0</v>
      </c>
    </row>
    <row r="1387" spans="2:9">
      <c r="B1387" s="4"/>
      <c r="C1387" s="20"/>
      <c r="D1387" s="21"/>
      <c r="E1387" s="22"/>
      <c r="F1387" s="19"/>
      <c r="G1387" s="20"/>
      <c r="H1387" s="21"/>
      <c r="I1387" s="22"/>
    </row>
    <row r="1388" spans="2:9">
      <c r="B1388" s="4" t="s">
        <v>16</v>
      </c>
      <c r="C1388" s="24">
        <v>0</v>
      </c>
      <c r="D1388" s="25">
        <v>0</v>
      </c>
      <c r="E1388" s="26">
        <f>IF(D1388=0,0,D1388/C1388)</f>
        <v>0</v>
      </c>
      <c r="F1388" s="19"/>
      <c r="G1388" s="24">
        <v>0</v>
      </c>
      <c r="H1388" s="25">
        <v>0</v>
      </c>
      <c r="I1388" s="26">
        <f>IF(H1388=0,0,H1388/G1388)</f>
        <v>0</v>
      </c>
    </row>
    <row r="1389" spans="2:9">
      <c r="B1389" s="4"/>
      <c r="C1389" s="20"/>
      <c r="D1389" s="21"/>
      <c r="E1389" s="22"/>
      <c r="F1389" s="19"/>
      <c r="G1389" s="20"/>
      <c r="H1389" s="21"/>
      <c r="I1389" s="22"/>
    </row>
    <row r="1390" spans="2:9">
      <c r="B1390" s="4" t="s">
        <v>4</v>
      </c>
      <c r="C1390" s="27">
        <f>SUM(C1384:C1388)</f>
        <v>59698</v>
      </c>
      <c r="D1390" s="28">
        <f>SUM(D1384:D1388)</f>
        <v>0</v>
      </c>
      <c r="E1390" s="23">
        <f>IF(D1390=0,0,D1390/C1390)</f>
        <v>0</v>
      </c>
      <c r="F1390" s="19"/>
      <c r="G1390" s="27">
        <f>SUM(G1384:G1388)</f>
        <v>280</v>
      </c>
      <c r="H1390" s="28">
        <f>SUM(H1384:H1388)</f>
        <v>0</v>
      </c>
      <c r="I1390" s="23">
        <f>IF(H1390=0,0,H1390/G1390)</f>
        <v>0</v>
      </c>
    </row>
    <row r="1391" spans="2:9">
      <c r="B1391" s="4"/>
      <c r="C1391" s="20"/>
      <c r="D1391" s="21"/>
      <c r="E1391" s="22"/>
      <c r="F1391" s="19"/>
      <c r="G1391" s="20"/>
      <c r="H1391" s="21"/>
      <c r="I1391" s="22"/>
    </row>
    <row r="1392" spans="2:9">
      <c r="B1392" s="4" t="s">
        <v>5</v>
      </c>
      <c r="C1392" s="20">
        <v>0</v>
      </c>
      <c r="D1392" s="21">
        <f>+C1392*E1390</f>
        <v>0</v>
      </c>
      <c r="E1392" s="23">
        <f>IF(D1392=0,0,D1392/C1392)</f>
        <v>0</v>
      </c>
      <c r="F1392" s="19"/>
      <c r="G1392" s="20">
        <v>0</v>
      </c>
      <c r="H1392" s="21">
        <f>+G1392*I1390</f>
        <v>0</v>
      </c>
      <c r="I1392" s="23">
        <f>IF(H1392=0,0,H1392/G1392)</f>
        <v>0</v>
      </c>
    </row>
    <row r="1393" spans="2:9">
      <c r="B1393" s="4"/>
      <c r="C1393" s="20"/>
      <c r="D1393" s="21"/>
      <c r="E1393" s="23"/>
      <c r="F1393" s="19"/>
      <c r="G1393" s="20"/>
      <c r="H1393" s="21"/>
      <c r="I1393" s="23"/>
    </row>
    <row r="1394" spans="2:9">
      <c r="B1394" s="4" t="s">
        <v>20</v>
      </c>
      <c r="C1394" s="20">
        <v>0</v>
      </c>
      <c r="D1394" s="21">
        <f>+C1394*E1392</f>
        <v>0</v>
      </c>
      <c r="E1394" s="23">
        <f>IF(D1394=0,0,D1394/C1394)</f>
        <v>0</v>
      </c>
      <c r="F1394" s="19"/>
      <c r="G1394" s="20">
        <v>0</v>
      </c>
      <c r="H1394" s="21">
        <f>+G1394*I1392</f>
        <v>0</v>
      </c>
      <c r="I1394" s="23">
        <f>IF(H1394=0,0,H1394/G1394)</f>
        <v>0</v>
      </c>
    </row>
    <row r="1395" spans="2:9">
      <c r="B1395" s="4"/>
      <c r="C1395" s="20"/>
      <c r="D1395" s="21"/>
      <c r="E1395" s="22"/>
      <c r="F1395" s="19"/>
      <c r="G1395" s="20"/>
      <c r="H1395" s="21"/>
      <c r="I1395" s="22"/>
    </row>
    <row r="1396" spans="2:9">
      <c r="B1396" s="4" t="s">
        <v>7</v>
      </c>
      <c r="C1396" s="24">
        <v>-186</v>
      </c>
      <c r="D1396" s="25">
        <v>0</v>
      </c>
      <c r="E1396" s="26">
        <f>IF(D1396=0,0,D1396/C1396)</f>
        <v>0</v>
      </c>
      <c r="F1396" s="19"/>
      <c r="G1396" s="24">
        <v>0</v>
      </c>
      <c r="H1396" s="25">
        <v>0</v>
      </c>
      <c r="I1396" s="26">
        <f>IF(H1396=0,0,H1396/G1396)</f>
        <v>0</v>
      </c>
    </row>
    <row r="1397" spans="2:9">
      <c r="B1397" s="4"/>
      <c r="C1397" s="20"/>
      <c r="D1397" s="21"/>
      <c r="E1397" s="22"/>
      <c r="F1397" s="19"/>
      <c r="G1397" s="20"/>
      <c r="H1397" s="21"/>
      <c r="I1397" s="22"/>
    </row>
    <row r="1398" spans="2:9" ht="13.5" thickBot="1">
      <c r="B1398" s="4" t="s">
        <v>6</v>
      </c>
      <c r="C1398" s="29">
        <f>SUM(C1390:C1396)</f>
        <v>59512</v>
      </c>
      <c r="D1398" s="29">
        <f>SUM(D1390:D1396)</f>
        <v>0</v>
      </c>
      <c r="E1398" s="30">
        <f>IF(D1398=0,0,D1398/C1398)</f>
        <v>0</v>
      </c>
      <c r="F1398" s="19"/>
      <c r="G1398" s="29">
        <f>SUM(G1390:G1396)</f>
        <v>280</v>
      </c>
      <c r="H1398" s="29">
        <f>SUM(H1390:H1396)</f>
        <v>0</v>
      </c>
      <c r="I1398" s="30">
        <f>IF(H1398=0,0,H1398/G1398)</f>
        <v>0</v>
      </c>
    </row>
    <row r="1399" spans="2:9" ht="13.5" thickTop="1"/>
  </sheetData>
  <mergeCells count="148">
    <mergeCell ref="C831:E831"/>
    <mergeCell ref="G831:I831"/>
    <mergeCell ref="C907:E907"/>
    <mergeCell ref="G907:I907"/>
    <mergeCell ref="C926:E926"/>
    <mergeCell ref="G926:I926"/>
    <mergeCell ref="C850:E850"/>
    <mergeCell ref="G850:I850"/>
    <mergeCell ref="C869:E869"/>
    <mergeCell ref="G869:I869"/>
    <mergeCell ref="C888:E888"/>
    <mergeCell ref="G888:I888"/>
    <mergeCell ref="C736:E736"/>
    <mergeCell ref="G736:I736"/>
    <mergeCell ref="C755:E755"/>
    <mergeCell ref="G755:I755"/>
    <mergeCell ref="C774:E774"/>
    <mergeCell ref="G774:I774"/>
    <mergeCell ref="C793:E793"/>
    <mergeCell ref="G793:I793"/>
    <mergeCell ref="C812:E812"/>
    <mergeCell ref="G812:I812"/>
    <mergeCell ref="C641:E641"/>
    <mergeCell ref="G641:I641"/>
    <mergeCell ref="C660:E660"/>
    <mergeCell ref="G660:I660"/>
    <mergeCell ref="C679:E679"/>
    <mergeCell ref="G679:I679"/>
    <mergeCell ref="C698:E698"/>
    <mergeCell ref="G698:I698"/>
    <mergeCell ref="C717:E717"/>
    <mergeCell ref="G717:I717"/>
    <mergeCell ref="C546:E546"/>
    <mergeCell ref="G546:I546"/>
    <mergeCell ref="C565:E565"/>
    <mergeCell ref="G565:I565"/>
    <mergeCell ref="C584:E584"/>
    <mergeCell ref="G584:I584"/>
    <mergeCell ref="C603:E603"/>
    <mergeCell ref="G603:I603"/>
    <mergeCell ref="C622:E622"/>
    <mergeCell ref="G622:I622"/>
    <mergeCell ref="C451:E451"/>
    <mergeCell ref="G451:I451"/>
    <mergeCell ref="C470:E470"/>
    <mergeCell ref="G470:I470"/>
    <mergeCell ref="C489:E489"/>
    <mergeCell ref="G489:I489"/>
    <mergeCell ref="C508:E508"/>
    <mergeCell ref="G508:I508"/>
    <mergeCell ref="C527:E527"/>
    <mergeCell ref="G527:I527"/>
    <mergeCell ref="C39:E39"/>
    <mergeCell ref="G39:I39"/>
    <mergeCell ref="C5:E5"/>
    <mergeCell ref="G5:I5"/>
    <mergeCell ref="C22:E22"/>
    <mergeCell ref="G22:I22"/>
    <mergeCell ref="C147:E147"/>
    <mergeCell ref="G147:I147"/>
    <mergeCell ref="C94:E94"/>
    <mergeCell ref="G94:I94"/>
    <mergeCell ref="C111:E111"/>
    <mergeCell ref="G111:I111"/>
    <mergeCell ref="C166:E166"/>
    <mergeCell ref="G166:I166"/>
    <mergeCell ref="C185:E185"/>
    <mergeCell ref="G185:I185"/>
    <mergeCell ref="C204:E204"/>
    <mergeCell ref="G204:I204"/>
    <mergeCell ref="C58:E58"/>
    <mergeCell ref="G58:I58"/>
    <mergeCell ref="C75:E75"/>
    <mergeCell ref="G75:I75"/>
    <mergeCell ref="C128:E128"/>
    <mergeCell ref="G128:I128"/>
    <mergeCell ref="C280:E280"/>
    <mergeCell ref="G280:I280"/>
    <mergeCell ref="C299:E299"/>
    <mergeCell ref="G299:I299"/>
    <mergeCell ref="C318:E318"/>
    <mergeCell ref="G318:I318"/>
    <mergeCell ref="C223:E223"/>
    <mergeCell ref="G223:I223"/>
    <mergeCell ref="C242:E242"/>
    <mergeCell ref="G242:I242"/>
    <mergeCell ref="C261:E261"/>
    <mergeCell ref="G261:I261"/>
    <mergeCell ref="C394:E394"/>
    <mergeCell ref="G394:I394"/>
    <mergeCell ref="C413:E413"/>
    <mergeCell ref="G413:I413"/>
    <mergeCell ref="C432:E432"/>
    <mergeCell ref="G432:I432"/>
    <mergeCell ref="C337:E337"/>
    <mergeCell ref="G337:I337"/>
    <mergeCell ref="C356:E356"/>
    <mergeCell ref="G356:I356"/>
    <mergeCell ref="C375:E375"/>
    <mergeCell ref="G375:I375"/>
    <mergeCell ref="C1002:E1002"/>
    <mergeCell ref="G1002:I1002"/>
    <mergeCell ref="C1021:E1021"/>
    <mergeCell ref="G1021:I1021"/>
    <mergeCell ref="C1040:E1040"/>
    <mergeCell ref="G1040:I1040"/>
    <mergeCell ref="C945:E945"/>
    <mergeCell ref="G945:I945"/>
    <mergeCell ref="C964:E964"/>
    <mergeCell ref="G964:I964"/>
    <mergeCell ref="C983:E983"/>
    <mergeCell ref="G983:I983"/>
    <mergeCell ref="C1116:E1116"/>
    <mergeCell ref="G1116:I1116"/>
    <mergeCell ref="C1135:E1135"/>
    <mergeCell ref="G1135:I1135"/>
    <mergeCell ref="C1154:E1154"/>
    <mergeCell ref="G1154:I1154"/>
    <mergeCell ref="C1059:E1059"/>
    <mergeCell ref="G1059:I1059"/>
    <mergeCell ref="C1078:E1078"/>
    <mergeCell ref="G1078:I1078"/>
    <mergeCell ref="C1097:E1097"/>
    <mergeCell ref="G1097:I1097"/>
    <mergeCell ref="C1230:E1230"/>
    <mergeCell ref="G1230:I1230"/>
    <mergeCell ref="C1249:E1249"/>
    <mergeCell ref="G1249:I1249"/>
    <mergeCell ref="C1268:E1268"/>
    <mergeCell ref="G1268:I1268"/>
    <mergeCell ref="C1173:E1173"/>
    <mergeCell ref="G1173:I1173"/>
    <mergeCell ref="C1192:E1192"/>
    <mergeCell ref="G1192:I1192"/>
    <mergeCell ref="C1211:E1211"/>
    <mergeCell ref="G1211:I1211"/>
    <mergeCell ref="C1382:E1382"/>
    <mergeCell ref="G1382:I1382"/>
    <mergeCell ref="C1287:E1287"/>
    <mergeCell ref="G1287:I1287"/>
    <mergeCell ref="C1306:E1306"/>
    <mergeCell ref="G1306:I1306"/>
    <mergeCell ref="C1325:E1325"/>
    <mergeCell ref="G1325:I1325"/>
    <mergeCell ref="C1344:E1344"/>
    <mergeCell ref="G1344:I1344"/>
    <mergeCell ref="C1363:E1363"/>
    <mergeCell ref="G1363:I1363"/>
  </mergeCells>
  <pageMargins left="0.7" right="0.7" top="0.75" bottom="0.75" header="0.3" footer="0.3"/>
  <pageSetup scale="49" fitToHeight="5" orientation="landscape" r:id="rId1"/>
  <headerFooter>
    <oddFooter>&amp;L&amp;T&amp;D&amp;C&amp;F&amp;A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JjNWY4ZWIxMi01YjI3LTQzOWQtYWFhNi0zNDAyYWY2MjZmYTM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OS82LzIwMjMgOTo0Njo1MCBQTTwvRGF0ZVRpbWU+PExhYmVsU3RyaW5nPkFFUCBQdWJsaWM8L0xhYmVsU3RyaW5nPjwvaXRlbT48L2xhYmVsSGlzdG9yeT4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c5f8eb12-5b27-439d-aaa6-3402af626fa3" value=""/>
  <element uid="c64218ab-b8d1-40b6-a478-cb8be1e10ecc" value=""/>
</sisl>
</file>

<file path=customXml/itemProps1.xml><?xml version="1.0" encoding="utf-8"?>
<ds:datastoreItem xmlns:ds="http://schemas.openxmlformats.org/officeDocument/2006/customXml" ds:itemID="{EFA98528-35CB-4485-80B9-BDD6F084F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1207C4-46CE-4C4C-8021-66AD84C50EF5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CABAE73F-BB0F-4CB0-98E6-CCC512CC8B78}">
  <ds:schemaRefs>
    <ds:schemaRef ds:uri="http://purl.org/dc/dcmitype/"/>
    <ds:schemaRef ds:uri="http://schemas.microsoft.com/office/2006/documentManagement/types"/>
    <ds:schemaRef ds:uri="http://purl.org/dc/elements/1.1/"/>
    <ds:schemaRef ds:uri="b6888f76-1100-40b0-929b-1efe9044426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88ffb1c-9230-4705-a789-27bae69f5829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CB67A7A-E678-49C0-9CF4-53030D66307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DFBF27B-16C9-4E9C-AA45-B85813DC2A4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SO2 Inventory</vt:lpstr>
      <vt:lpstr>NOx Inventory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 Blake</dc:creator>
  <cp:keywords/>
  <cp:lastModifiedBy>J.D. Cullop</cp:lastModifiedBy>
  <cp:lastPrinted>2019-09-19T17:19:28Z</cp:lastPrinted>
  <dcterms:created xsi:type="dcterms:W3CDTF">2012-07-25T11:50:39Z</dcterms:created>
  <dcterms:modified xsi:type="dcterms:W3CDTF">2025-10-15T14:51:58Z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f65b731a-9f39-4b11-bba0-a8c6deeb9235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Public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uid="c5f8eb12-5b27-439d-aaa6-3402af626fa3" value="" /&gt;&lt;element uid="c64218ab-b8d1-40b6-a478-cb8be1e10ecc" value="" /&gt;&lt;/sisl&gt;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{FC1207C4-46CE-4C4C-8021-66AD84C50EF5}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