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am.duke-energy.com/sites/OHKYRegDiscovery/KY/202500xxx DEK Net Metering NM Application/Discovery/STAFF 4th Set of Data Requests/"/>
    </mc:Choice>
  </mc:AlternateContent>
  <xr:revisionPtr revIDLastSave="0" documentId="13_ncr:1_{BED51D0A-8014-4098-85EC-BFF68AC438EC}" xr6:coauthVersionLast="47" xr6:coauthVersionMax="47" xr10:uidLastSave="{00000000-0000-0000-0000-000000000000}"/>
  <bookViews>
    <workbookView xWindow="-120" yWindow="-120" windowWidth="29040" windowHeight="15720" xr2:uid="{14A0F6FC-D0E2-4B94-9893-6F3CFA2108CF}"/>
  </bookViews>
  <sheets>
    <sheet name="Monthly Total" sheetId="3" r:id="rId1"/>
  </sheets>
  <definedNames>
    <definedName name="_xlnm.Print_Area" localSheetId="0">'Monthly Total'!$A$1:$E$18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D4" i="3"/>
  <c r="D5" i="3"/>
  <c r="D6" i="3"/>
  <c r="D7" i="3"/>
  <c r="D8" i="3"/>
  <c r="D9" i="3"/>
  <c r="D10" i="3"/>
  <c r="D11" i="3"/>
  <c r="D12" i="3"/>
  <c r="D13" i="3"/>
  <c r="D14" i="3"/>
  <c r="D2" i="3"/>
</calcChain>
</file>

<file path=xl/sharedStrings.xml><?xml version="1.0" encoding="utf-8"?>
<sst xmlns="http://schemas.openxmlformats.org/spreadsheetml/2006/main" count="18" uniqueCount="18">
  <si>
    <t>DEK</t>
  </si>
  <si>
    <t>EKPC_RESID_AGG</t>
  </si>
  <si>
    <t>01-2025</t>
  </si>
  <si>
    <t>02-2025</t>
  </si>
  <si>
    <t>03-2025</t>
  </si>
  <si>
    <t>04-2025</t>
  </si>
  <si>
    <t>05-2025</t>
  </si>
  <si>
    <t>06-2025</t>
  </si>
  <si>
    <t>07-2025</t>
  </si>
  <si>
    <t>08-2025</t>
  </si>
  <si>
    <t>09-2025</t>
  </si>
  <si>
    <t>10-2024</t>
  </si>
  <si>
    <t>11-2024</t>
  </si>
  <si>
    <t>12-2024</t>
  </si>
  <si>
    <t>Month</t>
  </si>
  <si>
    <t xml:space="preserve"> Total</t>
  </si>
  <si>
    <t>Total DEK</t>
  </si>
  <si>
    <t>Note that the amounts for October 2024 though August 2025 include an amount for load reconcilation (adjustment).  The amounts for September do not include the final PJM reconcilation, since this occurs on a two month billing lag and has not occurred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</si>
</sst>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double">
        <color auto="1"/>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
    <xf numFmtId="0" fontId="0" fillId="0" borderId="0" xfId="0"/>
    <xf numFmtId="0" fontId="16" fillId="33" borderId="0" xfId="0" applyFont="1" applyFill="1" applyAlignment="1">
      <alignment horizontal="center"/>
    </xf>
    <xf numFmtId="0" fontId="0" fillId="33" borderId="0" xfId="0" applyFill="1"/>
    <xf numFmtId="0" fontId="0" fillId="33" borderId="0" xfId="0" applyFill="1" applyAlignment="1">
      <alignment horizontal="center"/>
    </xf>
    <xf numFmtId="0" fontId="16" fillId="33" borderId="10" xfId="0" applyFont="1" applyFill="1" applyBorder="1" applyAlignment="1">
      <alignment horizontal="center"/>
    </xf>
    <xf numFmtId="164" fontId="0" fillId="33" borderId="0" xfId="0" applyNumberFormat="1" applyFill="1"/>
    <xf numFmtId="164" fontId="16" fillId="33" borderId="10" xfId="1" applyNumberFormat="1" applyFont="1" applyFill="1" applyBorder="1"/>
    <xf numFmtId="164" fontId="16" fillId="33" borderId="10" xfId="0" applyNumberFormat="1" applyFont="1" applyFill="1" applyBorder="1"/>
    <xf numFmtId="0" fontId="0" fillId="33" borderId="0" xfId="0" applyFill="1" applyAlignment="1">
      <alignment horizontal="left"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CF05-6817-46D9-9D80-59FEB1BF515F}">
  <dimension ref="A1:E18"/>
  <sheetViews>
    <sheetView tabSelected="1" view="pageLayout" zoomScaleNormal="110" workbookViewId="0"/>
  </sheetViews>
  <sheetFormatPr defaultColWidth="9.21875" defaultRowHeight="14.4" x14ac:dyDescent="0.3"/>
  <cols>
    <col min="1" max="1" width="13.33203125" style="3" bestFit="1" customWidth="1"/>
    <col min="2" max="2" width="18.33203125" style="2" customWidth="1"/>
    <col min="3" max="4" width="17.33203125" style="2" customWidth="1"/>
    <col min="5" max="5" width="7.33203125" style="2" customWidth="1"/>
    <col min="6" max="16384" width="9.21875" style="2"/>
  </cols>
  <sheetData>
    <row r="1" spans="1:5" x14ac:dyDescent="0.3">
      <c r="A1" s="1" t="s">
        <v>14</v>
      </c>
      <c r="B1" s="1" t="s">
        <v>0</v>
      </c>
      <c r="C1" s="1" t="s">
        <v>1</v>
      </c>
      <c r="D1" s="1" t="s">
        <v>16</v>
      </c>
    </row>
    <row r="2" spans="1:5" x14ac:dyDescent="0.3">
      <c r="A2" s="3" t="s">
        <v>11</v>
      </c>
      <c r="B2" s="5">
        <v>308326.00396589545</v>
      </c>
      <c r="C2" s="5">
        <v>7244.3465749999887</v>
      </c>
      <c r="D2" s="5">
        <f>B2+C2</f>
        <v>315570.35054089542</v>
      </c>
    </row>
    <row r="3" spans="1:5" x14ac:dyDescent="0.3">
      <c r="A3" s="3" t="s">
        <v>12</v>
      </c>
      <c r="B3" s="5">
        <v>301610.91919999942</v>
      </c>
      <c r="C3" s="5">
        <v>8591.7373809999881</v>
      </c>
      <c r="D3" s="5">
        <f t="shared" ref="D3:D14" si="0">B3+C3</f>
        <v>310202.65658099944</v>
      </c>
    </row>
    <row r="4" spans="1:5" x14ac:dyDescent="0.3">
      <c r="A4" s="3" t="s">
        <v>13</v>
      </c>
      <c r="B4" s="5">
        <v>354694.08029999956</v>
      </c>
      <c r="C4" s="5">
        <v>11085.24384399999</v>
      </c>
      <c r="D4" s="5">
        <f t="shared" si="0"/>
        <v>365779.32414399955</v>
      </c>
    </row>
    <row r="5" spans="1:5" x14ac:dyDescent="0.3">
      <c r="A5" s="3" t="s">
        <v>2</v>
      </c>
      <c r="B5" s="5">
        <v>411039.79457399918</v>
      </c>
      <c r="C5" s="5">
        <v>13626.079222999992</v>
      </c>
      <c r="D5" s="5">
        <f t="shared" si="0"/>
        <v>424665.87379699916</v>
      </c>
    </row>
    <row r="6" spans="1:5" x14ac:dyDescent="0.3">
      <c r="A6" s="3" t="s">
        <v>3</v>
      </c>
      <c r="B6" s="5">
        <v>344093.51915999927</v>
      </c>
      <c r="C6" s="5">
        <v>8800.7602779999888</v>
      </c>
      <c r="D6" s="5">
        <f t="shared" si="0"/>
        <v>352894.27943799924</v>
      </c>
    </row>
    <row r="7" spans="1:5" x14ac:dyDescent="0.3">
      <c r="A7" s="3" t="s">
        <v>4</v>
      </c>
      <c r="B7" s="5">
        <v>327686.1535899993</v>
      </c>
      <c r="C7" s="5">
        <v>6898.0694759999878</v>
      </c>
      <c r="D7" s="5">
        <f t="shared" si="0"/>
        <v>334584.22306599928</v>
      </c>
    </row>
    <row r="8" spans="1:5" x14ac:dyDescent="0.3">
      <c r="A8" s="3" t="s">
        <v>5</v>
      </c>
      <c r="B8" s="5">
        <v>306892.32786399947</v>
      </c>
      <c r="C8" s="5">
        <v>6402.1773629999898</v>
      </c>
      <c r="D8" s="5">
        <f t="shared" si="0"/>
        <v>313294.50522699946</v>
      </c>
    </row>
    <row r="9" spans="1:5" x14ac:dyDescent="0.3">
      <c r="A9" s="3" t="s">
        <v>6</v>
      </c>
      <c r="B9" s="5">
        <v>313792.61909999984</v>
      </c>
      <c r="C9" s="5">
        <v>6712.3913799999918</v>
      </c>
      <c r="D9" s="5">
        <f t="shared" si="0"/>
        <v>320505.01047999982</v>
      </c>
    </row>
    <row r="10" spans="1:5" x14ac:dyDescent="0.3">
      <c r="A10" s="3" t="s">
        <v>7</v>
      </c>
      <c r="B10" s="5">
        <v>402905.4385199988</v>
      </c>
      <c r="C10" s="5">
        <v>9173.1217719999931</v>
      </c>
      <c r="D10" s="5">
        <f t="shared" si="0"/>
        <v>412078.56029199879</v>
      </c>
    </row>
    <row r="11" spans="1:5" x14ac:dyDescent="0.3">
      <c r="A11" s="3" t="s">
        <v>8</v>
      </c>
      <c r="B11" s="5">
        <v>457848.00440799911</v>
      </c>
      <c r="C11" s="5">
        <v>10821.555236999984</v>
      </c>
      <c r="D11" s="5">
        <f t="shared" si="0"/>
        <v>468669.5596449991</v>
      </c>
    </row>
    <row r="12" spans="1:5" x14ac:dyDescent="0.3">
      <c r="A12" s="3" t="s">
        <v>9</v>
      </c>
      <c r="B12" s="5">
        <v>409425.17863199883</v>
      </c>
      <c r="C12" s="5">
        <v>9487.1964539999954</v>
      </c>
      <c r="D12" s="5">
        <f t="shared" si="0"/>
        <v>418912.37508599885</v>
      </c>
    </row>
    <row r="13" spans="1:5" ht="15" thickBot="1" x14ac:dyDescent="0.35">
      <c r="A13" s="3" t="s">
        <v>10</v>
      </c>
      <c r="B13" s="5">
        <v>350598.66669999942</v>
      </c>
      <c r="C13" s="5">
        <v>8240.5739539999904</v>
      </c>
      <c r="D13" s="5">
        <f t="shared" si="0"/>
        <v>358839.24065399938</v>
      </c>
    </row>
    <row r="14" spans="1:5" ht="15" thickBot="1" x14ac:dyDescent="0.35">
      <c r="A14" s="4" t="s">
        <v>15</v>
      </c>
      <c r="B14" s="6">
        <v>4288912.7060138872</v>
      </c>
      <c r="C14" s="7">
        <v>107083.25293699987</v>
      </c>
      <c r="D14" s="7">
        <f t="shared" si="0"/>
        <v>4395995.9589508874</v>
      </c>
    </row>
    <row r="15" spans="1:5" ht="15" thickTop="1" x14ac:dyDescent="0.3"/>
    <row r="16" spans="1:5" x14ac:dyDescent="0.3">
      <c r="A16" s="8" t="s">
        <v>17</v>
      </c>
      <c r="B16" s="8"/>
      <c r="C16" s="8"/>
      <c r="D16" s="8"/>
      <c r="E16" s="8"/>
    </row>
    <row r="17" spans="1:5" x14ac:dyDescent="0.3">
      <c r="A17" s="8"/>
      <c r="B17" s="8"/>
      <c r="C17" s="8"/>
      <c r="D17" s="8"/>
      <c r="E17" s="8"/>
    </row>
    <row r="18" spans="1:5" x14ac:dyDescent="0.3">
      <c r="A18" s="8"/>
      <c r="B18" s="8"/>
      <c r="C18" s="8"/>
      <c r="D18" s="8"/>
      <c r="E18" s="8"/>
    </row>
  </sheetData>
  <sortState xmlns:xlrd2="http://schemas.microsoft.com/office/spreadsheetml/2017/richdata2" ref="A2:E13">
    <sortCondition ref="A2:A13"/>
  </sortState>
  <mergeCells count="1">
    <mergeCell ref="A16:E18"/>
  </mergeCells>
  <pageMargins left="0.7" right="0.7" top="1.075" bottom="0.75" header="0.3" footer="0.3"/>
  <pageSetup orientation="portrait" r:id="rId1"/>
  <headerFooter>
    <oddHeader>&amp;R&amp;"Times New Roman,Bold"&amp;10KyPSC Case No. 2025-00258
STAFF-DR-04-004 Attachment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Witness xmlns="2612a682-5ffb-4b9c-9555-0176189351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0F31A4E05B88459512D851AEEE3327" ma:contentTypeVersion="4" ma:contentTypeDescription="Create a new document." ma:contentTypeScope="" ma:versionID="9004f665af32289a1d21d4bb787385c8">
  <xsd:schema xmlns:xsd="http://www.w3.org/2001/XMLSchema" xmlns:xs="http://www.w3.org/2001/XMLSchema" xmlns:p="http://schemas.microsoft.com/office/2006/metadata/properties" xmlns:ns2="2612a682-5ffb-4b9c-9555-017618935178" xmlns:ns3="3c9d8c27-8a6d-4d9e-a15e-ef5d28c114af" targetNamespace="http://schemas.microsoft.com/office/2006/metadata/properties" ma:root="true" ma:fieldsID="147db5eb7ec7a17abbdcc7f7c35c2451" ns2:_="" ns3:_="">
    <xsd:import namespace="2612a682-5ffb-4b9c-9555-017618935178"/>
    <xsd:import namespace="3c9d8c27-8a6d-4d9e-a15e-ef5d28c114af"/>
    <xsd:element name="properties">
      <xsd:complexType>
        <xsd:sequence>
          <xsd:element name="documentManagement">
            <xsd:complexType>
              <xsd:all>
                <xsd:element ref="ns2:Witn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2a682-5ffb-4b9c-9555-017618935178" elementFormDefault="qualified">
    <xsd:import namespace="http://schemas.microsoft.com/office/2006/documentManagement/types"/>
    <xsd:import namespace="http://schemas.microsoft.com/office/infopath/2007/PartnerControls"/>
    <xsd:element name="Witness" ma:index="9" nillable="true" ma:displayName="Witness" ma:internalName="Witn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d8c27-8a6d-4d9e-a15e-ef5d28c114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B54DA6-92FF-4862-84CB-CFD388048732}">
  <ds:schemaRefs>
    <ds:schemaRef ds:uri="http://schemas.microsoft.com/sharepoint/v3/contenttype/forms"/>
  </ds:schemaRefs>
</ds:datastoreItem>
</file>

<file path=customXml/itemProps2.xml><?xml version="1.0" encoding="utf-8"?>
<ds:datastoreItem xmlns:ds="http://schemas.openxmlformats.org/officeDocument/2006/customXml" ds:itemID="{7AFA27D4-A7C2-4149-A361-AC8528B55546}">
  <ds:schemaRefs>
    <ds:schemaRef ds:uri="http://purl.org/dc/elements/1.1/"/>
    <ds:schemaRef ds:uri="http://www.w3.org/XML/1998/namespace"/>
    <ds:schemaRef ds:uri="http://purl.org/dc/terms/"/>
    <ds:schemaRef ds:uri="http://schemas.microsoft.com/office/2006/documentManagement/types"/>
    <ds:schemaRef ds:uri="3c9d8c27-8a6d-4d9e-a15e-ef5d28c114af"/>
    <ds:schemaRef ds:uri="http://schemas.microsoft.com/office/2006/metadata/properties"/>
    <ds:schemaRef ds:uri="http://schemas.openxmlformats.org/package/2006/metadata/core-properties"/>
    <ds:schemaRef ds:uri="http://schemas.microsoft.com/office/infopath/2007/PartnerControls"/>
    <ds:schemaRef ds:uri="2612a682-5ffb-4b9c-9555-017618935178"/>
    <ds:schemaRef ds:uri="http://purl.org/dc/dcmitype/"/>
  </ds:schemaRefs>
</ds:datastoreItem>
</file>

<file path=customXml/itemProps3.xml><?xml version="1.0" encoding="utf-8"?>
<ds:datastoreItem xmlns:ds="http://schemas.openxmlformats.org/officeDocument/2006/customXml" ds:itemID="{6DC5AC07-04E3-48B6-BCF6-32E7BB898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2a682-5ffb-4b9c-9555-017618935178"/>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Monthly Total</vt:lpstr>
      <vt:lpstr>'Monthly Total'!Print_Area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Swez, John</dc:creator>
  <cp:lastModifiedBy>Vaysman, Larisa</cp:lastModifiedBy>
  <cp:lastPrinted>2025-12-02T13:57:27Z</cp:lastPrinted>
  <dcterms:created xsi:type="dcterms:W3CDTF">2025-11-25T17:22:16Z</dcterms:created>
  <dcterms:modified xsi:type="dcterms:W3CDTF">2025-12-03T19:46:37Z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9be057-b751-42b3-9c6c-4039cb60262e_Enabled">
    <vt:lpwstr>true</vt:lpwstr>
  </property>
  <property fmtid="{D5CDD505-2E9C-101B-9397-08002B2CF9AE}" pid="3" name="MSIP_Label_a89be057-b751-42b3-9c6c-4039cb60262e_SetDate">
    <vt:lpwstr>2025-11-25T17:35:04Z</vt:lpwstr>
  </property>
  <property fmtid="{D5CDD505-2E9C-101B-9397-08002B2CF9AE}" pid="4" name="MSIP_Label_a89be057-b751-42b3-9c6c-4039cb60262e_Method">
    <vt:lpwstr>Standard</vt:lpwstr>
  </property>
  <property fmtid="{D5CDD505-2E9C-101B-9397-08002B2CF9AE}" pid="5" name="MSIP_Label_a89be057-b751-42b3-9c6c-4039cb60262e_Name">
    <vt:lpwstr>Internal</vt:lpwstr>
  </property>
  <property fmtid="{D5CDD505-2E9C-101B-9397-08002B2CF9AE}" pid="6" name="MSIP_Label_a89be057-b751-42b3-9c6c-4039cb60262e_SiteId">
    <vt:lpwstr>2ede383a-7e1f-4357-a846-85886b2c0c4d</vt:lpwstr>
  </property>
  <property fmtid="{D5CDD505-2E9C-101B-9397-08002B2CF9AE}" pid="7" name="MSIP_Label_a89be057-b751-42b3-9c6c-4039cb60262e_ActionId">
    <vt:lpwstr>0b6bb471-032c-475e-be6b-6ac1770b5bc5</vt:lpwstr>
  </property>
  <property fmtid="{D5CDD505-2E9C-101B-9397-08002B2CF9AE}" pid="8" name="MSIP_Label_a89be057-b751-42b3-9c6c-4039cb60262e_ContentBits">
    <vt:lpwstr>1</vt:lpwstr>
  </property>
  <property fmtid="{D5CDD505-2E9C-101B-9397-08002B2CF9AE}" pid="9" name="MSIP_Label_a89be057-b751-42b3-9c6c-4039cb60262e_Tag">
    <vt:lpwstr>10, 3, 0, 1</vt:lpwstr>
  </property>
  <property fmtid="{D5CDD505-2E9C-101B-9397-08002B2CF9AE}" pid="10" name="ContentTypeId">
    <vt:lpwstr>0x010100820F31A4E05B88459512D851AEEE3327</vt:lpwstr>
  </property>
</Properties>
</file>