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egulatory Base Cases/Kentucky Base Case 2025/05 Discovery/Staff/Staff Set 1/Attachments/"/>
    </mc:Choice>
  </mc:AlternateContent>
  <xr:revisionPtr revIDLastSave="1" documentId="8_{39B6397B-9527-4906-A8FC-7CA2D0E6F2C0}" xr6:coauthVersionLast="47" xr6:coauthVersionMax="47" xr10:uidLastSave="{CF8DD483-6361-45E4-ACFF-5E12B25060E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F19" i="1"/>
  <c r="D19" i="1"/>
  <c r="F18" i="1"/>
  <c r="D18" i="1"/>
  <c r="D17" i="1"/>
  <c r="F17" i="1"/>
  <c r="F16" i="1" l="1"/>
  <c r="D16" i="1"/>
  <c r="F15" i="1" l="1"/>
  <c r="D15" i="1"/>
</calcChain>
</file>

<file path=xl/sharedStrings.xml><?xml version="1.0" encoding="utf-8"?>
<sst xmlns="http://schemas.openxmlformats.org/spreadsheetml/2006/main" count="11" uniqueCount="11">
  <si>
    <t>Year</t>
  </si>
  <si>
    <t>Operating Earnings Per Share</t>
  </si>
  <si>
    <t>ICP Target</t>
  </si>
  <si>
    <t>Actual</t>
  </si>
  <si>
    <t>Actual as % of Target</t>
  </si>
  <si>
    <t>EPS Score</t>
  </si>
  <si>
    <t>-6.7% / 1.5%**</t>
  </si>
  <si>
    <t>Growth From Prior Year Actual</t>
  </si>
  <si>
    <t>Overall AEP STI Score</t>
  </si>
  <si>
    <t>5 Year Average</t>
  </si>
  <si>
    <t>10 Year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</si>
</sst>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readingOrder="1"/>
    </xf>
    <xf numFmtId="8" fontId="3" fillId="0" borderId="1" xfId="0" applyNumberFormat="1" applyFont="1" applyBorder="1" applyAlignment="1">
      <alignment horizontal="right" vertical="center" readingOrder="1"/>
    </xf>
    <xf numFmtId="10" fontId="3" fillId="0" borderId="1" xfId="0" applyNumberFormat="1" applyFont="1" applyBorder="1" applyAlignment="1">
      <alignment horizontal="right" vertical="center" readingOrder="1"/>
    </xf>
    <xf numFmtId="10" fontId="3" fillId="0" borderId="1" xfId="0" applyNumberFormat="1" applyFont="1" applyBorder="1" applyAlignment="1">
      <alignment horizontal="center" vertical="center" readingOrder="1"/>
    </xf>
    <xf numFmtId="9" fontId="3" fillId="0" borderId="1" xfId="0" applyNumberFormat="1" applyFont="1" applyBorder="1" applyAlignment="1">
      <alignment horizontal="right" vertical="center" readingOrder="1"/>
    </xf>
    <xf numFmtId="164" fontId="3" fillId="0" borderId="1" xfId="0" applyNumberFormat="1" applyFont="1" applyBorder="1" applyAlignment="1">
      <alignment horizontal="right" vertical="center" readingOrder="1"/>
    </xf>
    <xf numFmtId="0" fontId="3" fillId="0" borderId="2" xfId="0" applyFont="1" applyBorder="1" applyAlignment="1">
      <alignment horizontal="center" vertical="center" readingOrder="1"/>
    </xf>
    <xf numFmtId="8" fontId="3" fillId="0" borderId="2" xfId="0" applyNumberFormat="1" applyFont="1" applyBorder="1" applyAlignment="1">
      <alignment horizontal="right" vertical="center" readingOrder="1"/>
    </xf>
    <xf numFmtId="10" fontId="3" fillId="0" borderId="2" xfId="0" applyNumberFormat="1" applyFont="1" applyBorder="1" applyAlignment="1">
      <alignment horizontal="right" vertical="center" readingOrder="1"/>
    </xf>
    <xf numFmtId="10" fontId="3" fillId="0" borderId="2" xfId="0" applyNumberFormat="1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readingOrder="1"/>
    </xf>
    <xf numFmtId="164" fontId="3" fillId="0" borderId="4" xfId="0" applyNumberFormat="1" applyFont="1" applyBorder="1" applyAlignment="1">
      <alignment horizontal="right" vertical="center" readingOrder="1"/>
    </xf>
    <xf numFmtId="0" fontId="3" fillId="0" borderId="0" xfId="0" applyFont="1" applyBorder="1" applyAlignment="1">
      <alignment horizontal="center" vertical="center" readingOrder="1"/>
    </xf>
    <xf numFmtId="8" fontId="3" fillId="0" borderId="0" xfId="0" applyNumberFormat="1" applyFont="1" applyBorder="1" applyAlignment="1">
      <alignment horizontal="right" vertical="center" readingOrder="1"/>
    </xf>
    <xf numFmtId="10" fontId="3" fillId="0" borderId="0" xfId="0" applyNumberFormat="1" applyFont="1" applyBorder="1" applyAlignment="1">
      <alignment horizontal="right" vertical="center" readingOrder="1"/>
    </xf>
    <xf numFmtId="10" fontId="3" fillId="0" borderId="0" xfId="0" applyNumberFormat="1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8" fontId="3" fillId="0" borderId="12" xfId="0" applyNumberFormat="1" applyFont="1" applyBorder="1" applyAlignment="1">
      <alignment horizontal="right" vertical="center" readingOrder="1"/>
    </xf>
    <xf numFmtId="10" fontId="3" fillId="0" borderId="12" xfId="0" applyNumberFormat="1" applyFont="1" applyBorder="1" applyAlignment="1">
      <alignment horizontal="right" vertical="center" readingOrder="1"/>
    </xf>
    <xf numFmtId="10" fontId="3" fillId="0" borderId="12" xfId="0" applyNumberFormat="1" applyFont="1" applyBorder="1" applyAlignment="1">
      <alignment horizontal="center" vertical="center" readingOrder="1"/>
    </xf>
    <xf numFmtId="164" fontId="3" fillId="0" borderId="13" xfId="0" applyNumberFormat="1" applyFont="1" applyBorder="1" applyAlignment="1">
      <alignment horizontal="right" vertical="center" readingOrder="1"/>
    </xf>
    <xf numFmtId="0" fontId="3" fillId="0" borderId="14" xfId="0" applyFont="1" applyBorder="1" applyAlignment="1">
      <alignment horizontal="center" vertical="center" readingOrder="1"/>
    </xf>
    <xf numFmtId="164" fontId="3" fillId="0" borderId="15" xfId="0" applyNumberFormat="1" applyFont="1" applyBorder="1" applyAlignment="1">
      <alignment horizontal="right" vertical="center" readingOrder="1"/>
    </xf>
    <xf numFmtId="0" fontId="3" fillId="0" borderId="16" xfId="0" applyFont="1" applyBorder="1" applyAlignment="1">
      <alignment horizontal="center" vertical="center" readingOrder="1"/>
    </xf>
    <xf numFmtId="8" fontId="3" fillId="0" borderId="17" xfId="0" applyNumberFormat="1" applyFont="1" applyBorder="1" applyAlignment="1">
      <alignment horizontal="right" vertical="center" readingOrder="1"/>
    </xf>
    <xf numFmtId="10" fontId="3" fillId="0" borderId="17" xfId="0" applyNumberFormat="1" applyFont="1" applyBorder="1" applyAlignment="1">
      <alignment horizontal="right" vertical="center" readingOrder="1"/>
    </xf>
    <xf numFmtId="10" fontId="3" fillId="0" borderId="17" xfId="0" applyNumberFormat="1" applyFont="1" applyBorder="1" applyAlignment="1">
      <alignment horizontal="center" vertical="center" readingOrder="1"/>
    </xf>
    <xf numFmtId="164" fontId="3" fillId="0" borderId="18" xfId="0" applyNumberFormat="1" applyFont="1" applyBorder="1" applyAlignment="1">
      <alignment horizontal="right" vertical="center" readingOrder="1"/>
    </xf>
    <xf numFmtId="0" fontId="1" fillId="2" borderId="2" xfId="0" applyFont="1" applyFill="1" applyBorder="1" applyAlignment="1">
      <alignment horizontal="center" wrapText="1" readingOrder="1"/>
    </xf>
    <xf numFmtId="0" fontId="1" fillId="2" borderId="5" xfId="0" applyFont="1" applyFill="1" applyBorder="1" applyAlignment="1">
      <alignment horizontal="center" wrapText="1" readingOrder="1"/>
    </xf>
    <xf numFmtId="0" fontId="1" fillId="2" borderId="6" xfId="0" applyFont="1" applyFill="1" applyBorder="1" applyAlignment="1">
      <alignment horizontal="center" wrapText="1" readingOrder="1"/>
    </xf>
    <xf numFmtId="0" fontId="1" fillId="2" borderId="7" xfId="0" applyFont="1" applyFill="1" applyBorder="1" applyAlignment="1">
      <alignment horizontal="center" wrapText="1" readingOrder="1"/>
    </xf>
    <xf numFmtId="0" fontId="1" fillId="2" borderId="3" xfId="0" applyFont="1" applyFill="1" applyBorder="1" applyAlignment="1">
      <alignment horizontal="center" wrapText="1" readingOrder="1"/>
    </xf>
    <xf numFmtId="0" fontId="1" fillId="2" borderId="8" xfId="0" applyFont="1" applyFill="1" applyBorder="1" applyAlignment="1">
      <alignment horizontal="center" wrapText="1" readingOrder="1"/>
    </xf>
    <xf numFmtId="0" fontId="1" fillId="2" borderId="9" xfId="0" applyFont="1" applyFill="1" applyBorder="1" applyAlignment="1">
      <alignment horizontal="center" wrapText="1" readingOrder="1"/>
    </xf>
    <xf numFmtId="0" fontId="1" fillId="2" borderId="10" xfId="0" applyFont="1" applyFill="1" applyBorder="1" applyAlignment="1">
      <alignment horizontal="center" wrapText="1" readingOrder="1"/>
    </xf>
    <xf numFmtId="0" fontId="1" fillId="2" borderId="4" xfId="0" applyFont="1" applyFill="1" applyBorder="1" applyAlignment="1">
      <alignment horizont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sqref="A1:G4"/>
    </sheetView>
  </sheetViews>
  <sheetFormatPr defaultColWidth="9.1796875" defaultRowHeight="15.5" x14ac:dyDescent="0.35"/>
  <cols>
    <col min="1" max="1" width="19" style="1" customWidth="1"/>
    <col min="2" max="3" width="11.54296875" style="1" hidden="1" customWidth="1"/>
    <col min="4" max="4" width="16.54296875" style="1" hidden="1" customWidth="1"/>
    <col min="5" max="5" width="14.26953125" style="1" hidden="1" customWidth="1"/>
    <col min="6" max="6" width="18.81640625" style="1" hidden="1" customWidth="1"/>
    <col min="7" max="7" width="16" style="1" customWidth="1"/>
    <col min="8" max="16384" width="9.1796875" style="1"/>
  </cols>
  <sheetData>
    <row r="1" spans="1:7" x14ac:dyDescent="0.35">
      <c r="A1" s="30" t="s">
        <v>0</v>
      </c>
      <c r="B1" s="31" t="s">
        <v>1</v>
      </c>
      <c r="C1" s="32"/>
      <c r="D1" s="32"/>
      <c r="E1" s="32"/>
      <c r="F1" s="33"/>
      <c r="G1" s="30" t="s">
        <v>8</v>
      </c>
    </row>
    <row r="2" spans="1:7" ht="9" customHeight="1" thickBot="1" x14ac:dyDescent="0.4">
      <c r="A2" s="34"/>
      <c r="B2" s="35"/>
      <c r="C2" s="36"/>
      <c r="D2" s="36"/>
      <c r="E2" s="36"/>
      <c r="F2" s="37"/>
      <c r="G2" s="34"/>
    </row>
    <row r="3" spans="1:7" ht="29.25" customHeight="1" x14ac:dyDescent="0.35">
      <c r="A3" s="34"/>
      <c r="B3" s="30" t="s">
        <v>2</v>
      </c>
      <c r="C3" s="30" t="s">
        <v>3</v>
      </c>
      <c r="D3" s="30" t="s">
        <v>4</v>
      </c>
      <c r="E3" s="30" t="s">
        <v>5</v>
      </c>
      <c r="F3" s="30" t="s">
        <v>7</v>
      </c>
      <c r="G3" s="34"/>
    </row>
    <row r="4" spans="1:7" ht="29.25" customHeight="1" thickBot="1" x14ac:dyDescent="0.4">
      <c r="A4" s="38"/>
      <c r="B4" s="38"/>
      <c r="C4" s="38"/>
      <c r="D4" s="38"/>
      <c r="E4" s="38"/>
      <c r="F4" s="38"/>
      <c r="G4" s="38"/>
    </row>
    <row r="5" spans="1:7" ht="18" hidden="1" customHeight="1" thickBot="1" x14ac:dyDescent="0.4">
      <c r="A5" s="2">
        <v>2009</v>
      </c>
      <c r="B5" s="3">
        <v>3.2</v>
      </c>
      <c r="C5" s="3">
        <v>2.9710000000000001</v>
      </c>
      <c r="D5" s="4">
        <v>0.92800000000000005</v>
      </c>
      <c r="E5" s="4">
        <v>0.191</v>
      </c>
      <c r="F5" s="5">
        <v>-8.3000000000000004E-2</v>
      </c>
      <c r="G5" s="6">
        <v>0</v>
      </c>
    </row>
    <row r="6" spans="1:7" ht="18" hidden="1" customHeight="1" thickBot="1" x14ac:dyDescent="0.4">
      <c r="A6" s="2">
        <v>2010</v>
      </c>
      <c r="B6" s="3">
        <v>3</v>
      </c>
      <c r="C6" s="3">
        <v>3.0270000000000001</v>
      </c>
      <c r="D6" s="4">
        <v>1.0089999999999999</v>
      </c>
      <c r="E6" s="4">
        <v>1.135</v>
      </c>
      <c r="F6" s="5">
        <v>1.9E-2</v>
      </c>
      <c r="G6" s="4">
        <v>1.135</v>
      </c>
    </row>
    <row r="7" spans="1:7" ht="18" hidden="1" customHeight="1" thickBot="1" x14ac:dyDescent="0.4">
      <c r="A7" s="2">
        <v>2011</v>
      </c>
      <c r="B7" s="3">
        <v>3.1</v>
      </c>
      <c r="C7" s="3">
        <v>3.1190000000000002</v>
      </c>
      <c r="D7" s="4">
        <v>1.006</v>
      </c>
      <c r="E7" s="4">
        <v>1.19</v>
      </c>
      <c r="F7" s="5">
        <v>0.03</v>
      </c>
      <c r="G7" s="4">
        <v>0.97799999999999998</v>
      </c>
    </row>
    <row r="8" spans="1:7" ht="18" hidden="1" customHeight="1" thickBot="1" x14ac:dyDescent="0.4">
      <c r="A8" s="8">
        <v>2012</v>
      </c>
      <c r="B8" s="9">
        <v>3.12</v>
      </c>
      <c r="C8" s="9">
        <v>3.1549999999999998</v>
      </c>
      <c r="D8" s="10">
        <v>1.0109999999999999</v>
      </c>
      <c r="E8" s="10">
        <v>1.2190000000000001</v>
      </c>
      <c r="F8" s="11">
        <v>1.2E-2</v>
      </c>
      <c r="G8" s="10">
        <v>1.514</v>
      </c>
    </row>
    <row r="9" spans="1:7" ht="18" customHeight="1" x14ac:dyDescent="0.35">
      <c r="A9" s="18">
        <v>2013</v>
      </c>
      <c r="B9" s="19">
        <v>3.15</v>
      </c>
      <c r="C9" s="19">
        <v>3.234</v>
      </c>
      <c r="D9" s="20">
        <v>1.0269999999999999</v>
      </c>
      <c r="E9" s="20">
        <v>1.56</v>
      </c>
      <c r="F9" s="21">
        <v>2.5000000000000001E-2</v>
      </c>
      <c r="G9" s="22">
        <v>1.629</v>
      </c>
    </row>
    <row r="10" spans="1:7" ht="18" customHeight="1" x14ac:dyDescent="0.35">
      <c r="A10" s="23">
        <v>2014</v>
      </c>
      <c r="B10" s="15">
        <v>3.3</v>
      </c>
      <c r="C10" s="15">
        <v>3.4279999999999999</v>
      </c>
      <c r="D10" s="16">
        <v>1.0389999999999999</v>
      </c>
      <c r="E10" s="16">
        <v>1.855</v>
      </c>
      <c r="F10" s="17">
        <v>0.06</v>
      </c>
      <c r="G10" s="24">
        <v>1.827</v>
      </c>
    </row>
    <row r="11" spans="1:7" ht="18" customHeight="1" x14ac:dyDescent="0.35">
      <c r="A11" s="23">
        <v>2015</v>
      </c>
      <c r="B11" s="15">
        <v>3.5</v>
      </c>
      <c r="C11" s="15">
        <v>3.6869999999999998</v>
      </c>
      <c r="D11" s="16">
        <v>1.0529999999999999</v>
      </c>
      <c r="E11" s="16">
        <v>2</v>
      </c>
      <c r="F11" s="17">
        <v>7.5999999999999998E-2</v>
      </c>
      <c r="G11" s="24">
        <v>1.91</v>
      </c>
    </row>
    <row r="12" spans="1:7" ht="18" customHeight="1" x14ac:dyDescent="0.35">
      <c r="A12" s="23">
        <v>2016</v>
      </c>
      <c r="B12" s="15">
        <v>3.75</v>
      </c>
      <c r="C12" s="15">
        <v>3.9409999999999998</v>
      </c>
      <c r="D12" s="16">
        <v>1.0509999999999999</v>
      </c>
      <c r="E12" s="16">
        <v>1.9550000000000001</v>
      </c>
      <c r="F12" s="17">
        <v>6.9000000000000006E-2</v>
      </c>
      <c r="G12" s="24">
        <v>1.7050000000000001</v>
      </c>
    </row>
    <row r="13" spans="1:7" ht="18" customHeight="1" x14ac:dyDescent="0.35">
      <c r="A13" s="23">
        <v>2017</v>
      </c>
      <c r="B13" s="15">
        <v>3.7</v>
      </c>
      <c r="C13" s="15">
        <v>3.6760000000000002</v>
      </c>
      <c r="D13" s="16">
        <v>0.99399999999999999</v>
      </c>
      <c r="E13" s="16">
        <v>0.84</v>
      </c>
      <c r="F13" s="14" t="s">
        <v>6</v>
      </c>
      <c r="G13" s="24">
        <v>0.92</v>
      </c>
    </row>
    <row r="14" spans="1:7" ht="18" customHeight="1" x14ac:dyDescent="0.35">
      <c r="A14" s="23">
        <v>2018</v>
      </c>
      <c r="B14" s="15">
        <v>3.85</v>
      </c>
      <c r="C14" s="15">
        <v>3.9470000000000001</v>
      </c>
      <c r="D14" s="16">
        <v>1.0249999999999999</v>
      </c>
      <c r="E14" s="16">
        <v>1.647</v>
      </c>
      <c r="F14" s="17">
        <v>7.3999999999999996E-2</v>
      </c>
      <c r="G14" s="24">
        <v>1.4490000000000001</v>
      </c>
    </row>
    <row r="15" spans="1:7" ht="18" customHeight="1" x14ac:dyDescent="0.35">
      <c r="A15" s="23">
        <v>2019</v>
      </c>
      <c r="B15" s="15">
        <v>4.0999999999999996</v>
      </c>
      <c r="C15" s="15">
        <v>4.2430000000000003</v>
      </c>
      <c r="D15" s="16">
        <f>C15/B15</f>
        <v>1.0348780487804881</v>
      </c>
      <c r="E15" s="16">
        <v>1.9550000000000001</v>
      </c>
      <c r="F15" s="17">
        <f>(C15-C14)/C14</f>
        <v>7.499366607550044E-2</v>
      </c>
      <c r="G15" s="24">
        <v>1.7230000000000001</v>
      </c>
    </row>
    <row r="16" spans="1:7" ht="18" customHeight="1" x14ac:dyDescent="0.35">
      <c r="A16" s="23">
        <v>2020</v>
      </c>
      <c r="B16" s="15">
        <v>4.3499999999999996</v>
      </c>
      <c r="C16" s="15">
        <v>4.4352999999999998</v>
      </c>
      <c r="D16" s="16">
        <f>C16/B16</f>
        <v>1.019609195402299</v>
      </c>
      <c r="E16" s="16">
        <v>1.569</v>
      </c>
      <c r="F16" s="17">
        <f>(C16-C15)/C15</f>
        <v>4.5321706339853746E-2</v>
      </c>
      <c r="G16" s="24">
        <v>1.569</v>
      </c>
    </row>
    <row r="17" spans="1:7" ht="18" customHeight="1" x14ac:dyDescent="0.35">
      <c r="A17" s="23">
        <v>2021</v>
      </c>
      <c r="B17" s="15">
        <v>4.6500000000000004</v>
      </c>
      <c r="C17" s="15">
        <v>4.7409999999999997</v>
      </c>
      <c r="D17" s="16">
        <f>C17/B17</f>
        <v>1.019569892473118</v>
      </c>
      <c r="E17" s="16">
        <v>1.6359999999999999</v>
      </c>
      <c r="F17" s="17">
        <f>(C17-C16)/C16</f>
        <v>6.8924311771469765E-2</v>
      </c>
      <c r="G17" s="24">
        <v>1.341</v>
      </c>
    </row>
    <row r="18" spans="1:7" ht="18" customHeight="1" x14ac:dyDescent="0.35">
      <c r="A18" s="23">
        <v>2022</v>
      </c>
      <c r="B18" s="15">
        <v>4.97</v>
      </c>
      <c r="C18" s="15">
        <v>5.09</v>
      </c>
      <c r="D18" s="16">
        <f>C18/B18</f>
        <v>1.0241448692152917</v>
      </c>
      <c r="E18" s="16">
        <v>1.7749999999999999</v>
      </c>
      <c r="F18" s="17">
        <f>(C18-C17)/C17</f>
        <v>7.3613161780215194E-2</v>
      </c>
      <c r="G18" s="24">
        <v>1.4390000000000001</v>
      </c>
    </row>
    <row r="19" spans="1:7" ht="18" customHeight="1" x14ac:dyDescent="0.35">
      <c r="A19" s="23">
        <v>2023</v>
      </c>
      <c r="B19" s="15">
        <v>5.29</v>
      </c>
      <c r="C19" s="15">
        <v>5.2504</v>
      </c>
      <c r="D19" s="16">
        <f>C19/B19</f>
        <v>0.99251417769376182</v>
      </c>
      <c r="E19" s="16">
        <v>0.72299999999999998</v>
      </c>
      <c r="F19" s="17">
        <f>(C19-C17)/C17</f>
        <v>0.1074456865640161</v>
      </c>
      <c r="G19" s="24">
        <v>0.56100000000000005</v>
      </c>
    </row>
    <row r="20" spans="1:7" ht="18" customHeight="1" thickBot="1" x14ac:dyDescent="0.4">
      <c r="A20" s="25">
        <v>2024</v>
      </c>
      <c r="B20" s="26"/>
      <c r="C20" s="26"/>
      <c r="D20" s="27"/>
      <c r="E20" s="27"/>
      <c r="F20" s="28"/>
      <c r="G20" s="29">
        <v>0.93300000000000005</v>
      </c>
    </row>
    <row r="21" spans="1:7" ht="16" thickBot="1" x14ac:dyDescent="0.4">
      <c r="A21" s="12" t="s">
        <v>9</v>
      </c>
      <c r="G21" s="13">
        <f>AVERAGE(G16:G20)</f>
        <v>1.1686000000000001</v>
      </c>
    </row>
    <row r="22" spans="1:7" ht="16" thickBot="1" x14ac:dyDescent="0.4">
      <c r="A22" s="2" t="s">
        <v>10</v>
      </c>
      <c r="G22" s="7">
        <f>AVERAGE(G11:G20)</f>
        <v>1.355</v>
      </c>
    </row>
  </sheetData>
  <mergeCells count="8">
    <mergeCell ref="G1:G4"/>
    <mergeCell ref="A1:A4"/>
    <mergeCell ref="B1:F2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ZGVmYXVsdFZhbHVlIj48ZWxlbWVudCB1aWQ9IjkzNmUyMmQ1LTQ1YTctNGNiNy05NWFiLTFhYThjN2M4ODc4OSIgdmFsdWU9IiIgeG1sbnM9Imh0dHA6Ly93d3cuYm9sZG9uamFtZXMuY29tLzIwMDgvMDEvc2llL2ludGVybmFsL2xhYmVsIiAvPjwvc2lzbD48VXNlck5hbWU+Q09SUFxzMjkxNjc5PC9Vc2VyTmFtZT48RGF0ZVRpbWU+Mi83LzIwMjIgMzo1OTo1MCBQTTwvRGF0ZVRpbWU+PExhYmVsU3RyaW5nPlVuY2F0ZWdvcml6ZWQ8L0xhYmVsU3RyaW5nPjwvaXRlbT48L2xhYmVsSGlzdG9yeT4=</Value>
</WrappedLabelHistory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defaultValue">
  <element uid="936e22d5-45a7-4cb7-95ab-1aa8c7c88789" value=""/>
</sisl>
</file>

<file path=customXml/itemProps1.xml><?xml version="1.0" encoding="utf-8"?>
<ds:datastoreItem xmlns:ds="http://schemas.openxmlformats.org/officeDocument/2006/customXml" ds:itemID="{E26D56B2-B977-4946-9843-92C985028278}">
  <ds:schemaRefs>
    <ds:schemaRef ds:uri="f88ffb1c-9230-4705-a789-27bae69f5829"/>
    <ds:schemaRef ds:uri="b6888f76-1100-40b0-929b-1efe9044426d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1BB05A8-4063-4585-B4F8-255CAE1075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F62DF1-91CE-4DBF-BE2D-8F84854CE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3C8351A-FDB4-4AD0-ACF3-ECAEE53E8E08}">
  <ds:schemaRefs>
    <ds:schemaRef ds:uri="http://www.w3.org/2001/XMLSchema"/>
    <ds:schemaRef ds:uri="http://www.boldonjames.com/2016/02/Classifier/internal/wrappedLabelHistory"/>
  </ds:schemaRefs>
</ds:datastoreItem>
</file>

<file path=customXml/itemProps5.xml><?xml version="1.0" encoding="utf-8"?>
<ds:datastoreItem xmlns:ds="http://schemas.openxmlformats.org/officeDocument/2006/customXml" ds:itemID="{1376A2C4-6ABC-4D8E-A057-FFF538C481C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s291679</dc:creator>
  <cp:keywords/>
  <cp:lastModifiedBy>Stevi N Cobern</cp:lastModifiedBy>
  <dcterms:created xsi:type="dcterms:W3CDTF">2019-12-11T15:41:28Z</dcterms:created>
  <dcterms:modified xsi:type="dcterms:W3CDTF">2025-09-12T14:18:02Z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6d30c866-b20a-4ca0-884c-62d39cd4843a</vt:lpwstr>
  </property>
  <property fmtid="{D5CDD505-2E9C-101B-9397-08002B2CF9AE}" pid="3" name="bjDocumentSecurityLabel">
    <vt:lpwstr>Uncategorized</vt:lpwstr>
  </property>
  <property fmtid="{D5CDD505-2E9C-101B-9397-08002B2CF9AE}" pid="4" name="bjSaver">
    <vt:lpwstr>0CazRpy0TSXB0v/4mIH/nZEHp4LFhTB5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policy="e9c0b8d7-bdb4-4fd3-b62a-f50327aaefce" origin="defaultValue" xmlns="http://www.boldonj</vt:lpwstr>
  </property>
  <property fmtid="{D5CDD505-2E9C-101B-9397-08002B2CF9AE}" pid="6" name="bjDocumentLabelXML-0">
    <vt:lpwstr>ames.com/2008/01/sie/internal/label"&gt;&lt;element uid="936e22d5-45a7-4cb7-95ab-1aa8c7c88789" value="" /&gt;&lt;/sisl&gt;</vt:lpwstr>
  </property>
  <property fmtid="{D5CDD505-2E9C-101B-9397-08002B2CF9AE}" pid="7" name="bjClsUserRVM">
    <vt:lpwstr>[]</vt:lpwstr>
  </property>
  <property fmtid="{D5CDD505-2E9C-101B-9397-08002B2CF9AE}" pid="8" name="bjLabelHistoryID">
    <vt:lpwstr>{93C8351A-FDB4-4AD0-ACF3-ECAEE53E8E08}</vt:lpwstr>
  </property>
  <property fmtid="{D5CDD505-2E9C-101B-9397-08002B2CF9AE}" pid="9" name="MSIP_Label_574d496c-7ac4-4b13-81fd-698eca66b217_SiteId">
    <vt:lpwstr>15f3c881-6b03-4ff6-8559-77bf5177818f</vt:lpwstr>
  </property>
  <property fmtid="{D5CDD505-2E9C-101B-9397-08002B2CF9AE}" pid="10" name="MSIP_Label_574d496c-7ac4-4b13-81fd-698eca66b217_Name">
    <vt:lpwstr>Uncategorized</vt:lpwstr>
  </property>
  <property fmtid="{D5CDD505-2E9C-101B-9397-08002B2CF9AE}" pid="11" name="MSIP_Label_574d496c-7ac4-4b13-81fd-698eca66b217_Enabled">
    <vt:lpwstr>true</vt:lpwstr>
  </property>
  <property fmtid="{D5CDD505-2E9C-101B-9397-08002B2CF9AE}" pid="12" name="ContentTypeId">
    <vt:lpwstr>0x0101004DF805D1E1DA4A49A223477D3B105720</vt:lpwstr>
  </property>
  <property fmtid="{D5CDD505-2E9C-101B-9397-08002B2CF9AE}" pid="13" name="MediaServiceImageTags">
    <vt:lpwstr/>
  </property>
</Properties>
</file>