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2" documentId="8_{7E0EA4FF-181A-4113-B3A0-A431ACF62D63}" xr6:coauthVersionLast="47" xr6:coauthVersionMax="47" xr10:uidLastSave="{77E58F58-D674-433F-B22F-EF9B79E7A285}"/>
  <bookViews>
    <workbookView xWindow="-53550" yWindow="3555" windowWidth="21600" windowHeight="11175" xr2:uid="{354C1E37-7A3C-4DB2-A59D-3E94080767AF}"/>
  </bookViews>
  <sheets>
    <sheet name="Staff 1-53" sheetId="1" r:id="rId1"/>
  </sheets>
  <definedNames>
    <definedName name="_xlnm.Print_Area" localSheetId="0">'Staff 1-53'!$A$1:$L$33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 l="1"/>
  <c r="H14" i="1"/>
  <c r="H13" i="1"/>
  <c r="J14" i="1" l="1"/>
  <c r="H33" i="1" l="1"/>
  <c r="J33" i="1"/>
  <c r="H24" i="1" l="1"/>
  <c r="H31" i="1"/>
  <c r="H22" i="1"/>
  <c r="J31" i="1"/>
  <c r="H19" i="1"/>
  <c r="J30" i="1"/>
  <c r="J22" i="1"/>
  <c r="J19" i="1" l="1"/>
  <c r="J24" i="1"/>
  <c r="H30" i="1"/>
  <c r="H32" i="1" l="1"/>
  <c r="J32" i="1"/>
  <c r="H17" i="1" l="1"/>
  <c r="H16" i="1"/>
  <c r="H18" i="1"/>
  <c r="H15" i="1" l="1"/>
  <c r="J15" i="1" l="1"/>
  <c r="J13" i="1"/>
  <c r="H28" i="1" l="1"/>
  <c r="H26" i="1" l="1"/>
  <c r="J18" i="1" l="1"/>
  <c r="J17" i="1"/>
  <c r="J16" i="1"/>
  <c r="J28" i="1" l="1"/>
  <c r="J26" i="1"/>
</calcChain>
</file>

<file path=xl/sharedStrings.xml><?xml version="1.0" encoding="utf-8"?>
<sst xmlns="http://schemas.openxmlformats.org/spreadsheetml/2006/main" count="48" uniqueCount="44">
  <si>
    <t>KPSC Case No. 2025-00257</t>
  </si>
  <si>
    <t>Attachment 1</t>
  </si>
  <si>
    <t>Kentucky Power Company</t>
  </si>
  <si>
    <t>Case No. 2025-00257</t>
  </si>
  <si>
    <t>Comparative Operation Statistics - Electric Operations</t>
  </si>
  <si>
    <t>For the Calendar Years 2022 through 2024</t>
  </si>
  <si>
    <t>(Total Company)</t>
  </si>
  <si>
    <t>Line</t>
  </si>
  <si>
    <t>Item</t>
  </si>
  <si>
    <t>2022</t>
  </si>
  <si>
    <t>2023</t>
  </si>
  <si>
    <t>2024</t>
  </si>
  <si>
    <t>No</t>
  </si>
  <si>
    <t>Cost</t>
  </si>
  <si>
    <t>% Inc</t>
  </si>
  <si>
    <t>(a)</t>
  </si>
  <si>
    <t>(b)</t>
  </si>
  <si>
    <t>(c)</t>
  </si>
  <si>
    <t>(d)</t>
  </si>
  <si>
    <t>(e)</t>
  </si>
  <si>
    <t>(f)</t>
  </si>
  <si>
    <t>(g)</t>
  </si>
  <si>
    <t>Cost per kWh of Electricity Generated</t>
  </si>
  <si>
    <t>Cost per kWh of Electricity Purchased</t>
  </si>
  <si>
    <t>Cost per kWh of Electricity Sold</t>
  </si>
  <si>
    <t>Maintenance Cost per Transmission Mile</t>
  </si>
  <si>
    <t>Maintenance Cost per Distribution Mile</t>
  </si>
  <si>
    <t>Sales Promotion Expense per Customer</t>
  </si>
  <si>
    <t>Administration and General Expense per Customer</t>
  </si>
  <si>
    <t>Wages and Salaries - Charged Expense - per Average Employee</t>
  </si>
  <si>
    <t>Depreciation Expense:</t>
  </si>
  <si>
    <t>Per $100 of Average Gross Depreciable Plant in Service</t>
  </si>
  <si>
    <t>Rent:</t>
  </si>
  <si>
    <t>Per $100 of Average Gross Plant in Service</t>
  </si>
  <si>
    <t>Property Taxes:</t>
  </si>
  <si>
    <t>Per $100 of Average Net Plant in Service</t>
  </si>
  <si>
    <t>Payroll Taxes:</t>
  </si>
  <si>
    <t>Per Average Employee whose Salary is Charged to Expense</t>
  </si>
  <si>
    <t>Interest Expense:</t>
  </si>
  <si>
    <t>Per $100 of Average Debt Outstanding</t>
  </si>
  <si>
    <t>Per $100 of Average Plant Investment</t>
  </si>
  <si>
    <t>Per kWh Sold</t>
  </si>
  <si>
    <t>Meter Reading Expense per Meter</t>
  </si>
  <si>
    <t>Staff 1-53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</si>
</sst>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#,##0.000_);[Red]\(#,##0.000\)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38" fontId="1" fillId="0" borderId="0" xfId="1" applyNumberFormat="1" applyAlignment="1">
      <alignment horizontal="center"/>
    </xf>
    <xf numFmtId="38" fontId="1" fillId="0" borderId="0" xfId="1" applyNumberFormat="1"/>
    <xf numFmtId="164" fontId="1" fillId="0" borderId="0" xfId="1" applyNumberFormat="1" applyFont="1" applyBorder="1"/>
    <xf numFmtId="38" fontId="1" fillId="0" borderId="0" xfId="1" applyNumberFormat="1" applyFill="1"/>
    <xf numFmtId="164" fontId="1" fillId="0" borderId="0" xfId="1" applyNumberFormat="1" applyFont="1" applyFill="1" applyBorder="1"/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Border="1" applyAlignment="1"/>
    <xf numFmtId="38" fontId="1" fillId="0" borderId="0" xfId="1" applyNumberFormat="1" applyBorder="1"/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 vertical="top"/>
    </xf>
    <xf numFmtId="38" fontId="1" fillId="0" borderId="0" xfId="1" applyNumberFormat="1" applyBorder="1" applyAlignment="1">
      <alignment horizontal="center"/>
    </xf>
    <xf numFmtId="38" fontId="1" fillId="0" borderId="0" xfId="1" applyNumberFormat="1" applyBorder="1" applyAlignment="1"/>
    <xf numFmtId="38" fontId="1" fillId="0" borderId="1" xfId="1" applyNumberFormat="1" applyFont="1" applyBorder="1" applyAlignment="1">
      <alignment horizontal="center"/>
    </xf>
    <xf numFmtId="38" fontId="1" fillId="0" borderId="8" xfId="1" applyNumberFormat="1" applyFont="1" applyBorder="1" applyAlignment="1">
      <alignment horizontal="center"/>
    </xf>
    <xf numFmtId="38" fontId="1" fillId="0" borderId="9" xfId="1" applyNumberFormat="1" applyBorder="1" applyAlignment="1">
      <alignment horizontal="center"/>
    </xf>
    <xf numFmtId="38" fontId="1" fillId="0" borderId="10" xfId="1" applyNumberFormat="1" applyBorder="1" applyAlignment="1">
      <alignment horizontal="center"/>
    </xf>
    <xf numFmtId="38" fontId="1" fillId="0" borderId="11" xfId="1" applyNumberFormat="1" applyBorder="1" applyAlignment="1">
      <alignment horizontal="center"/>
    </xf>
    <xf numFmtId="38" fontId="1" fillId="0" borderId="12" xfId="1" applyNumberFormat="1" applyBorder="1" applyAlignment="1">
      <alignment horizontal="center"/>
    </xf>
    <xf numFmtId="38" fontId="1" fillId="2" borderId="12" xfId="1" applyNumberFormat="1" applyFill="1" applyBorder="1" applyAlignment="1">
      <alignment horizontal="center"/>
    </xf>
    <xf numFmtId="38" fontId="1" fillId="0" borderId="12" xfId="1" applyNumberFormat="1" applyFill="1" applyBorder="1" applyAlignment="1">
      <alignment horizontal="center"/>
    </xf>
    <xf numFmtId="38" fontId="1" fillId="2" borderId="13" xfId="1" applyNumberFormat="1" applyFill="1" applyBorder="1" applyAlignment="1">
      <alignment horizontal="center"/>
    </xf>
    <xf numFmtId="38" fontId="2" fillId="0" borderId="14" xfId="1" applyNumberFormat="1" applyFont="1" applyBorder="1" applyAlignment="1">
      <alignment horizontal="center"/>
    </xf>
    <xf numFmtId="38" fontId="2" fillId="2" borderId="14" xfId="1" applyNumberFormat="1" applyFont="1" applyFill="1" applyBorder="1" applyAlignment="1">
      <alignment horizontal="center"/>
    </xf>
    <xf numFmtId="38" fontId="2" fillId="0" borderId="14" xfId="1" applyNumberFormat="1" applyFont="1" applyFill="1" applyBorder="1" applyAlignment="1">
      <alignment horizontal="center"/>
    </xf>
    <xf numFmtId="38" fontId="2" fillId="0" borderId="0" xfId="1" applyNumberFormat="1" applyFont="1" applyBorder="1" applyAlignment="1">
      <alignment horizontal="center"/>
    </xf>
    <xf numFmtId="38" fontId="1" fillId="0" borderId="14" xfId="1" applyNumberFormat="1" applyBorder="1" applyAlignment="1">
      <alignment horizontal="center"/>
    </xf>
    <xf numFmtId="38" fontId="1" fillId="0" borderId="15" xfId="1" applyNumberFormat="1" applyFont="1" applyBorder="1"/>
    <xf numFmtId="38" fontId="1" fillId="0" borderId="16" xfId="1" applyNumberFormat="1" applyFont="1" applyBorder="1"/>
    <xf numFmtId="38" fontId="1" fillId="0" borderId="17" xfId="1" applyNumberFormat="1" applyBorder="1"/>
    <xf numFmtId="165" fontId="1" fillId="0" borderId="14" xfId="1" applyNumberFormat="1" applyBorder="1"/>
    <xf numFmtId="164" fontId="1" fillId="2" borderId="18" xfId="1" applyNumberFormat="1" applyFont="1" applyFill="1" applyBorder="1"/>
    <xf numFmtId="10" fontId="1" fillId="2" borderId="19" xfId="1" applyNumberFormat="1" applyFont="1" applyFill="1" applyBorder="1"/>
    <xf numFmtId="38" fontId="1" fillId="0" borderId="19" xfId="1" applyNumberFormat="1" applyFill="1" applyBorder="1" applyAlignment="1">
      <alignment horizontal="center"/>
    </xf>
    <xf numFmtId="38" fontId="1" fillId="0" borderId="20" xfId="1" applyNumberFormat="1" applyFill="1" applyBorder="1"/>
    <xf numFmtId="38" fontId="1" fillId="0" borderId="21" xfId="1" applyNumberFormat="1" applyFont="1" applyBorder="1"/>
    <xf numFmtId="38" fontId="1" fillId="0" borderId="22" xfId="1" applyNumberFormat="1" applyBorder="1"/>
    <xf numFmtId="38" fontId="1" fillId="0" borderId="20" xfId="1" applyNumberFormat="1" applyBorder="1"/>
    <xf numFmtId="165" fontId="1" fillId="0" borderId="19" xfId="1" applyNumberFormat="1" applyFont="1" applyFill="1" applyBorder="1"/>
    <xf numFmtId="38" fontId="1" fillId="0" borderId="22" xfId="1" applyNumberFormat="1" applyFill="1" applyBorder="1"/>
    <xf numFmtId="164" fontId="1" fillId="0" borderId="18" xfId="1" applyNumberFormat="1" applyFont="1" applyBorder="1"/>
    <xf numFmtId="164" fontId="1" fillId="0" borderId="18" xfId="1" applyNumberFormat="1" applyFont="1" applyFill="1" applyBorder="1"/>
    <xf numFmtId="38" fontId="2" fillId="0" borderId="15" xfId="1" applyNumberFormat="1" applyFont="1" applyBorder="1" applyAlignment="1">
      <alignment horizontal="center"/>
    </xf>
    <xf numFmtId="38" fontId="2" fillId="0" borderId="16" xfId="1" applyNumberFormat="1" applyFont="1" applyBorder="1" applyAlignment="1">
      <alignment horizontal="center"/>
    </xf>
    <xf numFmtId="38" fontId="2" fillId="0" borderId="17" xfId="1" applyNumberFormat="1" applyFont="1" applyBorder="1" applyAlignment="1">
      <alignment horizontal="center"/>
    </xf>
    <xf numFmtId="38" fontId="1" fillId="0" borderId="0" xfId="1" applyNumberFormat="1" applyFont="1" applyBorder="1" applyAlignment="1">
      <alignment horizontal="center"/>
    </xf>
    <xf numFmtId="38" fontId="1" fillId="0" borderId="0" xfId="1" applyNumberFormat="1" applyFont="1" applyFill="1" applyBorder="1" applyAlignment="1">
      <alignment horizontal="center"/>
    </xf>
    <xf numFmtId="38" fontId="1" fillId="0" borderId="0" xfId="1" applyNumberFormat="1" applyBorder="1" applyAlignment="1">
      <alignment horizontal="center"/>
    </xf>
    <xf numFmtId="38" fontId="1" fillId="0" borderId="2" xfId="1" applyNumberFormat="1" applyBorder="1" applyAlignment="1">
      <alignment horizontal="center"/>
    </xf>
    <xf numFmtId="38" fontId="1" fillId="0" borderId="3" xfId="1" applyNumberFormat="1" applyBorder="1" applyAlignment="1">
      <alignment horizontal="center"/>
    </xf>
    <xf numFmtId="38" fontId="1" fillId="0" borderId="4" xfId="1" applyNumberFormat="1" applyBorder="1" applyAlignment="1">
      <alignment horizontal="center"/>
    </xf>
    <xf numFmtId="49" fontId="1" fillId="0" borderId="5" xfId="1" applyNumberFormat="1" applyFont="1" applyBorder="1" applyAlignment="1">
      <alignment horizontal="center"/>
    </xf>
    <xf numFmtId="49" fontId="1" fillId="0" borderId="6" xfId="1" applyNumberFormat="1" applyFont="1" applyBorder="1" applyAlignment="1">
      <alignment horizontal="center"/>
    </xf>
    <xf numFmtId="49" fontId="1" fillId="0" borderId="5" xfId="1" applyNumberFormat="1" applyFont="1" applyFill="1" applyBorder="1" applyAlignment="1">
      <alignment horizontal="center"/>
    </xf>
    <xf numFmtId="49" fontId="1" fillId="0" borderId="6" xfId="1" applyNumberFormat="1" applyFont="1" applyFill="1" applyBorder="1" applyAlignment="1">
      <alignment horizontal="center"/>
    </xf>
    <xf numFmtId="49" fontId="1" fillId="0" borderId="7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FB6D-1BA5-4A6C-8A90-1E8BEFE931A9}">
  <dimension ref="A1:N62"/>
  <sheetViews>
    <sheetView tabSelected="1" zoomScaleNormal="100" workbookViewId="0">
      <selection activeCell="J2" sqref="J2"/>
    </sheetView>
  </sheetViews>
  <sheetFormatPr defaultColWidth="9.1796875" defaultRowHeight="12.5" x14ac:dyDescent="0.25"/>
  <cols>
    <col min="1" max="1" width="4" style="1" customWidth="1"/>
    <col min="2" max="2" width="4.1796875" style="2" customWidth="1"/>
    <col min="3" max="3" width="31.1796875" style="2" customWidth="1"/>
    <col min="4" max="4" width="18.54296875" style="2" customWidth="1"/>
    <col min="5" max="5" width="11.54296875" style="2" customWidth="1"/>
    <col min="6" max="6" width="11.54296875" style="40" customWidth="1"/>
    <col min="7" max="7" width="11.54296875" style="4" customWidth="1"/>
    <col min="8" max="8" width="11.54296875" style="41" customWidth="1"/>
    <col min="9" max="9" width="11.54296875" style="2" customWidth="1"/>
    <col min="10" max="10" width="11.54296875" style="40" customWidth="1"/>
    <col min="11" max="11" width="11.54296875" style="3" customWidth="1"/>
    <col min="12" max="12" width="11.54296875" style="3" bestFit="1" customWidth="1"/>
    <col min="13" max="13" width="25.1796875" style="2" customWidth="1"/>
    <col min="14" max="14" width="12.54296875" style="2" customWidth="1"/>
    <col min="15" max="15" width="12.453125" style="2" customWidth="1"/>
    <col min="16" max="16" width="13.453125" style="2" customWidth="1"/>
    <col min="17" max="17" width="12.453125" style="2" bestFit="1" customWidth="1"/>
    <col min="18" max="18" width="10.81640625" style="2" bestFit="1" customWidth="1"/>
    <col min="19" max="16384" width="9.1796875" style="2"/>
  </cols>
  <sheetData>
    <row r="1" spans="1:14" x14ac:dyDescent="0.25">
      <c r="F1" s="3"/>
      <c r="H1" s="5"/>
      <c r="I1" s="4"/>
      <c r="J1" s="6" t="s">
        <v>0</v>
      </c>
      <c r="L1" s="7"/>
      <c r="M1" s="8"/>
    </row>
    <row r="2" spans="1:14" x14ac:dyDescent="0.25">
      <c r="F2" s="3"/>
      <c r="H2" s="5"/>
      <c r="J2" s="9" t="s">
        <v>43</v>
      </c>
      <c r="L2" s="9"/>
      <c r="M2" s="8"/>
    </row>
    <row r="3" spans="1:14" ht="20.5" customHeight="1" x14ac:dyDescent="0.25">
      <c r="F3" s="3"/>
      <c r="H3" s="5"/>
      <c r="J3" s="10" t="s">
        <v>1</v>
      </c>
      <c r="L3" s="10"/>
      <c r="M3" s="8"/>
      <c r="N3" s="8"/>
    </row>
    <row r="4" spans="1:14" s="8" customFormat="1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</row>
    <row r="5" spans="1:14" s="8" customFormat="1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</row>
    <row r="6" spans="1:14" s="8" customFormat="1" x14ac:dyDescent="0.25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</row>
    <row r="7" spans="1:14" s="8" customFormat="1" x14ac:dyDescent="0.25">
      <c r="A7" s="45" t="s">
        <v>5</v>
      </c>
      <c r="B7" s="45"/>
      <c r="C7" s="45"/>
      <c r="D7" s="45"/>
      <c r="E7" s="45"/>
      <c r="F7" s="45"/>
      <c r="G7" s="45"/>
      <c r="H7" s="45"/>
      <c r="I7" s="45"/>
      <c r="J7" s="45"/>
    </row>
    <row r="8" spans="1:14" s="8" customFormat="1" x14ac:dyDescent="0.25">
      <c r="A8" s="47" t="s">
        <v>6</v>
      </c>
      <c r="B8" s="47"/>
      <c r="C8" s="47"/>
      <c r="D8" s="47"/>
      <c r="E8" s="47"/>
      <c r="F8" s="47"/>
      <c r="G8" s="47"/>
      <c r="H8" s="47"/>
      <c r="I8" s="47"/>
      <c r="J8" s="47"/>
    </row>
    <row r="9" spans="1:14" s="12" customFormat="1" ht="19.5" customHeight="1" thickBot="1" x14ac:dyDescent="0.3">
      <c r="A9" s="11"/>
      <c r="E9" s="47"/>
      <c r="F9" s="47"/>
      <c r="G9" s="47"/>
      <c r="H9" s="47"/>
      <c r="I9" s="47"/>
      <c r="J9" s="47"/>
      <c r="K9" s="11"/>
      <c r="L9" s="11"/>
    </row>
    <row r="10" spans="1:14" s="12" customFormat="1" x14ac:dyDescent="0.25">
      <c r="A10" s="13" t="s">
        <v>7</v>
      </c>
      <c r="B10" s="48" t="s">
        <v>8</v>
      </c>
      <c r="C10" s="49"/>
      <c r="D10" s="50"/>
      <c r="E10" s="51" t="s">
        <v>9</v>
      </c>
      <c r="F10" s="52"/>
      <c r="G10" s="53" t="s">
        <v>10</v>
      </c>
      <c r="H10" s="54"/>
      <c r="I10" s="51" t="s">
        <v>11</v>
      </c>
      <c r="J10" s="55"/>
      <c r="K10" s="45"/>
      <c r="L10" s="45"/>
    </row>
    <row r="11" spans="1:14" s="11" customFormat="1" ht="13" thickBot="1" x14ac:dyDescent="0.3">
      <c r="A11" s="14" t="s">
        <v>12</v>
      </c>
      <c r="B11" s="15"/>
      <c r="C11" s="16"/>
      <c r="D11" s="17"/>
      <c r="E11" s="18" t="s">
        <v>13</v>
      </c>
      <c r="F11" s="19" t="s">
        <v>14</v>
      </c>
      <c r="G11" s="20" t="s">
        <v>13</v>
      </c>
      <c r="H11" s="19" t="s">
        <v>14</v>
      </c>
      <c r="I11" s="18" t="s">
        <v>13</v>
      </c>
      <c r="J11" s="21" t="s">
        <v>14</v>
      </c>
    </row>
    <row r="12" spans="1:14" s="25" customFormat="1" ht="13.5" customHeight="1" x14ac:dyDescent="0.2">
      <c r="A12" s="22"/>
      <c r="B12" s="42" t="s">
        <v>15</v>
      </c>
      <c r="C12" s="43"/>
      <c r="D12" s="44"/>
      <c r="E12" s="22" t="s">
        <v>16</v>
      </c>
      <c r="F12" s="23" t="s">
        <v>17</v>
      </c>
      <c r="G12" s="24" t="s">
        <v>18</v>
      </c>
      <c r="H12" s="23" t="s">
        <v>19</v>
      </c>
      <c r="I12" s="22" t="s">
        <v>20</v>
      </c>
      <c r="J12" s="23" t="s">
        <v>21</v>
      </c>
    </row>
    <row r="13" spans="1:14" s="8" customFormat="1" x14ac:dyDescent="0.25">
      <c r="A13" s="26">
        <v>1</v>
      </c>
      <c r="B13" s="27" t="s">
        <v>22</v>
      </c>
      <c r="C13" s="28"/>
      <c r="D13" s="29"/>
      <c r="E13" s="30">
        <v>5.1614602475393123E-2</v>
      </c>
      <c r="F13" s="31"/>
      <c r="G13" s="30">
        <v>5.4049098458520094E-2</v>
      </c>
      <c r="H13" s="32">
        <f t="shared" ref="H13:H20" si="0">(+G13-E13)/E13</f>
        <v>4.7166806802156395E-2</v>
      </c>
      <c r="I13" s="30">
        <v>5.5478755682332855E-2</v>
      </c>
      <c r="J13" s="32">
        <f t="shared" ref="J13:J20" si="1">(+I13-G13)/G13</f>
        <v>2.6451083636666935E-2</v>
      </c>
    </row>
    <row r="14" spans="1:14" s="8" customFormat="1" x14ac:dyDescent="0.25">
      <c r="A14" s="33">
        <v>2</v>
      </c>
      <c r="B14" s="27" t="s">
        <v>23</v>
      </c>
      <c r="C14" s="34"/>
      <c r="D14" s="35"/>
      <c r="E14" s="30">
        <v>7.6671240392539058E-2</v>
      </c>
      <c r="F14" s="32"/>
      <c r="G14" s="30">
        <v>3.6933759352715798E-2</v>
      </c>
      <c r="H14" s="32">
        <f t="shared" si="0"/>
        <v>-0.51828405066067185</v>
      </c>
      <c r="I14" s="30">
        <v>3.5623611733627505E-2</v>
      </c>
      <c r="J14" s="32">
        <f t="shared" si="1"/>
        <v>-3.5472901812578547E-2</v>
      </c>
    </row>
    <row r="15" spans="1:14" s="8" customFormat="1" x14ac:dyDescent="0.25">
      <c r="A15" s="33">
        <v>3</v>
      </c>
      <c r="B15" s="27" t="s">
        <v>24</v>
      </c>
      <c r="C15" s="34"/>
      <c r="D15" s="35"/>
      <c r="E15" s="30">
        <v>7.2741392042216871E-2</v>
      </c>
      <c r="F15" s="32"/>
      <c r="G15" s="30">
        <v>4.7777001195623441E-2</v>
      </c>
      <c r="H15" s="32">
        <f t="shared" si="0"/>
        <v>-0.34319374630753374</v>
      </c>
      <c r="I15" s="30">
        <v>4.8761175568690744E-2</v>
      </c>
      <c r="J15" s="32">
        <f t="shared" si="1"/>
        <v>2.0599333328552606E-2</v>
      </c>
    </row>
    <row r="16" spans="1:14" s="8" customFormat="1" x14ac:dyDescent="0.25">
      <c r="A16" s="33">
        <v>4</v>
      </c>
      <c r="B16" s="36" t="s">
        <v>25</v>
      </c>
      <c r="C16" s="34"/>
      <c r="D16" s="37"/>
      <c r="E16" s="38">
        <v>4847.3374925166208</v>
      </c>
      <c r="F16" s="32"/>
      <c r="G16" s="38">
        <v>5278.8985333732417</v>
      </c>
      <c r="H16" s="32">
        <f t="shared" si="0"/>
        <v>8.9030533055078187E-2</v>
      </c>
      <c r="I16" s="38">
        <v>4519.0863334169599</v>
      </c>
      <c r="J16" s="32">
        <f t="shared" si="1"/>
        <v>-0.14393385194898947</v>
      </c>
    </row>
    <row r="17" spans="1:12" x14ac:dyDescent="0.25">
      <c r="A17" s="33">
        <v>5</v>
      </c>
      <c r="B17" s="39" t="s">
        <v>26</v>
      </c>
      <c r="C17" s="34"/>
      <c r="D17" s="37"/>
      <c r="E17" s="38">
        <v>3348.1549463647198</v>
      </c>
      <c r="F17" s="32"/>
      <c r="G17" s="38">
        <v>3277.2929222839016</v>
      </c>
      <c r="H17" s="32">
        <f t="shared" si="0"/>
        <v>-2.1164499617246525E-2</v>
      </c>
      <c r="I17" s="38">
        <v>3194.9884307327202</v>
      </c>
      <c r="J17" s="32">
        <f t="shared" si="1"/>
        <v>-2.511355972838232E-2</v>
      </c>
      <c r="K17" s="8"/>
      <c r="L17" s="8"/>
    </row>
    <row r="18" spans="1:12" x14ac:dyDescent="0.25">
      <c r="A18" s="33">
        <v>6</v>
      </c>
      <c r="B18" s="36" t="s">
        <v>27</v>
      </c>
      <c r="C18" s="37"/>
      <c r="D18" s="37"/>
      <c r="E18" s="38">
        <v>0.2955589120187096</v>
      </c>
      <c r="F18" s="32"/>
      <c r="G18" s="38">
        <v>7.9625922444038905E-2</v>
      </c>
      <c r="H18" s="32">
        <f t="shared" si="0"/>
        <v>-0.73059204373103659</v>
      </c>
      <c r="I18" s="38">
        <v>6.8369771892364206E-2</v>
      </c>
      <c r="J18" s="32">
        <f t="shared" si="1"/>
        <v>-0.14136289045298686</v>
      </c>
      <c r="K18" s="2"/>
      <c r="L18" s="2"/>
    </row>
    <row r="19" spans="1:12" x14ac:dyDescent="0.25">
      <c r="A19" s="33">
        <v>7</v>
      </c>
      <c r="B19" s="36" t="s">
        <v>28</v>
      </c>
      <c r="C19" s="37"/>
      <c r="D19" s="37"/>
      <c r="E19" s="38">
        <v>116.27820748626624</v>
      </c>
      <c r="F19" s="32"/>
      <c r="G19" s="38">
        <v>100.65267359767</v>
      </c>
      <c r="H19" s="32">
        <f t="shared" si="0"/>
        <v>-0.13438058795704938</v>
      </c>
      <c r="I19" s="38">
        <v>180.99901465131592</v>
      </c>
      <c r="J19" s="32">
        <f t="shared" si="1"/>
        <v>0.7982534212136998</v>
      </c>
      <c r="K19" s="2"/>
      <c r="L19" s="2"/>
    </row>
    <row r="20" spans="1:12" x14ac:dyDescent="0.25">
      <c r="A20" s="33">
        <v>8</v>
      </c>
      <c r="B20" s="36" t="s">
        <v>29</v>
      </c>
      <c r="C20" s="34"/>
      <c r="D20" s="37"/>
      <c r="E20" s="38">
        <v>72184.64819944599</v>
      </c>
      <c r="F20" s="32"/>
      <c r="G20" s="38">
        <v>65626.493333333332</v>
      </c>
      <c r="H20" s="32">
        <f t="shared" si="0"/>
        <v>-9.0852487747706323E-2</v>
      </c>
      <c r="I20" s="38">
        <v>80517.96666666666</v>
      </c>
      <c r="J20" s="32">
        <f t="shared" si="1"/>
        <v>0.22691252536831155</v>
      </c>
      <c r="K20" s="2"/>
      <c r="L20" s="2"/>
    </row>
    <row r="21" spans="1:12" x14ac:dyDescent="0.25">
      <c r="A21" s="33">
        <v>9</v>
      </c>
      <c r="B21" s="37" t="s">
        <v>30</v>
      </c>
      <c r="C21" s="37"/>
      <c r="D21" s="37"/>
      <c r="E21" s="38"/>
      <c r="F21" s="32"/>
      <c r="G21" s="38"/>
      <c r="H21" s="32"/>
      <c r="I21" s="38"/>
      <c r="J21" s="32"/>
      <c r="K21" s="2"/>
      <c r="L21" s="2"/>
    </row>
    <row r="22" spans="1:12" x14ac:dyDescent="0.25">
      <c r="A22" s="33">
        <v>10</v>
      </c>
      <c r="C22" s="37" t="s">
        <v>31</v>
      </c>
      <c r="D22" s="37"/>
      <c r="E22" s="38">
        <v>3.8899704717408623</v>
      </c>
      <c r="F22" s="32"/>
      <c r="G22" s="38">
        <v>3.7744696717282995</v>
      </c>
      <c r="H22" s="32">
        <f>(+G22-E22)/E22</f>
        <v>-2.9691947754264883E-2</v>
      </c>
      <c r="I22" s="38">
        <v>3.3942802181453242</v>
      </c>
      <c r="J22" s="32">
        <f>(+I22-G22)/G22</f>
        <v>-0.10072658854055372</v>
      </c>
      <c r="K22" s="2"/>
      <c r="L22" s="2"/>
    </row>
    <row r="23" spans="1:12" x14ac:dyDescent="0.25">
      <c r="A23" s="33">
        <v>11</v>
      </c>
      <c r="B23" s="2" t="s">
        <v>32</v>
      </c>
      <c r="D23" s="37"/>
      <c r="E23" s="38"/>
      <c r="F23" s="32"/>
      <c r="G23" s="38"/>
      <c r="H23" s="32"/>
      <c r="I23" s="38"/>
      <c r="J23" s="32"/>
      <c r="K23" s="2"/>
      <c r="L23" s="2"/>
    </row>
    <row r="24" spans="1:12" x14ac:dyDescent="0.25">
      <c r="A24" s="33">
        <v>12</v>
      </c>
      <c r="C24" s="2" t="s">
        <v>33</v>
      </c>
      <c r="D24" s="34"/>
      <c r="E24" s="38">
        <v>0.52680502255556216</v>
      </c>
      <c r="F24" s="32"/>
      <c r="G24" s="38">
        <v>5.3029905582208589E-3</v>
      </c>
      <c r="H24" s="32">
        <f>(+G24-E24)/E24</f>
        <v>-0.98993367501984764</v>
      </c>
      <c r="I24" s="38">
        <v>1.2345514759110445E-2</v>
      </c>
      <c r="J24" s="32">
        <f>(+I24-G24)/G24</f>
        <v>1.3280288025352125</v>
      </c>
      <c r="K24" s="2"/>
      <c r="L24" s="2"/>
    </row>
    <row r="25" spans="1:12" x14ac:dyDescent="0.25">
      <c r="A25" s="33">
        <v>13</v>
      </c>
      <c r="B25" s="36" t="s">
        <v>34</v>
      </c>
      <c r="C25" s="37"/>
      <c r="D25" s="37"/>
      <c r="E25" s="38"/>
      <c r="F25" s="32"/>
      <c r="G25" s="38"/>
      <c r="H25" s="32"/>
      <c r="I25" s="38"/>
      <c r="J25" s="32"/>
      <c r="K25" s="2"/>
      <c r="L25" s="2"/>
    </row>
    <row r="26" spans="1:12" x14ac:dyDescent="0.25">
      <c r="A26" s="33">
        <v>14</v>
      </c>
      <c r="C26" s="36" t="s">
        <v>35</v>
      </c>
      <c r="D26" s="37"/>
      <c r="E26" s="38">
        <v>0.94697368655868941</v>
      </c>
      <c r="F26" s="32"/>
      <c r="G26" s="38">
        <v>0.91934351153370164</v>
      </c>
      <c r="H26" s="32">
        <f>(+G26-E26)/E26</f>
        <v>-2.9177341902071285E-2</v>
      </c>
      <c r="I26" s="38">
        <v>0.78402838758185522</v>
      </c>
      <c r="J26" s="32">
        <f>(+I26-G26)/G26</f>
        <v>-0.14718668512285027</v>
      </c>
      <c r="K26" s="2"/>
      <c r="L26" s="2"/>
    </row>
    <row r="27" spans="1:12" x14ac:dyDescent="0.25">
      <c r="A27" s="33">
        <v>15</v>
      </c>
      <c r="B27" s="2" t="s">
        <v>36</v>
      </c>
      <c r="D27" s="37"/>
      <c r="E27" s="38"/>
      <c r="F27" s="32"/>
      <c r="G27" s="38"/>
      <c r="H27" s="32"/>
      <c r="I27" s="38"/>
      <c r="J27" s="32"/>
      <c r="K27" s="2"/>
      <c r="L27" s="2"/>
    </row>
    <row r="28" spans="1:12" s="4" customFormat="1" x14ac:dyDescent="0.25">
      <c r="A28" s="33">
        <v>16</v>
      </c>
      <c r="C28" s="4" t="s">
        <v>37</v>
      </c>
      <c r="D28" s="37"/>
      <c r="E28" s="38">
        <v>4744.8535180055405</v>
      </c>
      <c r="F28" s="32"/>
      <c r="G28" s="38">
        <v>4771.7239466666661</v>
      </c>
      <c r="H28" s="32">
        <f>(+G28-E28)/E28</f>
        <v>5.6630681135168689E-3</v>
      </c>
      <c r="I28" s="38">
        <v>5583.1490277777775</v>
      </c>
      <c r="J28" s="32">
        <f>(+I28-G28)/G28</f>
        <v>0.17004862187762146</v>
      </c>
    </row>
    <row r="29" spans="1:12" x14ac:dyDescent="0.25">
      <c r="A29" s="33">
        <v>17</v>
      </c>
      <c r="B29" s="36" t="s">
        <v>38</v>
      </c>
      <c r="C29" s="37"/>
      <c r="D29" s="37"/>
      <c r="E29" s="38"/>
      <c r="F29" s="32"/>
      <c r="G29" s="38"/>
      <c r="H29" s="32"/>
      <c r="I29" s="38"/>
      <c r="J29" s="32"/>
      <c r="K29" s="2"/>
      <c r="L29" s="2"/>
    </row>
    <row r="30" spans="1:12" x14ac:dyDescent="0.25">
      <c r="A30" s="33">
        <v>18</v>
      </c>
      <c r="B30" s="36"/>
      <c r="C30" s="37" t="s">
        <v>39</v>
      </c>
      <c r="D30" s="37"/>
      <c r="E30" s="38">
        <v>3.8194842372881355</v>
      </c>
      <c r="F30" s="32"/>
      <c r="G30" s="38">
        <v>5.1222511001732673</v>
      </c>
      <c r="H30" s="32">
        <f>(+G30-E30)/E30</f>
        <v>0.34108449778813771</v>
      </c>
      <c r="I30" s="38">
        <v>5.247327625746558</v>
      </c>
      <c r="J30" s="32">
        <f>(+I30-G30)/G30</f>
        <v>2.4418272967730876E-2</v>
      </c>
      <c r="K30" s="2"/>
      <c r="L30" s="2"/>
    </row>
    <row r="31" spans="1:12" x14ac:dyDescent="0.25">
      <c r="A31" s="33">
        <v>19</v>
      </c>
      <c r="B31" s="36"/>
      <c r="C31" s="37" t="s">
        <v>40</v>
      </c>
      <c r="D31" s="37"/>
      <c r="E31" s="38">
        <v>1.4085819329228315</v>
      </c>
      <c r="F31" s="32"/>
      <c r="G31" s="38">
        <v>2.0130745732381361</v>
      </c>
      <c r="H31" s="32">
        <f>(+G31-E31)/E31</f>
        <v>0.42914978971863715</v>
      </c>
      <c r="I31" s="38">
        <v>1.8253005122860433</v>
      </c>
      <c r="J31" s="32">
        <f>(+I31-G31)/G31</f>
        <v>-9.3277250355434368E-2</v>
      </c>
      <c r="K31" s="2"/>
      <c r="L31" s="2"/>
    </row>
    <row r="32" spans="1:12" s="4" customFormat="1" x14ac:dyDescent="0.25">
      <c r="A32" s="33">
        <v>20</v>
      </c>
      <c r="B32" s="36"/>
      <c r="C32" s="37" t="s">
        <v>41</v>
      </c>
      <c r="D32" s="34"/>
      <c r="E32" s="38">
        <v>7.5094345469971201E-3</v>
      </c>
      <c r="F32" s="32"/>
      <c r="G32" s="38">
        <v>1.1749004189342157E-2</v>
      </c>
      <c r="H32" s="32">
        <f>(+G32-E32)/E32</f>
        <v>0.56456576268320491</v>
      </c>
      <c r="I32" s="38">
        <v>1.1012527622516782E-2</v>
      </c>
      <c r="J32" s="32">
        <f>(+I32-G32)/G32</f>
        <v>-6.2684169224609912E-2</v>
      </c>
    </row>
    <row r="33" spans="1:12" x14ac:dyDescent="0.25">
      <c r="A33" s="33">
        <v>21</v>
      </c>
      <c r="B33" s="39" t="s">
        <v>42</v>
      </c>
      <c r="C33" s="34"/>
      <c r="D33" s="34"/>
      <c r="E33" s="38">
        <v>2.6890265591652835</v>
      </c>
      <c r="F33" s="32"/>
      <c r="G33" s="38">
        <v>2.2493866557894293</v>
      </c>
      <c r="H33" s="32">
        <f>(+G33-E33)/E33</f>
        <v>-0.16349407255848206</v>
      </c>
      <c r="I33" s="38">
        <v>2.0901028990047474</v>
      </c>
      <c r="J33" s="32">
        <f>(+I33-G33)/G33</f>
        <v>-7.081208398508114E-2</v>
      </c>
      <c r="K33" s="2"/>
      <c r="L33" s="2"/>
    </row>
    <row r="34" spans="1:12" x14ac:dyDescent="0.25">
      <c r="K34" s="2"/>
      <c r="L34" s="2"/>
    </row>
    <row r="35" spans="1:12" x14ac:dyDescent="0.25">
      <c r="K35" s="2"/>
      <c r="L35" s="2"/>
    </row>
    <row r="36" spans="1:12" x14ac:dyDescent="0.25">
      <c r="K36" s="2"/>
      <c r="L36" s="2"/>
    </row>
    <row r="37" spans="1:12" x14ac:dyDescent="0.25">
      <c r="K37" s="2"/>
      <c r="L37" s="2"/>
    </row>
    <row r="38" spans="1:12" x14ac:dyDescent="0.25">
      <c r="K38" s="2"/>
      <c r="L38" s="2"/>
    </row>
    <row r="39" spans="1:12" x14ac:dyDescent="0.25">
      <c r="K39" s="2"/>
      <c r="L39" s="2"/>
    </row>
    <row r="40" spans="1:12" x14ac:dyDescent="0.25">
      <c r="K40" s="2"/>
      <c r="L40" s="2"/>
    </row>
    <row r="41" spans="1:12" x14ac:dyDescent="0.25">
      <c r="K41" s="2"/>
      <c r="L41" s="2"/>
    </row>
    <row r="42" spans="1:12" x14ac:dyDescent="0.25">
      <c r="K42" s="2"/>
      <c r="L42" s="2"/>
    </row>
    <row r="43" spans="1:12" x14ac:dyDescent="0.25">
      <c r="K43" s="2"/>
      <c r="L43" s="2"/>
    </row>
    <row r="44" spans="1:12" x14ac:dyDescent="0.25">
      <c r="K44" s="2"/>
      <c r="L44" s="2"/>
    </row>
    <row r="45" spans="1:12" x14ac:dyDescent="0.25">
      <c r="K45" s="2"/>
      <c r="L45" s="2"/>
    </row>
    <row r="46" spans="1:12" x14ac:dyDescent="0.25">
      <c r="K46" s="2"/>
      <c r="L46" s="2"/>
    </row>
    <row r="47" spans="1:12" x14ac:dyDescent="0.25">
      <c r="K47" s="2"/>
      <c r="L47" s="2"/>
    </row>
    <row r="48" spans="1:12" x14ac:dyDescent="0.25">
      <c r="K48" s="2"/>
      <c r="L48" s="2"/>
    </row>
    <row r="49" spans="11:12" x14ac:dyDescent="0.25">
      <c r="K49" s="2"/>
      <c r="L49" s="2"/>
    </row>
    <row r="50" spans="11:12" x14ac:dyDescent="0.25">
      <c r="K50" s="2"/>
      <c r="L50" s="2"/>
    </row>
    <row r="51" spans="11:12" x14ac:dyDescent="0.25">
      <c r="K51" s="2"/>
      <c r="L51" s="2"/>
    </row>
    <row r="52" spans="11:12" x14ac:dyDescent="0.25">
      <c r="K52" s="2"/>
      <c r="L52" s="2"/>
    </row>
    <row r="53" spans="11:12" x14ac:dyDescent="0.25">
      <c r="K53" s="2"/>
      <c r="L53" s="2"/>
    </row>
    <row r="54" spans="11:12" x14ac:dyDescent="0.25">
      <c r="K54" s="2"/>
      <c r="L54" s="2"/>
    </row>
    <row r="55" spans="11:12" x14ac:dyDescent="0.25">
      <c r="K55" s="2"/>
      <c r="L55" s="2"/>
    </row>
    <row r="56" spans="11:12" x14ac:dyDescent="0.25">
      <c r="K56" s="2"/>
      <c r="L56" s="2"/>
    </row>
    <row r="57" spans="11:12" x14ac:dyDescent="0.25">
      <c r="K57" s="2"/>
      <c r="L57" s="2"/>
    </row>
    <row r="58" spans="11:12" x14ac:dyDescent="0.25">
      <c r="K58" s="2"/>
      <c r="L58" s="2"/>
    </row>
    <row r="59" spans="11:12" x14ac:dyDescent="0.25">
      <c r="K59" s="2"/>
      <c r="L59" s="2"/>
    </row>
    <row r="60" spans="11:12" x14ac:dyDescent="0.25">
      <c r="K60" s="2"/>
      <c r="L60" s="2"/>
    </row>
    <row r="61" spans="11:12" x14ac:dyDescent="0.25">
      <c r="K61" s="2"/>
      <c r="L61" s="2"/>
    </row>
    <row r="62" spans="11:12" x14ac:dyDescent="0.25">
      <c r="K62" s="2"/>
      <c r="L62" s="2"/>
    </row>
  </sheetData>
  <mergeCells count="12">
    <mergeCell ref="K10:L10"/>
    <mergeCell ref="B12:D12"/>
    <mergeCell ref="A4:J4"/>
    <mergeCell ref="A5:J5"/>
    <mergeCell ref="A6:J6"/>
    <mergeCell ref="A7:J7"/>
    <mergeCell ref="A8:J8"/>
    <mergeCell ref="E9:J9"/>
    <mergeCell ref="B10:D10"/>
    <mergeCell ref="E10:F10"/>
    <mergeCell ref="G10:H10"/>
    <mergeCell ref="I10:J10"/>
  </mergeCells>
  <printOptions horizontalCentered="1"/>
  <pageMargins left="0.45" right="0.45" top="0.95" bottom="0.45" header="0.75" footer="0.17"/>
  <pageSetup scale="9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TcwNDY8L1VzZXJOYW1lPjxEYXRlVGltZT44LzE5LzIwMjUgMTo0NjoyOCBQTTwvRGF0ZVRpbWU+PExhYmVsU3RyaW5nPkFFUCBJbnRlcm5hbDwvTGFiZWxTdHJpbmc+PC9pdGVtPjwvbGFiZWxIaXN0b3J5Pg==</Value>
</WrappedLabelHistory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A06314D6-506D-4036-998D-D88428A8947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7830483-B3A8-4522-8611-D411387BEB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3410BD-0B28-46A3-8E25-D81FA478A79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29B043-6553-4F5C-B1D9-10540EA08AFE}">
  <ds:schemaRefs>
    <ds:schemaRef ds:uri="http://purl.org/dc/dcmitype/"/>
    <ds:schemaRef ds:uri="f88ffb1c-9230-4705-a789-27bae69f582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b6888f76-1100-40b0-929b-1efe9044426d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14131F57-7987-4CBB-A353-FF775A7448E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1-53</vt:lpstr>
      <vt:lpstr>'Staff 1-53'!Print_Area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 Ciborek</dc:creator>
  <cp:lastModifiedBy>Tanner S Wolffram</cp:lastModifiedBy>
  <dcterms:created xsi:type="dcterms:W3CDTF">2025-08-19T13:45:57Z</dcterms:created>
  <dcterms:modified xsi:type="dcterms:W3CDTF">2025-09-09T20:09:12Z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ecba047e-fbb9-45c1-b6ee-79c85f0bace1</vt:lpwstr>
  </property>
  <property fmtid="{D5CDD505-2E9C-101B-9397-08002B2CF9AE}" pid="3" name="bjClsUserRVM">
    <vt:lpwstr>[]</vt:lpwstr>
  </property>
  <property fmtid="{D5CDD505-2E9C-101B-9397-08002B2CF9AE}" pid="4" name="bjSaver">
    <vt:lpwstr>gu2o5dNIpgK/IMCL1CU0RhwyV6FkKGq0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{A06314D6-506D-4036-998D-D88428A8947B}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