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epenergy-my.sharepoint.com/personal/s378658_corp_aepsc_com/Documents/2025 KPCO Discovery/"/>
    </mc:Choice>
  </mc:AlternateContent>
  <xr:revisionPtr revIDLastSave="0" documentId="8_{42C2D629-AC55-418A-BB0C-657D7FEEF0BC}" xr6:coauthVersionLast="47" xr6:coauthVersionMax="47" xr10:uidLastSave="{00000000-0000-0000-0000-000000000000}"/>
  <bookViews>
    <workbookView xWindow="28680" yWindow="-120" windowWidth="29040" windowHeight="15720" xr2:uid="{6DFDC1F3-7A62-4196-9E33-FE87A1D4E939}"/>
  </bookViews>
  <sheets>
    <sheet name="12 mos ended 05-31-2025" sheetId="1" r:id="rId1"/>
  </sheets>
  <definedNames>
    <definedName name="_xlnm.Print_Area" localSheetId="0">'12 mos ended 05-31-2025'!$A$1:$E$82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1" l="1"/>
  <c r="E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18" i="1"/>
  <c r="C17" i="1"/>
  <c r="C16" i="1"/>
  <c r="C15" i="1"/>
  <c r="C14" i="1"/>
  <c r="C13" i="1"/>
  <c r="C12" i="1"/>
  <c r="C11" i="1"/>
  <c r="C10" i="1"/>
  <c r="E19" i="1"/>
  <c r="E82" i="1" l="1"/>
  <c r="C51" i="1"/>
  <c r="C80" i="1"/>
  <c r="C19" i="1"/>
</calcChain>
</file>

<file path=xl/sharedStrings.xml><?xml version="1.0" encoding="utf-8"?>
<sst xmlns="http://schemas.openxmlformats.org/spreadsheetml/2006/main" count="80" uniqueCount="70">
  <si>
    <t>KENTUCKY POWER COMPANY</t>
  </si>
  <si>
    <t xml:space="preserve"> </t>
  </si>
  <si>
    <t>City</t>
  </si>
  <si>
    <t>Basis (Revenue)</t>
  </si>
  <si>
    <t>Tax Rate</t>
  </si>
  <si>
    <t>Tax Paid</t>
  </si>
  <si>
    <t>Ashland, City of</t>
  </si>
  <si>
    <t>Bellefonte</t>
  </si>
  <si>
    <t>Flatwoods, City of</t>
  </si>
  <si>
    <t>Fleming Neon, City of</t>
  </si>
  <si>
    <t>Greenup, City of</t>
  </si>
  <si>
    <t>Hazard, City of</t>
  </si>
  <si>
    <t>Jenkins, City of</t>
  </si>
  <si>
    <t>Pikeville, City of</t>
  </si>
  <si>
    <t>Salyersville, City of</t>
  </si>
  <si>
    <t>Total</t>
  </si>
  <si>
    <t>School District</t>
  </si>
  <si>
    <t>Ashland Independent</t>
  </si>
  <si>
    <t>Boyd County</t>
  </si>
  <si>
    <t>Breathitt County</t>
  </si>
  <si>
    <t>Carter County</t>
  </si>
  <si>
    <t>Clay County</t>
  </si>
  <si>
    <t>Fairview Independent</t>
  </si>
  <si>
    <t>Hazard Independent</t>
  </si>
  <si>
    <t>Jackson Independent</t>
  </si>
  <si>
    <t>Jenkins Independent</t>
  </si>
  <si>
    <t>Johnson County</t>
  </si>
  <si>
    <t>Knott County</t>
  </si>
  <si>
    <t>Lawrence County</t>
  </si>
  <si>
    <t>Leslie County</t>
  </si>
  <si>
    <t>Letcher County</t>
  </si>
  <si>
    <t>Lewis County</t>
  </si>
  <si>
    <t>Magoffin County</t>
  </si>
  <si>
    <t>Martin County</t>
  </si>
  <si>
    <t>Morgan County</t>
  </si>
  <si>
    <t>Paintsville Independent</t>
  </si>
  <si>
    <t>Perry County</t>
  </si>
  <si>
    <t>Pike County</t>
  </si>
  <si>
    <t>Pikeville Independent</t>
  </si>
  <si>
    <t>Rowan County</t>
  </si>
  <si>
    <t>Russell Independent</t>
  </si>
  <si>
    <t>ALLEN, CITY OF</t>
  </si>
  <si>
    <t>CATLETTSBURG, CITY OF</t>
  </si>
  <si>
    <t>COAL RUN VILLAGE, CITY OF</t>
  </si>
  <si>
    <t>ELKHORN CITY, CITY OF</t>
  </si>
  <si>
    <t>GRAYSON, CITY OF</t>
  </si>
  <si>
    <t>HINDMAN, CITY OF</t>
  </si>
  <si>
    <t>HYDEN, CITY OF</t>
  </si>
  <si>
    <t>INEZ, CITY OF</t>
  </si>
  <si>
    <t>JACKSON, CITY OF</t>
  </si>
  <si>
    <t>LOUISA, CITY OF</t>
  </si>
  <si>
    <t>MARTIN, CITY OF</t>
  </si>
  <si>
    <t>PAINTSVILLE, CITY OF</t>
  </si>
  <si>
    <t>PRESTONSBURG, CITY OF</t>
  </si>
  <si>
    <t>RACELAND, CITY OF</t>
  </si>
  <si>
    <t>RUSSELL, CITY OF</t>
  </si>
  <si>
    <t>SOUTH SHORE, CITY OF</t>
  </si>
  <si>
    <t>WARFIELD, CITY OF</t>
  </si>
  <si>
    <t>WAYLAND, CITY OF</t>
  </si>
  <si>
    <t>WEST LIBERTY, CITY OF</t>
  </si>
  <si>
    <t>WHEELWRIGHT, CITY OF</t>
  </si>
  <si>
    <t>WHITESBURG, CITY OF</t>
  </si>
  <si>
    <t>WORTHINGTON, CITY OF</t>
  </si>
  <si>
    <t>WURTLAND, CITY OF</t>
  </si>
  <si>
    <t>Total Franchise Fees Paid</t>
  </si>
  <si>
    <t>Kentucky Revenue Franchise Fees paid for twelve months ending 5/31/2025</t>
  </si>
  <si>
    <t>Kentucky Utility Gross Receipts License Tax paid for twelve months ending 5/31/2025</t>
  </si>
  <si>
    <t>Kentucky Street Lighting Franchise Fees paid for twelve months ending 5/31/2025</t>
  </si>
  <si>
    <t>KPSC CASE NO.  2025-00257</t>
  </si>
  <si>
    <t>TWELVE MONTHS ENDED MAY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</si>
</sst>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???_);_(@_)"/>
  </numFmts>
  <fonts count="7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3" fontId="0" fillId="0" borderId="0" xfId="1" applyFont="1" applyFill="1"/>
    <xf numFmtId="0" fontId="5" fillId="0" borderId="1" xfId="0" applyFont="1" applyBorder="1"/>
    <xf numFmtId="43" fontId="0" fillId="0" borderId="0" xfId="0" applyNumberFormat="1"/>
    <xf numFmtId="0" fontId="0" fillId="0" borderId="2" xfId="0" applyBorder="1"/>
    <xf numFmtId="4" fontId="6" fillId="0" borderId="3" xfId="0" applyNumberFormat="1" applyFont="1" applyBorder="1"/>
    <xf numFmtId="0" fontId="6" fillId="0" borderId="3" xfId="0" applyFont="1" applyBorder="1"/>
    <xf numFmtId="43" fontId="0" fillId="0" borderId="1" xfId="1" applyFont="1" applyBorder="1" applyAlignment="1">
      <alignment horizontal="right"/>
    </xf>
    <xf numFmtId="164" fontId="0" fillId="0" borderId="0" xfId="1" applyNumberFormat="1" applyFont="1" applyFill="1"/>
    <xf numFmtId="43" fontId="6" fillId="0" borderId="3" xfId="1" applyFont="1" applyBorder="1"/>
    <xf numFmtId="44" fontId="0" fillId="0" borderId="0" xfId="2" applyFont="1" applyFill="1"/>
    <xf numFmtId="4" fontId="0" fillId="0" borderId="3" xfId="0" applyNumberFormat="1" applyBorder="1"/>
    <xf numFmtId="43" fontId="6" fillId="0" borderId="4" xfId="1" applyFont="1" applyBorder="1"/>
    <xf numFmtId="4" fontId="6" fillId="0" borderId="5" xfId="0" applyNumberFormat="1" applyFont="1" applyBorder="1"/>
    <xf numFmtId="4" fontId="5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99688-8A9C-434B-A32C-C3886D0EBD48}">
  <sheetPr>
    <pageSetUpPr fitToPage="1"/>
  </sheetPr>
  <dimension ref="A1:I83"/>
  <sheetViews>
    <sheetView tabSelected="1" zoomScale="130" zoomScaleNormal="130" workbookViewId="0">
      <selection activeCell="D99" sqref="D99"/>
    </sheetView>
  </sheetViews>
  <sheetFormatPr defaultRowHeight="12.75" x14ac:dyDescent="0.2"/>
  <cols>
    <col min="2" max="2" width="29" customWidth="1"/>
    <col min="3" max="3" width="17" customWidth="1"/>
    <col min="5" max="5" width="13.85546875" customWidth="1"/>
    <col min="6" max="6" width="15" bestFit="1" customWidth="1"/>
    <col min="7" max="7" width="10.28515625" bestFit="1" customWidth="1"/>
    <col min="258" max="258" width="29" customWidth="1"/>
    <col min="259" max="259" width="17" customWidth="1"/>
    <col min="261" max="261" width="13.85546875" customWidth="1"/>
    <col min="262" max="262" width="15" bestFit="1" customWidth="1"/>
    <col min="263" max="263" width="10.28515625" bestFit="1" customWidth="1"/>
    <col min="514" max="514" width="29" customWidth="1"/>
    <col min="515" max="515" width="17" customWidth="1"/>
    <col min="517" max="517" width="13.85546875" customWidth="1"/>
    <col min="518" max="518" width="15" bestFit="1" customWidth="1"/>
    <col min="519" max="519" width="10.28515625" bestFit="1" customWidth="1"/>
    <col min="770" max="770" width="29" customWidth="1"/>
    <col min="771" max="771" width="17" customWidth="1"/>
    <col min="773" max="773" width="13.85546875" customWidth="1"/>
    <col min="774" max="774" width="15" bestFit="1" customWidth="1"/>
    <col min="775" max="775" width="10.28515625" bestFit="1" customWidth="1"/>
    <col min="1026" max="1026" width="29" customWidth="1"/>
    <col min="1027" max="1027" width="17" customWidth="1"/>
    <col min="1029" max="1029" width="13.85546875" customWidth="1"/>
    <col min="1030" max="1030" width="15" bestFit="1" customWidth="1"/>
    <col min="1031" max="1031" width="10.28515625" bestFit="1" customWidth="1"/>
    <col min="1282" max="1282" width="29" customWidth="1"/>
    <col min="1283" max="1283" width="17" customWidth="1"/>
    <col min="1285" max="1285" width="13.85546875" customWidth="1"/>
    <col min="1286" max="1286" width="15" bestFit="1" customWidth="1"/>
    <col min="1287" max="1287" width="10.28515625" bestFit="1" customWidth="1"/>
    <col min="1538" max="1538" width="29" customWidth="1"/>
    <col min="1539" max="1539" width="17" customWidth="1"/>
    <col min="1541" max="1541" width="13.85546875" customWidth="1"/>
    <col min="1542" max="1542" width="15" bestFit="1" customWidth="1"/>
    <col min="1543" max="1543" width="10.28515625" bestFit="1" customWidth="1"/>
    <col min="1794" max="1794" width="29" customWidth="1"/>
    <col min="1795" max="1795" width="17" customWidth="1"/>
    <col min="1797" max="1797" width="13.85546875" customWidth="1"/>
    <col min="1798" max="1798" width="15" bestFit="1" customWidth="1"/>
    <col min="1799" max="1799" width="10.28515625" bestFit="1" customWidth="1"/>
    <col min="2050" max="2050" width="29" customWidth="1"/>
    <col min="2051" max="2051" width="17" customWidth="1"/>
    <col min="2053" max="2053" width="13.85546875" customWidth="1"/>
    <col min="2054" max="2054" width="15" bestFit="1" customWidth="1"/>
    <col min="2055" max="2055" width="10.28515625" bestFit="1" customWidth="1"/>
    <col min="2306" max="2306" width="29" customWidth="1"/>
    <col min="2307" max="2307" width="17" customWidth="1"/>
    <col min="2309" max="2309" width="13.85546875" customWidth="1"/>
    <col min="2310" max="2310" width="15" bestFit="1" customWidth="1"/>
    <col min="2311" max="2311" width="10.28515625" bestFit="1" customWidth="1"/>
    <col min="2562" max="2562" width="29" customWidth="1"/>
    <col min="2563" max="2563" width="17" customWidth="1"/>
    <col min="2565" max="2565" width="13.85546875" customWidth="1"/>
    <col min="2566" max="2566" width="15" bestFit="1" customWidth="1"/>
    <col min="2567" max="2567" width="10.28515625" bestFit="1" customWidth="1"/>
    <col min="2818" max="2818" width="29" customWidth="1"/>
    <col min="2819" max="2819" width="17" customWidth="1"/>
    <col min="2821" max="2821" width="13.85546875" customWidth="1"/>
    <col min="2822" max="2822" width="15" bestFit="1" customWidth="1"/>
    <col min="2823" max="2823" width="10.28515625" bestFit="1" customWidth="1"/>
    <col min="3074" max="3074" width="29" customWidth="1"/>
    <col min="3075" max="3075" width="17" customWidth="1"/>
    <col min="3077" max="3077" width="13.85546875" customWidth="1"/>
    <col min="3078" max="3078" width="15" bestFit="1" customWidth="1"/>
    <col min="3079" max="3079" width="10.28515625" bestFit="1" customWidth="1"/>
    <col min="3330" max="3330" width="29" customWidth="1"/>
    <col min="3331" max="3331" width="17" customWidth="1"/>
    <col min="3333" max="3333" width="13.85546875" customWidth="1"/>
    <col min="3334" max="3334" width="15" bestFit="1" customWidth="1"/>
    <col min="3335" max="3335" width="10.28515625" bestFit="1" customWidth="1"/>
    <col min="3586" max="3586" width="29" customWidth="1"/>
    <col min="3587" max="3587" width="17" customWidth="1"/>
    <col min="3589" max="3589" width="13.85546875" customWidth="1"/>
    <col min="3590" max="3590" width="15" bestFit="1" customWidth="1"/>
    <col min="3591" max="3591" width="10.28515625" bestFit="1" customWidth="1"/>
    <col min="3842" max="3842" width="29" customWidth="1"/>
    <col min="3843" max="3843" width="17" customWidth="1"/>
    <col min="3845" max="3845" width="13.85546875" customWidth="1"/>
    <col min="3846" max="3846" width="15" bestFit="1" customWidth="1"/>
    <col min="3847" max="3847" width="10.28515625" bestFit="1" customWidth="1"/>
    <col min="4098" max="4098" width="29" customWidth="1"/>
    <col min="4099" max="4099" width="17" customWidth="1"/>
    <col min="4101" max="4101" width="13.85546875" customWidth="1"/>
    <col min="4102" max="4102" width="15" bestFit="1" customWidth="1"/>
    <col min="4103" max="4103" width="10.28515625" bestFit="1" customWidth="1"/>
    <col min="4354" max="4354" width="29" customWidth="1"/>
    <col min="4355" max="4355" width="17" customWidth="1"/>
    <col min="4357" max="4357" width="13.85546875" customWidth="1"/>
    <col min="4358" max="4358" width="15" bestFit="1" customWidth="1"/>
    <col min="4359" max="4359" width="10.28515625" bestFit="1" customWidth="1"/>
    <col min="4610" max="4610" width="29" customWidth="1"/>
    <col min="4611" max="4611" width="17" customWidth="1"/>
    <col min="4613" max="4613" width="13.85546875" customWidth="1"/>
    <col min="4614" max="4614" width="15" bestFit="1" customWidth="1"/>
    <col min="4615" max="4615" width="10.28515625" bestFit="1" customWidth="1"/>
    <col min="4866" max="4866" width="29" customWidth="1"/>
    <col min="4867" max="4867" width="17" customWidth="1"/>
    <col min="4869" max="4869" width="13.85546875" customWidth="1"/>
    <col min="4870" max="4870" width="15" bestFit="1" customWidth="1"/>
    <col min="4871" max="4871" width="10.28515625" bestFit="1" customWidth="1"/>
    <col min="5122" max="5122" width="29" customWidth="1"/>
    <col min="5123" max="5123" width="17" customWidth="1"/>
    <col min="5125" max="5125" width="13.85546875" customWidth="1"/>
    <col min="5126" max="5126" width="15" bestFit="1" customWidth="1"/>
    <col min="5127" max="5127" width="10.28515625" bestFit="1" customWidth="1"/>
    <col min="5378" max="5378" width="29" customWidth="1"/>
    <col min="5379" max="5379" width="17" customWidth="1"/>
    <col min="5381" max="5381" width="13.85546875" customWidth="1"/>
    <col min="5382" max="5382" width="15" bestFit="1" customWidth="1"/>
    <col min="5383" max="5383" width="10.28515625" bestFit="1" customWidth="1"/>
    <col min="5634" max="5634" width="29" customWidth="1"/>
    <col min="5635" max="5635" width="17" customWidth="1"/>
    <col min="5637" max="5637" width="13.85546875" customWidth="1"/>
    <col min="5638" max="5638" width="15" bestFit="1" customWidth="1"/>
    <col min="5639" max="5639" width="10.28515625" bestFit="1" customWidth="1"/>
    <col min="5890" max="5890" width="29" customWidth="1"/>
    <col min="5891" max="5891" width="17" customWidth="1"/>
    <col min="5893" max="5893" width="13.85546875" customWidth="1"/>
    <col min="5894" max="5894" width="15" bestFit="1" customWidth="1"/>
    <col min="5895" max="5895" width="10.28515625" bestFit="1" customWidth="1"/>
    <col min="6146" max="6146" width="29" customWidth="1"/>
    <col min="6147" max="6147" width="17" customWidth="1"/>
    <col min="6149" max="6149" width="13.85546875" customWidth="1"/>
    <col min="6150" max="6150" width="15" bestFit="1" customWidth="1"/>
    <col min="6151" max="6151" width="10.28515625" bestFit="1" customWidth="1"/>
    <col min="6402" max="6402" width="29" customWidth="1"/>
    <col min="6403" max="6403" width="17" customWidth="1"/>
    <col min="6405" max="6405" width="13.85546875" customWidth="1"/>
    <col min="6406" max="6406" width="15" bestFit="1" customWidth="1"/>
    <col min="6407" max="6407" width="10.28515625" bestFit="1" customWidth="1"/>
    <col min="6658" max="6658" width="29" customWidth="1"/>
    <col min="6659" max="6659" width="17" customWidth="1"/>
    <col min="6661" max="6661" width="13.85546875" customWidth="1"/>
    <col min="6662" max="6662" width="15" bestFit="1" customWidth="1"/>
    <col min="6663" max="6663" width="10.28515625" bestFit="1" customWidth="1"/>
    <col min="6914" max="6914" width="29" customWidth="1"/>
    <col min="6915" max="6915" width="17" customWidth="1"/>
    <col min="6917" max="6917" width="13.85546875" customWidth="1"/>
    <col min="6918" max="6918" width="15" bestFit="1" customWidth="1"/>
    <col min="6919" max="6919" width="10.28515625" bestFit="1" customWidth="1"/>
    <col min="7170" max="7170" width="29" customWidth="1"/>
    <col min="7171" max="7171" width="17" customWidth="1"/>
    <col min="7173" max="7173" width="13.85546875" customWidth="1"/>
    <col min="7174" max="7174" width="15" bestFit="1" customWidth="1"/>
    <col min="7175" max="7175" width="10.28515625" bestFit="1" customWidth="1"/>
    <col min="7426" max="7426" width="29" customWidth="1"/>
    <col min="7427" max="7427" width="17" customWidth="1"/>
    <col min="7429" max="7429" width="13.85546875" customWidth="1"/>
    <col min="7430" max="7430" width="15" bestFit="1" customWidth="1"/>
    <col min="7431" max="7431" width="10.28515625" bestFit="1" customWidth="1"/>
    <col min="7682" max="7682" width="29" customWidth="1"/>
    <col min="7683" max="7683" width="17" customWidth="1"/>
    <col min="7685" max="7685" width="13.85546875" customWidth="1"/>
    <col min="7686" max="7686" width="15" bestFit="1" customWidth="1"/>
    <col min="7687" max="7687" width="10.28515625" bestFit="1" customWidth="1"/>
    <col min="7938" max="7938" width="29" customWidth="1"/>
    <col min="7939" max="7939" width="17" customWidth="1"/>
    <col min="7941" max="7941" width="13.85546875" customWidth="1"/>
    <col min="7942" max="7942" width="15" bestFit="1" customWidth="1"/>
    <col min="7943" max="7943" width="10.28515625" bestFit="1" customWidth="1"/>
    <col min="8194" max="8194" width="29" customWidth="1"/>
    <col min="8195" max="8195" width="17" customWidth="1"/>
    <col min="8197" max="8197" width="13.85546875" customWidth="1"/>
    <col min="8198" max="8198" width="15" bestFit="1" customWidth="1"/>
    <col min="8199" max="8199" width="10.28515625" bestFit="1" customWidth="1"/>
    <col min="8450" max="8450" width="29" customWidth="1"/>
    <col min="8451" max="8451" width="17" customWidth="1"/>
    <col min="8453" max="8453" width="13.85546875" customWidth="1"/>
    <col min="8454" max="8454" width="15" bestFit="1" customWidth="1"/>
    <col min="8455" max="8455" width="10.28515625" bestFit="1" customWidth="1"/>
    <col min="8706" max="8706" width="29" customWidth="1"/>
    <col min="8707" max="8707" width="17" customWidth="1"/>
    <col min="8709" max="8709" width="13.85546875" customWidth="1"/>
    <col min="8710" max="8710" width="15" bestFit="1" customWidth="1"/>
    <col min="8711" max="8711" width="10.28515625" bestFit="1" customWidth="1"/>
    <col min="8962" max="8962" width="29" customWidth="1"/>
    <col min="8963" max="8963" width="17" customWidth="1"/>
    <col min="8965" max="8965" width="13.85546875" customWidth="1"/>
    <col min="8966" max="8966" width="15" bestFit="1" customWidth="1"/>
    <col min="8967" max="8967" width="10.28515625" bestFit="1" customWidth="1"/>
    <col min="9218" max="9218" width="29" customWidth="1"/>
    <col min="9219" max="9219" width="17" customWidth="1"/>
    <col min="9221" max="9221" width="13.85546875" customWidth="1"/>
    <col min="9222" max="9222" width="15" bestFit="1" customWidth="1"/>
    <col min="9223" max="9223" width="10.28515625" bestFit="1" customWidth="1"/>
    <col min="9474" max="9474" width="29" customWidth="1"/>
    <col min="9475" max="9475" width="17" customWidth="1"/>
    <col min="9477" max="9477" width="13.85546875" customWidth="1"/>
    <col min="9478" max="9478" width="15" bestFit="1" customWidth="1"/>
    <col min="9479" max="9479" width="10.28515625" bestFit="1" customWidth="1"/>
    <col min="9730" max="9730" width="29" customWidth="1"/>
    <col min="9731" max="9731" width="17" customWidth="1"/>
    <col min="9733" max="9733" width="13.85546875" customWidth="1"/>
    <col min="9734" max="9734" width="15" bestFit="1" customWidth="1"/>
    <col min="9735" max="9735" width="10.28515625" bestFit="1" customWidth="1"/>
    <col min="9986" max="9986" width="29" customWidth="1"/>
    <col min="9987" max="9987" width="17" customWidth="1"/>
    <col min="9989" max="9989" width="13.85546875" customWidth="1"/>
    <col min="9990" max="9990" width="15" bestFit="1" customWidth="1"/>
    <col min="9991" max="9991" width="10.28515625" bestFit="1" customWidth="1"/>
    <col min="10242" max="10242" width="29" customWidth="1"/>
    <col min="10243" max="10243" width="17" customWidth="1"/>
    <col min="10245" max="10245" width="13.85546875" customWidth="1"/>
    <col min="10246" max="10246" width="15" bestFit="1" customWidth="1"/>
    <col min="10247" max="10247" width="10.28515625" bestFit="1" customWidth="1"/>
    <col min="10498" max="10498" width="29" customWidth="1"/>
    <col min="10499" max="10499" width="17" customWidth="1"/>
    <col min="10501" max="10501" width="13.85546875" customWidth="1"/>
    <col min="10502" max="10502" width="15" bestFit="1" customWidth="1"/>
    <col min="10503" max="10503" width="10.28515625" bestFit="1" customWidth="1"/>
    <col min="10754" max="10754" width="29" customWidth="1"/>
    <col min="10755" max="10755" width="17" customWidth="1"/>
    <col min="10757" max="10757" width="13.85546875" customWidth="1"/>
    <col min="10758" max="10758" width="15" bestFit="1" customWidth="1"/>
    <col min="10759" max="10759" width="10.28515625" bestFit="1" customWidth="1"/>
    <col min="11010" max="11010" width="29" customWidth="1"/>
    <col min="11011" max="11011" width="17" customWidth="1"/>
    <col min="11013" max="11013" width="13.85546875" customWidth="1"/>
    <col min="11014" max="11014" width="15" bestFit="1" customWidth="1"/>
    <col min="11015" max="11015" width="10.28515625" bestFit="1" customWidth="1"/>
    <col min="11266" max="11266" width="29" customWidth="1"/>
    <col min="11267" max="11267" width="17" customWidth="1"/>
    <col min="11269" max="11269" width="13.85546875" customWidth="1"/>
    <col min="11270" max="11270" width="15" bestFit="1" customWidth="1"/>
    <col min="11271" max="11271" width="10.28515625" bestFit="1" customWidth="1"/>
    <col min="11522" max="11522" width="29" customWidth="1"/>
    <col min="11523" max="11523" width="17" customWidth="1"/>
    <col min="11525" max="11525" width="13.85546875" customWidth="1"/>
    <col min="11526" max="11526" width="15" bestFit="1" customWidth="1"/>
    <col min="11527" max="11527" width="10.28515625" bestFit="1" customWidth="1"/>
    <col min="11778" max="11778" width="29" customWidth="1"/>
    <col min="11779" max="11779" width="17" customWidth="1"/>
    <col min="11781" max="11781" width="13.85546875" customWidth="1"/>
    <col min="11782" max="11782" width="15" bestFit="1" customWidth="1"/>
    <col min="11783" max="11783" width="10.28515625" bestFit="1" customWidth="1"/>
    <col min="12034" max="12034" width="29" customWidth="1"/>
    <col min="12035" max="12035" width="17" customWidth="1"/>
    <col min="12037" max="12037" width="13.85546875" customWidth="1"/>
    <col min="12038" max="12038" width="15" bestFit="1" customWidth="1"/>
    <col min="12039" max="12039" width="10.28515625" bestFit="1" customWidth="1"/>
    <col min="12290" max="12290" width="29" customWidth="1"/>
    <col min="12291" max="12291" width="17" customWidth="1"/>
    <col min="12293" max="12293" width="13.85546875" customWidth="1"/>
    <col min="12294" max="12294" width="15" bestFit="1" customWidth="1"/>
    <col min="12295" max="12295" width="10.28515625" bestFit="1" customWidth="1"/>
    <col min="12546" max="12546" width="29" customWidth="1"/>
    <col min="12547" max="12547" width="17" customWidth="1"/>
    <col min="12549" max="12549" width="13.85546875" customWidth="1"/>
    <col min="12550" max="12550" width="15" bestFit="1" customWidth="1"/>
    <col min="12551" max="12551" width="10.28515625" bestFit="1" customWidth="1"/>
    <col min="12802" max="12802" width="29" customWidth="1"/>
    <col min="12803" max="12803" width="17" customWidth="1"/>
    <col min="12805" max="12805" width="13.85546875" customWidth="1"/>
    <col min="12806" max="12806" width="15" bestFit="1" customWidth="1"/>
    <col min="12807" max="12807" width="10.28515625" bestFit="1" customWidth="1"/>
    <col min="13058" max="13058" width="29" customWidth="1"/>
    <col min="13059" max="13059" width="17" customWidth="1"/>
    <col min="13061" max="13061" width="13.85546875" customWidth="1"/>
    <col min="13062" max="13062" width="15" bestFit="1" customWidth="1"/>
    <col min="13063" max="13063" width="10.28515625" bestFit="1" customWidth="1"/>
    <col min="13314" max="13314" width="29" customWidth="1"/>
    <col min="13315" max="13315" width="17" customWidth="1"/>
    <col min="13317" max="13317" width="13.85546875" customWidth="1"/>
    <col min="13318" max="13318" width="15" bestFit="1" customWidth="1"/>
    <col min="13319" max="13319" width="10.28515625" bestFit="1" customWidth="1"/>
    <col min="13570" max="13570" width="29" customWidth="1"/>
    <col min="13571" max="13571" width="17" customWidth="1"/>
    <col min="13573" max="13573" width="13.85546875" customWidth="1"/>
    <col min="13574" max="13574" width="15" bestFit="1" customWidth="1"/>
    <col min="13575" max="13575" width="10.28515625" bestFit="1" customWidth="1"/>
    <col min="13826" max="13826" width="29" customWidth="1"/>
    <col min="13827" max="13827" width="17" customWidth="1"/>
    <col min="13829" max="13829" width="13.85546875" customWidth="1"/>
    <col min="13830" max="13830" width="15" bestFit="1" customWidth="1"/>
    <col min="13831" max="13831" width="10.28515625" bestFit="1" customWidth="1"/>
    <col min="14082" max="14082" width="29" customWidth="1"/>
    <col min="14083" max="14083" width="17" customWidth="1"/>
    <col min="14085" max="14085" width="13.85546875" customWidth="1"/>
    <col min="14086" max="14086" width="15" bestFit="1" customWidth="1"/>
    <col min="14087" max="14087" width="10.28515625" bestFit="1" customWidth="1"/>
    <col min="14338" max="14338" width="29" customWidth="1"/>
    <col min="14339" max="14339" width="17" customWidth="1"/>
    <col min="14341" max="14341" width="13.85546875" customWidth="1"/>
    <col min="14342" max="14342" width="15" bestFit="1" customWidth="1"/>
    <col min="14343" max="14343" width="10.28515625" bestFit="1" customWidth="1"/>
    <col min="14594" max="14594" width="29" customWidth="1"/>
    <col min="14595" max="14595" width="17" customWidth="1"/>
    <col min="14597" max="14597" width="13.85546875" customWidth="1"/>
    <col min="14598" max="14598" width="15" bestFit="1" customWidth="1"/>
    <col min="14599" max="14599" width="10.28515625" bestFit="1" customWidth="1"/>
    <col min="14850" max="14850" width="29" customWidth="1"/>
    <col min="14851" max="14851" width="17" customWidth="1"/>
    <col min="14853" max="14853" width="13.85546875" customWidth="1"/>
    <col min="14854" max="14854" width="15" bestFit="1" customWidth="1"/>
    <col min="14855" max="14855" width="10.28515625" bestFit="1" customWidth="1"/>
    <col min="15106" max="15106" width="29" customWidth="1"/>
    <col min="15107" max="15107" width="17" customWidth="1"/>
    <col min="15109" max="15109" width="13.85546875" customWidth="1"/>
    <col min="15110" max="15110" width="15" bestFit="1" customWidth="1"/>
    <col min="15111" max="15111" width="10.28515625" bestFit="1" customWidth="1"/>
    <col min="15362" max="15362" width="29" customWidth="1"/>
    <col min="15363" max="15363" width="17" customWidth="1"/>
    <col min="15365" max="15365" width="13.85546875" customWidth="1"/>
    <col min="15366" max="15366" width="15" bestFit="1" customWidth="1"/>
    <col min="15367" max="15367" width="10.28515625" bestFit="1" customWidth="1"/>
    <col min="15618" max="15618" width="29" customWidth="1"/>
    <col min="15619" max="15619" width="17" customWidth="1"/>
    <col min="15621" max="15621" width="13.85546875" customWidth="1"/>
    <col min="15622" max="15622" width="15" bestFit="1" customWidth="1"/>
    <col min="15623" max="15623" width="10.28515625" bestFit="1" customWidth="1"/>
    <col min="15874" max="15874" width="29" customWidth="1"/>
    <col min="15875" max="15875" width="17" customWidth="1"/>
    <col min="15877" max="15877" width="13.85546875" customWidth="1"/>
    <col min="15878" max="15878" width="15" bestFit="1" customWidth="1"/>
    <col min="15879" max="15879" width="10.28515625" bestFit="1" customWidth="1"/>
    <col min="16130" max="16130" width="29" customWidth="1"/>
    <col min="16131" max="16131" width="17" customWidth="1"/>
    <col min="16133" max="16133" width="13.85546875" customWidth="1"/>
    <col min="16134" max="16134" width="15" bestFit="1" customWidth="1"/>
    <col min="16135" max="16135" width="10.28515625" bestFit="1" customWidth="1"/>
  </cols>
  <sheetData>
    <row r="1" spans="1:9" ht="13.35" customHeight="1" x14ac:dyDescent="0.2">
      <c r="B1" s="24" t="s">
        <v>0</v>
      </c>
      <c r="C1" s="24"/>
      <c r="D1" s="24"/>
      <c r="E1" s="24"/>
      <c r="F1" s="1"/>
      <c r="G1" s="1"/>
      <c r="H1" s="2"/>
      <c r="I1" s="2"/>
    </row>
    <row r="2" spans="1:9" x14ac:dyDescent="0.2">
      <c r="B2" s="24" t="s">
        <v>68</v>
      </c>
      <c r="C2" s="24"/>
      <c r="D2" s="24"/>
      <c r="E2" s="24"/>
      <c r="F2" s="3"/>
      <c r="G2" s="3"/>
      <c r="H2" s="2"/>
      <c r="I2" s="2"/>
    </row>
    <row r="3" spans="1:9" x14ac:dyDescent="0.2">
      <c r="B3" s="24" t="s">
        <v>69</v>
      </c>
      <c r="C3" s="24"/>
      <c r="D3" s="24"/>
      <c r="E3" s="24"/>
      <c r="F3" s="2"/>
      <c r="G3" s="2"/>
      <c r="H3" s="2"/>
      <c r="I3" s="2"/>
    </row>
    <row r="4" spans="1:9" x14ac:dyDescent="0.2">
      <c r="A4" s="4" t="s">
        <v>1</v>
      </c>
      <c r="F4" s="2"/>
      <c r="G4" s="2"/>
      <c r="H4" s="2"/>
      <c r="I4" s="2"/>
    </row>
    <row r="5" spans="1:9" x14ac:dyDescent="0.2">
      <c r="F5" s="2"/>
      <c r="G5" s="2"/>
      <c r="H5" s="2"/>
      <c r="I5" s="2"/>
    </row>
    <row r="6" spans="1:9" x14ac:dyDescent="0.2">
      <c r="A6" s="5" t="s">
        <v>1</v>
      </c>
    </row>
    <row r="7" spans="1:9" x14ac:dyDescent="0.2">
      <c r="B7" s="6" t="s">
        <v>65</v>
      </c>
    </row>
    <row r="9" spans="1:9" x14ac:dyDescent="0.2">
      <c r="A9" s="7"/>
      <c r="B9" s="6" t="s">
        <v>2</v>
      </c>
      <c r="C9" s="6" t="s">
        <v>3</v>
      </c>
      <c r="D9" s="6" t="s">
        <v>4</v>
      </c>
      <c r="E9" s="6" t="s">
        <v>5</v>
      </c>
    </row>
    <row r="10" spans="1:9" x14ac:dyDescent="0.2">
      <c r="A10" s="7"/>
      <c r="B10" s="8" t="s">
        <v>6</v>
      </c>
      <c r="C10" s="9">
        <f>E10/D10</f>
        <v>40616951.333333328</v>
      </c>
      <c r="D10" s="8">
        <v>0.03</v>
      </c>
      <c r="E10" s="9">
        <v>1218508.5399999998</v>
      </c>
      <c r="F10" s="10"/>
    </row>
    <row r="11" spans="1:9" x14ac:dyDescent="0.2">
      <c r="A11" s="7"/>
      <c r="B11" s="11" t="s">
        <v>7</v>
      </c>
      <c r="C11" s="9">
        <f t="shared" ref="C11:C18" si="0">E11/D11</f>
        <v>1244746.3333333333</v>
      </c>
      <c r="D11" s="8">
        <v>0.03</v>
      </c>
      <c r="E11" s="9">
        <v>37342.39</v>
      </c>
      <c r="F11" s="10"/>
    </row>
    <row r="12" spans="1:9" x14ac:dyDescent="0.2">
      <c r="A12" s="7"/>
      <c r="B12" s="11" t="s">
        <v>8</v>
      </c>
      <c r="C12" s="9">
        <f t="shared" si="0"/>
        <v>8543027</v>
      </c>
      <c r="D12" s="8">
        <v>0.03</v>
      </c>
      <c r="E12" s="9">
        <v>256290.80999999997</v>
      </c>
      <c r="F12" s="10"/>
      <c r="G12" s="12"/>
    </row>
    <row r="13" spans="1:9" x14ac:dyDescent="0.2">
      <c r="A13" s="7"/>
      <c r="B13" s="8" t="s">
        <v>9</v>
      </c>
      <c r="C13" s="9">
        <f t="shared" si="0"/>
        <v>742618.49999999988</v>
      </c>
      <c r="D13" s="8">
        <v>0.04</v>
      </c>
      <c r="E13" s="9">
        <v>29704.739999999998</v>
      </c>
      <c r="F13" s="10"/>
    </row>
    <row r="14" spans="1:9" x14ac:dyDescent="0.2">
      <c r="A14" s="7"/>
      <c r="B14" s="8" t="s">
        <v>10</v>
      </c>
      <c r="C14" s="9">
        <f t="shared" si="0"/>
        <v>2412981.5</v>
      </c>
      <c r="D14" s="8">
        <v>0.02</v>
      </c>
      <c r="E14" s="9">
        <v>48259.63</v>
      </c>
      <c r="F14" s="10"/>
    </row>
    <row r="15" spans="1:9" x14ac:dyDescent="0.2">
      <c r="A15" s="7"/>
      <c r="B15" s="8" t="s">
        <v>11</v>
      </c>
      <c r="C15" s="9">
        <f t="shared" si="0"/>
        <v>8527790.6666666679</v>
      </c>
      <c r="D15" s="8">
        <v>0.03</v>
      </c>
      <c r="E15" s="9">
        <v>255833.72000000003</v>
      </c>
      <c r="F15" s="10"/>
    </row>
    <row r="16" spans="1:9" x14ac:dyDescent="0.2">
      <c r="A16" s="7"/>
      <c r="B16" s="8" t="s">
        <v>12</v>
      </c>
      <c r="C16" s="9">
        <f t="shared" si="0"/>
        <v>3880691.6666666674</v>
      </c>
      <c r="D16" s="8">
        <v>0.03</v>
      </c>
      <c r="E16" s="23">
        <v>116420.75000000001</v>
      </c>
      <c r="F16" s="10"/>
    </row>
    <row r="17" spans="1:6" x14ac:dyDescent="0.2">
      <c r="A17" s="7"/>
      <c r="B17" s="8" t="s">
        <v>13</v>
      </c>
      <c r="C17" s="9">
        <f t="shared" si="0"/>
        <v>23943296.666666668</v>
      </c>
      <c r="D17" s="8">
        <v>0.03</v>
      </c>
      <c r="E17" s="9">
        <v>718298.9</v>
      </c>
      <c r="F17" s="10"/>
    </row>
    <row r="18" spans="1:6" ht="13.5" thickBot="1" x14ac:dyDescent="0.25">
      <c r="A18" s="7"/>
      <c r="B18" s="8" t="s">
        <v>14</v>
      </c>
      <c r="C18" s="9">
        <f t="shared" si="0"/>
        <v>3793213.2499999991</v>
      </c>
      <c r="D18" s="13">
        <v>0.04</v>
      </c>
      <c r="E18" s="9">
        <v>151728.52999999997</v>
      </c>
      <c r="F18" s="10"/>
    </row>
    <row r="19" spans="1:6" ht="13.5" thickTop="1" x14ac:dyDescent="0.2">
      <c r="A19" s="7"/>
      <c r="B19" s="6" t="s">
        <v>15</v>
      </c>
      <c r="C19" s="14">
        <f>SUM(C10:C18)</f>
        <v>93705316.916666657</v>
      </c>
      <c r="D19" s="15"/>
      <c r="E19" s="14">
        <f>SUM(E10:E18)</f>
        <v>2832388.0099999993</v>
      </c>
    </row>
    <row r="21" spans="1:6" x14ac:dyDescent="0.2">
      <c r="B21" s="2"/>
    </row>
    <row r="23" spans="1:6" x14ac:dyDescent="0.2">
      <c r="A23" s="7"/>
      <c r="B23" s="6" t="s">
        <v>66</v>
      </c>
    </row>
    <row r="26" spans="1:6" x14ac:dyDescent="0.2">
      <c r="A26" s="7"/>
      <c r="B26" s="6" t="s">
        <v>16</v>
      </c>
      <c r="C26" s="6" t="s">
        <v>3</v>
      </c>
      <c r="D26" s="6" t="s">
        <v>4</v>
      </c>
      <c r="E26" s="6" t="s">
        <v>5</v>
      </c>
    </row>
    <row r="27" spans="1:6" x14ac:dyDescent="0.2">
      <c r="A27" s="7"/>
      <c r="B27" s="8" t="s">
        <v>17</v>
      </c>
      <c r="C27" s="16">
        <f>E27/D27</f>
        <v>37834327</v>
      </c>
      <c r="D27" s="8">
        <v>0.03</v>
      </c>
      <c r="E27" s="9">
        <v>1135029.81</v>
      </c>
      <c r="F27" s="10"/>
    </row>
    <row r="28" spans="1:6" x14ac:dyDescent="0.2">
      <c r="A28" s="7"/>
      <c r="B28" s="8" t="s">
        <v>18</v>
      </c>
      <c r="C28" s="16">
        <f>E28/D28</f>
        <v>46160774.666666679</v>
      </c>
      <c r="D28" s="8">
        <v>0.03</v>
      </c>
      <c r="E28" s="9">
        <v>1384823.2400000002</v>
      </c>
      <c r="F28" s="10"/>
    </row>
    <row r="29" spans="1:6" x14ac:dyDescent="0.2">
      <c r="A29" s="7"/>
      <c r="B29" s="8" t="s">
        <v>19</v>
      </c>
      <c r="C29" s="16">
        <f t="shared" ref="C29:C50" si="1">E29/D29</f>
        <v>7321239.666666667</v>
      </c>
      <c r="D29" s="8">
        <v>0.03</v>
      </c>
      <c r="E29" s="9">
        <v>219637.19</v>
      </c>
      <c r="F29" s="10"/>
    </row>
    <row r="30" spans="1:6" x14ac:dyDescent="0.2">
      <c r="A30" s="7"/>
      <c r="B30" s="8" t="s">
        <v>20</v>
      </c>
      <c r="C30" s="16">
        <f t="shared" si="1"/>
        <v>23218249.333333332</v>
      </c>
      <c r="D30" s="8">
        <v>0.03</v>
      </c>
      <c r="E30" s="9">
        <v>696547.48</v>
      </c>
      <c r="F30" s="10"/>
    </row>
    <row r="31" spans="1:6" x14ac:dyDescent="0.2">
      <c r="A31" s="7"/>
      <c r="B31" s="8" t="s">
        <v>21</v>
      </c>
      <c r="C31" s="16">
        <f t="shared" si="1"/>
        <v>296172.66666666669</v>
      </c>
      <c r="D31" s="8">
        <v>0.03</v>
      </c>
      <c r="E31" s="9">
        <v>8885.18</v>
      </c>
      <c r="F31" s="10"/>
    </row>
    <row r="32" spans="1:6" x14ac:dyDescent="0.2">
      <c r="A32" s="7"/>
      <c r="B32" s="8" t="s">
        <v>22</v>
      </c>
      <c r="C32" s="16">
        <f t="shared" si="1"/>
        <v>5399030.333333333</v>
      </c>
      <c r="D32" s="8">
        <v>0.03</v>
      </c>
      <c r="E32" s="9">
        <v>161970.90999999997</v>
      </c>
      <c r="F32" s="10"/>
    </row>
    <row r="33" spans="1:6" x14ac:dyDescent="0.2">
      <c r="A33" s="7"/>
      <c r="B33" s="8" t="s">
        <v>23</v>
      </c>
      <c r="C33" s="16">
        <f t="shared" si="1"/>
        <v>8957519.333333334</v>
      </c>
      <c r="D33" s="8">
        <v>0.03</v>
      </c>
      <c r="E33" s="9">
        <v>268725.58</v>
      </c>
      <c r="F33" s="10"/>
    </row>
    <row r="34" spans="1:6" x14ac:dyDescent="0.2">
      <c r="A34" s="7"/>
      <c r="B34" s="8" t="s">
        <v>24</v>
      </c>
      <c r="C34" s="16">
        <f t="shared" si="1"/>
        <v>6068844.666666667</v>
      </c>
      <c r="D34" s="8">
        <v>0.03</v>
      </c>
      <c r="E34" s="9">
        <v>182065.34</v>
      </c>
      <c r="F34" s="10"/>
    </row>
    <row r="35" spans="1:6" x14ac:dyDescent="0.2">
      <c r="A35" s="7"/>
      <c r="B35" s="8" t="s">
        <v>25</v>
      </c>
      <c r="C35" s="16">
        <f t="shared" si="1"/>
        <v>5012193.666666667</v>
      </c>
      <c r="D35" s="8">
        <v>0.03</v>
      </c>
      <c r="E35" s="9">
        <v>150365.81</v>
      </c>
      <c r="F35" s="10"/>
    </row>
    <row r="36" spans="1:6" x14ac:dyDescent="0.2">
      <c r="A36" s="7"/>
      <c r="B36" s="8" t="s">
        <v>26</v>
      </c>
      <c r="C36" s="16">
        <f t="shared" si="1"/>
        <v>12397974.666666668</v>
      </c>
      <c r="D36" s="8">
        <v>0.03</v>
      </c>
      <c r="E36" s="9">
        <v>371939.24000000005</v>
      </c>
      <c r="F36" s="10"/>
    </row>
    <row r="37" spans="1:6" x14ac:dyDescent="0.2">
      <c r="A37" s="7"/>
      <c r="B37" s="8" t="s">
        <v>27</v>
      </c>
      <c r="C37" s="16">
        <f t="shared" si="1"/>
        <v>20903584.666666668</v>
      </c>
      <c r="D37" s="8">
        <v>0.03</v>
      </c>
      <c r="E37" s="9">
        <v>627107.54</v>
      </c>
      <c r="F37" s="10"/>
    </row>
    <row r="38" spans="1:6" x14ac:dyDescent="0.2">
      <c r="A38" s="7"/>
      <c r="B38" s="8" t="s">
        <v>28</v>
      </c>
      <c r="C38" s="16">
        <f t="shared" si="1"/>
        <v>21735144.999999996</v>
      </c>
      <c r="D38" s="8">
        <v>0.03</v>
      </c>
      <c r="E38" s="9">
        <v>652054.34999999986</v>
      </c>
      <c r="F38" s="10"/>
    </row>
    <row r="39" spans="1:6" x14ac:dyDescent="0.2">
      <c r="A39" s="7"/>
      <c r="B39" s="8" t="s">
        <v>29</v>
      </c>
      <c r="C39" s="16">
        <f t="shared" si="1"/>
        <v>14422885.666666666</v>
      </c>
      <c r="D39" s="8">
        <v>0.03</v>
      </c>
      <c r="E39" s="9">
        <v>432686.56999999995</v>
      </c>
      <c r="F39" s="10"/>
    </row>
    <row r="40" spans="1:6" x14ac:dyDescent="0.2">
      <c r="A40" s="7"/>
      <c r="B40" s="8" t="s">
        <v>30</v>
      </c>
      <c r="C40" s="16">
        <f t="shared" si="1"/>
        <v>26260641.000000007</v>
      </c>
      <c r="D40" s="8">
        <v>0.03</v>
      </c>
      <c r="E40" s="9">
        <v>787819.23000000021</v>
      </c>
      <c r="F40" s="10"/>
    </row>
    <row r="41" spans="1:6" x14ac:dyDescent="0.2">
      <c r="A41" s="7"/>
      <c r="B41" s="8" t="s">
        <v>31</v>
      </c>
      <c r="C41" s="16">
        <f t="shared" si="1"/>
        <v>474855.60000000003</v>
      </c>
      <c r="D41" s="8">
        <v>2.5000000000000001E-2</v>
      </c>
      <c r="E41" s="9">
        <v>11871.390000000001</v>
      </c>
      <c r="F41" s="17"/>
    </row>
    <row r="42" spans="1:6" x14ac:dyDescent="0.2">
      <c r="A42" s="7"/>
      <c r="B42" s="8" t="s">
        <v>32</v>
      </c>
      <c r="C42" s="16">
        <f t="shared" si="1"/>
        <v>8849566</v>
      </c>
      <c r="D42" s="8">
        <v>0.03</v>
      </c>
      <c r="E42" s="9">
        <v>265486.98</v>
      </c>
      <c r="F42" s="10"/>
    </row>
    <row r="43" spans="1:6" x14ac:dyDescent="0.2">
      <c r="A43" s="7"/>
      <c r="B43" s="8" t="s">
        <v>33</v>
      </c>
      <c r="C43" s="16">
        <f t="shared" si="1"/>
        <v>12912996.333333334</v>
      </c>
      <c r="D43" s="8">
        <v>0.03</v>
      </c>
      <c r="E43" s="9">
        <v>387389.89</v>
      </c>
      <c r="F43" s="10"/>
    </row>
    <row r="44" spans="1:6" x14ac:dyDescent="0.2">
      <c r="A44" s="7"/>
      <c r="B44" s="8" t="s">
        <v>34</v>
      </c>
      <c r="C44" s="16">
        <f t="shared" si="1"/>
        <v>3667092</v>
      </c>
      <c r="D44" s="8">
        <v>0.03</v>
      </c>
      <c r="E44" s="9">
        <v>110012.76</v>
      </c>
      <c r="F44" s="10"/>
    </row>
    <row r="45" spans="1:6" x14ac:dyDescent="0.2">
      <c r="A45" s="7"/>
      <c r="B45" s="8" t="s">
        <v>35</v>
      </c>
      <c r="C45" s="16">
        <f t="shared" si="1"/>
        <v>10674128.999999998</v>
      </c>
      <c r="D45" s="8">
        <v>0.03</v>
      </c>
      <c r="E45" s="9">
        <v>320223.86999999994</v>
      </c>
      <c r="F45" s="10"/>
    </row>
    <row r="46" spans="1:6" x14ac:dyDescent="0.2">
      <c r="A46" s="7"/>
      <c r="B46" s="8" t="s">
        <v>36</v>
      </c>
      <c r="C46" s="16">
        <f t="shared" si="1"/>
        <v>38678845.666666672</v>
      </c>
      <c r="D46" s="8">
        <v>0.03</v>
      </c>
      <c r="E46" s="9">
        <v>1160365.3700000001</v>
      </c>
      <c r="F46" s="10"/>
    </row>
    <row r="47" spans="1:6" x14ac:dyDescent="0.2">
      <c r="A47" s="7"/>
      <c r="B47" s="8" t="s">
        <v>37</v>
      </c>
      <c r="C47" s="16">
        <f t="shared" si="1"/>
        <v>94146297</v>
      </c>
      <c r="D47" s="8">
        <v>0.03</v>
      </c>
      <c r="E47" s="9">
        <v>2824388.9099999997</v>
      </c>
      <c r="F47" s="10"/>
    </row>
    <row r="48" spans="1:6" x14ac:dyDescent="0.2">
      <c r="A48" s="7"/>
      <c r="B48" s="8" t="s">
        <v>38</v>
      </c>
      <c r="C48" s="16">
        <f t="shared" si="1"/>
        <v>23236955.333333336</v>
      </c>
      <c r="D48" s="8">
        <v>0.03</v>
      </c>
      <c r="E48" s="9">
        <v>697108.66</v>
      </c>
      <c r="F48" s="10"/>
    </row>
    <row r="49" spans="1:7" x14ac:dyDescent="0.2">
      <c r="A49" s="7"/>
      <c r="B49" s="8" t="s">
        <v>39</v>
      </c>
      <c r="C49" s="16">
        <f t="shared" si="1"/>
        <v>2393821.6666666665</v>
      </c>
      <c r="D49" s="8">
        <v>0.03</v>
      </c>
      <c r="E49" s="9">
        <v>71814.649999999994</v>
      </c>
      <c r="F49" s="10"/>
    </row>
    <row r="50" spans="1:7" ht="13.5" thickBot="1" x14ac:dyDescent="0.25">
      <c r="A50" s="7"/>
      <c r="B50" s="8" t="s">
        <v>40</v>
      </c>
      <c r="C50" s="16">
        <f t="shared" si="1"/>
        <v>18651251.666666668</v>
      </c>
      <c r="D50" s="13">
        <v>0.03</v>
      </c>
      <c r="E50" s="9">
        <v>559537.55000000005</v>
      </c>
      <c r="F50" s="10"/>
    </row>
    <row r="51" spans="1:7" ht="13.5" thickTop="1" x14ac:dyDescent="0.2">
      <c r="A51" s="7"/>
      <c r="B51" s="6" t="s">
        <v>15</v>
      </c>
      <c r="C51" s="18">
        <f>SUM(C27:C50)</f>
        <v>449674392.60000002</v>
      </c>
      <c r="D51" s="14"/>
      <c r="E51" s="18">
        <f>SUM(E27:E50)</f>
        <v>13487857.500000002</v>
      </c>
      <c r="F51" s="19"/>
    </row>
    <row r="52" spans="1:7" x14ac:dyDescent="0.2">
      <c r="A52" s="7"/>
    </row>
    <row r="53" spans="1:7" x14ac:dyDescent="0.2">
      <c r="A53" s="7"/>
      <c r="B53" s="6" t="s">
        <v>67</v>
      </c>
    </row>
    <row r="54" spans="1:7" x14ac:dyDescent="0.2">
      <c r="A54" s="7"/>
    </row>
    <row r="55" spans="1:7" x14ac:dyDescent="0.2">
      <c r="A55" s="7"/>
    </row>
    <row r="56" spans="1:7" x14ac:dyDescent="0.2">
      <c r="A56" s="7"/>
      <c r="B56" s="6" t="s">
        <v>2</v>
      </c>
      <c r="C56" s="6" t="s">
        <v>3</v>
      </c>
      <c r="D56" s="6" t="s">
        <v>4</v>
      </c>
      <c r="E56" s="6" t="s">
        <v>5</v>
      </c>
    </row>
    <row r="57" spans="1:7" x14ac:dyDescent="0.2">
      <c r="A57" s="7"/>
      <c r="B57" s="8" t="s">
        <v>41</v>
      </c>
      <c r="C57" s="9">
        <f>E57/D57</f>
        <v>5835.84</v>
      </c>
      <c r="D57" s="8">
        <v>0.25</v>
      </c>
      <c r="E57" s="9">
        <v>1458.96</v>
      </c>
      <c r="F57" s="10"/>
      <c r="G57" s="12"/>
    </row>
    <row r="58" spans="1:7" x14ac:dyDescent="0.2">
      <c r="A58" s="7"/>
      <c r="B58" s="8" t="s">
        <v>42</v>
      </c>
      <c r="C58" s="9">
        <f t="shared" ref="C58:C79" si="2">E58/D58</f>
        <v>32632.400000000001</v>
      </c>
      <c r="D58" s="8">
        <v>0.25</v>
      </c>
      <c r="E58" s="9">
        <v>8158.1</v>
      </c>
      <c r="F58" s="10"/>
      <c r="G58" s="12"/>
    </row>
    <row r="59" spans="1:7" x14ac:dyDescent="0.2">
      <c r="A59" s="7"/>
      <c r="B59" s="8" t="s">
        <v>43</v>
      </c>
      <c r="C59" s="9">
        <f t="shared" si="2"/>
        <v>6198.72</v>
      </c>
      <c r="D59" s="8">
        <v>0.25</v>
      </c>
      <c r="E59" s="9">
        <v>1549.68</v>
      </c>
      <c r="F59" s="10"/>
      <c r="G59" s="12"/>
    </row>
    <row r="60" spans="1:7" x14ac:dyDescent="0.2">
      <c r="A60" s="7"/>
      <c r="B60" s="8" t="s">
        <v>44</v>
      </c>
      <c r="C60" s="9">
        <f t="shared" si="2"/>
        <v>28826.2</v>
      </c>
      <c r="D60" s="8">
        <v>0.25</v>
      </c>
      <c r="E60" s="9">
        <v>7206.55</v>
      </c>
      <c r="F60" s="10"/>
      <c r="G60" s="12"/>
    </row>
    <row r="61" spans="1:7" x14ac:dyDescent="0.2">
      <c r="A61" s="7"/>
      <c r="B61" s="8" t="s">
        <v>45</v>
      </c>
      <c r="C61" s="9">
        <f t="shared" si="2"/>
        <v>52018.68</v>
      </c>
      <c r="D61" s="8">
        <v>0.25</v>
      </c>
      <c r="E61" s="9">
        <v>13004.67</v>
      </c>
      <c r="F61" s="10"/>
      <c r="G61" s="12"/>
    </row>
    <row r="62" spans="1:7" x14ac:dyDescent="0.2">
      <c r="A62" s="7"/>
      <c r="B62" s="8" t="s">
        <v>46</v>
      </c>
      <c r="C62" s="9">
        <f t="shared" si="2"/>
        <v>18104.12</v>
      </c>
      <c r="D62" s="8">
        <v>0.25</v>
      </c>
      <c r="E62" s="23">
        <v>4526.03</v>
      </c>
      <c r="F62" s="10"/>
      <c r="G62" s="12"/>
    </row>
    <row r="63" spans="1:7" x14ac:dyDescent="0.2">
      <c r="A63" s="7"/>
      <c r="B63" s="8" t="s">
        <v>47</v>
      </c>
      <c r="C63" s="9">
        <f t="shared" si="2"/>
        <v>8387.56</v>
      </c>
      <c r="D63" s="8">
        <v>0.25</v>
      </c>
      <c r="E63" s="9">
        <v>2096.89</v>
      </c>
      <c r="F63" s="10"/>
      <c r="G63" s="12"/>
    </row>
    <row r="64" spans="1:7" x14ac:dyDescent="0.2">
      <c r="A64" s="7"/>
      <c r="B64" s="8" t="s">
        <v>48</v>
      </c>
      <c r="C64" s="9">
        <f t="shared" si="2"/>
        <v>7648.92</v>
      </c>
      <c r="D64" s="8">
        <v>0.25</v>
      </c>
      <c r="E64" s="9">
        <v>1912.23</v>
      </c>
      <c r="F64" s="10"/>
      <c r="G64" s="12"/>
    </row>
    <row r="65" spans="1:7" x14ac:dyDescent="0.2">
      <c r="A65" s="7"/>
      <c r="B65" s="8" t="s">
        <v>49</v>
      </c>
      <c r="C65" s="9">
        <f t="shared" si="2"/>
        <v>49264.160000000003</v>
      </c>
      <c r="D65" s="8">
        <v>0.25</v>
      </c>
      <c r="E65" s="9">
        <v>12316.04</v>
      </c>
      <c r="F65" s="10"/>
      <c r="G65" s="12"/>
    </row>
    <row r="66" spans="1:7" x14ac:dyDescent="0.2">
      <c r="A66" s="7"/>
      <c r="B66" s="8" t="s">
        <v>50</v>
      </c>
      <c r="C66" s="9">
        <f t="shared" si="2"/>
        <v>46514.8</v>
      </c>
      <c r="D66" s="8">
        <v>0.25</v>
      </c>
      <c r="E66" s="9">
        <v>11628.7</v>
      </c>
      <c r="F66" s="10"/>
      <c r="G66" s="12"/>
    </row>
    <row r="67" spans="1:7" x14ac:dyDescent="0.2">
      <c r="A67" s="7"/>
      <c r="B67" s="8" t="s">
        <v>51</v>
      </c>
      <c r="C67" s="9">
        <f t="shared" si="2"/>
        <v>16326.36</v>
      </c>
      <c r="D67" s="8">
        <v>0.25</v>
      </c>
      <c r="E67" s="9">
        <v>4081.59</v>
      </c>
      <c r="F67" s="10"/>
      <c r="G67" s="12"/>
    </row>
    <row r="68" spans="1:7" x14ac:dyDescent="0.2">
      <c r="A68" s="7"/>
      <c r="B68" s="8" t="s">
        <v>52</v>
      </c>
      <c r="C68" s="9">
        <f t="shared" si="2"/>
        <v>68439.72</v>
      </c>
      <c r="D68" s="8">
        <v>0.25</v>
      </c>
      <c r="E68" s="9">
        <v>17109.93</v>
      </c>
      <c r="F68" s="10"/>
      <c r="G68" s="12"/>
    </row>
    <row r="69" spans="1:7" x14ac:dyDescent="0.2">
      <c r="A69" s="7"/>
      <c r="B69" s="8" t="s">
        <v>53</v>
      </c>
      <c r="C69" s="9">
        <f t="shared" si="2"/>
        <v>88609.64</v>
      </c>
      <c r="D69" s="8">
        <v>0.25</v>
      </c>
      <c r="E69" s="9">
        <v>22152.41</v>
      </c>
      <c r="F69" s="10"/>
      <c r="G69" s="12"/>
    </row>
    <row r="70" spans="1:7" x14ac:dyDescent="0.2">
      <c r="A70" s="7"/>
      <c r="B70" s="8" t="s">
        <v>54</v>
      </c>
      <c r="C70" s="9">
        <f t="shared" si="2"/>
        <v>21853.72</v>
      </c>
      <c r="D70" s="8">
        <v>0.25</v>
      </c>
      <c r="E70" s="9">
        <v>5463.43</v>
      </c>
      <c r="F70" s="10"/>
      <c r="G70" s="12"/>
    </row>
    <row r="71" spans="1:7" x14ac:dyDescent="0.2">
      <c r="A71" s="7"/>
      <c r="B71" s="8" t="s">
        <v>55</v>
      </c>
      <c r="C71" s="9">
        <f t="shared" si="2"/>
        <v>40685.480000000003</v>
      </c>
      <c r="D71" s="8">
        <v>0.25</v>
      </c>
      <c r="E71" s="9">
        <v>10171.370000000001</v>
      </c>
      <c r="F71" s="10"/>
      <c r="G71" s="12"/>
    </row>
    <row r="72" spans="1:7" x14ac:dyDescent="0.2">
      <c r="A72" s="7"/>
      <c r="B72" s="8" t="s">
        <v>56</v>
      </c>
      <c r="C72" s="9">
        <f t="shared" si="2"/>
        <v>10729.28</v>
      </c>
      <c r="D72" s="8">
        <v>0.25</v>
      </c>
      <c r="E72" s="9">
        <v>2682.32</v>
      </c>
      <c r="F72" s="10"/>
      <c r="G72" s="12"/>
    </row>
    <row r="73" spans="1:7" x14ac:dyDescent="0.2">
      <c r="A73" s="7"/>
      <c r="B73" s="8" t="s">
        <v>57</v>
      </c>
      <c r="C73" s="9">
        <f t="shared" si="2"/>
        <v>2520.88</v>
      </c>
      <c r="D73" s="8">
        <v>0.25</v>
      </c>
      <c r="E73" s="9">
        <v>630.22</v>
      </c>
      <c r="F73" s="10"/>
      <c r="G73" s="12"/>
    </row>
    <row r="74" spans="1:7" x14ac:dyDescent="0.2">
      <c r="A74" s="7"/>
      <c r="B74" s="8" t="s">
        <v>58</v>
      </c>
      <c r="C74" s="9">
        <f t="shared" si="2"/>
        <v>9399.7199999999993</v>
      </c>
      <c r="D74" s="8">
        <v>0.25</v>
      </c>
      <c r="E74" s="9">
        <v>2349.9299999999998</v>
      </c>
      <c r="F74" s="10"/>
      <c r="G74" s="12"/>
    </row>
    <row r="75" spans="1:7" x14ac:dyDescent="0.2">
      <c r="A75" s="7"/>
      <c r="B75" s="8" t="s">
        <v>59</v>
      </c>
      <c r="C75" s="9">
        <f t="shared" si="2"/>
        <v>28896.400000000001</v>
      </c>
      <c r="D75" s="8">
        <v>0.25</v>
      </c>
      <c r="E75" s="9">
        <v>7224.1</v>
      </c>
      <c r="F75" s="10"/>
      <c r="G75" s="12"/>
    </row>
    <row r="76" spans="1:7" x14ac:dyDescent="0.2">
      <c r="A76" s="7"/>
      <c r="B76" s="8" t="s">
        <v>60</v>
      </c>
      <c r="C76" s="9">
        <f t="shared" si="2"/>
        <v>15677.24</v>
      </c>
      <c r="D76" s="8">
        <v>0.25</v>
      </c>
      <c r="E76" s="9">
        <v>3919.31</v>
      </c>
      <c r="F76" s="10"/>
      <c r="G76" s="12"/>
    </row>
    <row r="77" spans="1:7" x14ac:dyDescent="0.2">
      <c r="A77" s="7"/>
      <c r="B77" s="8" t="s">
        <v>61</v>
      </c>
      <c r="C77" s="9">
        <f t="shared" si="2"/>
        <v>36169</v>
      </c>
      <c r="D77" s="8">
        <v>0.25</v>
      </c>
      <c r="E77" s="9">
        <v>9042.25</v>
      </c>
      <c r="F77" s="10"/>
      <c r="G77" s="12"/>
    </row>
    <row r="78" spans="1:7" x14ac:dyDescent="0.2">
      <c r="A78" s="7"/>
      <c r="B78" s="8" t="s">
        <v>62</v>
      </c>
      <c r="C78" s="9">
        <f t="shared" si="2"/>
        <v>15708.68</v>
      </c>
      <c r="D78" s="13">
        <v>0.25</v>
      </c>
      <c r="E78" s="9">
        <v>3927.17</v>
      </c>
      <c r="F78" s="10"/>
      <c r="G78" s="12"/>
    </row>
    <row r="79" spans="1:7" ht="13.5" thickBot="1" x14ac:dyDescent="0.25">
      <c r="A79" s="7"/>
      <c r="B79" s="8" t="s">
        <v>63</v>
      </c>
      <c r="C79" s="9">
        <f t="shared" si="2"/>
        <v>5475.48</v>
      </c>
      <c r="D79" s="13">
        <v>0.25</v>
      </c>
      <c r="E79" s="9">
        <v>1368.87</v>
      </c>
      <c r="F79" s="10"/>
      <c r="G79" s="12"/>
    </row>
    <row r="80" spans="1:7" ht="14.25" thickTop="1" thickBot="1" x14ac:dyDescent="0.25">
      <c r="A80" s="7"/>
      <c r="B80" s="6" t="s">
        <v>15</v>
      </c>
      <c r="C80" s="18">
        <f>SUM(C57:C79)</f>
        <v>615923</v>
      </c>
      <c r="D80" s="20"/>
      <c r="E80" s="21">
        <f>SUM(E57:E79)</f>
        <v>153980.75</v>
      </c>
    </row>
    <row r="81" spans="1:5" ht="13.5" thickTop="1" x14ac:dyDescent="0.2">
      <c r="A81" s="7"/>
    </row>
    <row r="82" spans="1:5" ht="13.5" thickBot="1" x14ac:dyDescent="0.25">
      <c r="A82" s="7"/>
      <c r="B82" s="6" t="s">
        <v>64</v>
      </c>
      <c r="E82" s="22">
        <f>E19+E51+E80</f>
        <v>16474226.260000002</v>
      </c>
    </row>
    <row r="83" spans="1:5" ht="13.5" thickTop="1" x14ac:dyDescent="0.2">
      <c r="A83" s="7"/>
    </row>
  </sheetData>
  <mergeCells count="3">
    <mergeCell ref="B1:E1"/>
    <mergeCell ref="B2:E2"/>
    <mergeCell ref="B3:E3"/>
  </mergeCells>
  <pageMargins left="0.75" right="0.75" top="0.75" bottom="0.5" header="0.5" footer="0.25"/>
  <pageSetup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iAvPjxVc2VyTmFtZT5DT1JQXHMzNzg2NTg8L1VzZXJOYW1lPjxEYXRlVGltZT44LzYvMjAyNSA2OjAwOjIwIFBNPC9EYXRlVGltZT48TGFiZWxTdHJpbmc+VW5jbGFzc2lmaWVkPC9MYWJlbFN0cmluZz48L2l0ZW0+PGl0ZW0+PHNpc2wgc2lzbFZlcnNpb249IjAiIHBvbGljeT0iZTljMGI4ZDctYmRiNC00ZmQzLWI2MmEtZjUwMzI3YWFlZmNlIiBvcmlnaW49InVzZXJTZWxlY3RlZCI+PGVsZW1lbnQgdWlkPSJjNWY4ZWIxMi01YjI3LTQzOWQtYWFhNi0zNDAyYWY2MjZmYTMiIHZhbHVlPSIiIHhtbG5zPSJodHRwOi8vd3d3LmJvbGRvbmphbWVzLmNvbS8yMDA4LzAxL3NpZS9pbnRlcm5hbC9sYWJlbCIgLz48ZWxlbWVudCB1aWQ9ImQxNGY1YzM2LWY0NGEtNDMxNS1iNDM4LTAwNWNmZThmMDY5ZiIgdmFsdWU9IiIgeG1sbnM9Imh0dHA6Ly93d3cuYm9sZG9uamFtZXMuY29tLzIwMDgvMDEvc2llL2ludGVybmFsL2xhYmVsIiAvPjwvc2lzbD48VXNlck5hbWU+Q09SUFxzMTM0MDk4PC9Vc2VyTmFtZT48RGF0ZVRpbWU+OC84LzIwMjUgNToyMzozOCBQTTwvRGF0ZVRpbWU+PExhYmVsU3RyaW5nPkFFUCBQdWJsaWM8L0xhYmVsU3RyaW5nPjwvaXRlbT48L2xhYmVsSGlzdG9yeT4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c5f8eb12-5b27-439d-aaa6-3402af626fa3" value=""/>
  <element uid="d14f5c36-f44a-4315-b438-005cfe8f069f" value=""/>
</sisl>
</file>

<file path=customXml/itemProps1.xml><?xml version="1.0" encoding="utf-8"?>
<ds:datastoreItem xmlns:ds="http://schemas.openxmlformats.org/officeDocument/2006/customXml" ds:itemID="{0E343E1C-7F9B-4C1A-8569-6432E1C20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E92D83-28DF-4079-AEDD-42EA7C21D287}">
  <ds:schemaRefs>
    <ds:schemaRef ds:uri="http://schemas.microsoft.com/office/2006/metadata/properties"/>
    <ds:schemaRef ds:uri="http://schemas.microsoft.com/office/infopath/2007/PartnerControls"/>
    <ds:schemaRef ds:uri="f88ffb1c-9230-4705-a789-27bae69f5829"/>
    <ds:schemaRef ds:uri="b6888f76-1100-40b0-929b-1efe9044426d"/>
  </ds:schemaRefs>
</ds:datastoreItem>
</file>

<file path=customXml/itemProps3.xml><?xml version="1.0" encoding="utf-8"?>
<ds:datastoreItem xmlns:ds="http://schemas.openxmlformats.org/officeDocument/2006/customXml" ds:itemID="{7AD896D3-1400-43EF-8880-25BA01722CF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7C26E0-E278-4D70-A420-0678E1525A77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D0599513-C814-4863-88EB-32B59C78012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 mos ended 05-31-2025</vt:lpstr>
      <vt:lpstr>'12 mos ended 05-31-2025'!Print_Area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s293802</dc:creator>
  <cp:lastModifiedBy>Ping Rohloff</cp:lastModifiedBy>
  <dcterms:created xsi:type="dcterms:W3CDTF">2023-07-10T18:40:55Z</dcterms:created>
  <dcterms:modified xsi:type="dcterms:W3CDTF">2025-09-05T13:17:02Z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0x0101004DF805D1E1DA4A49A223477D3B105720</vt:lpwstr>
  </property>
  <property fmtid="{D5CDD505-2E9C-101B-9397-08002B2CF9AE}" pid="3" name="docIndexRef">
    <vt:lpwstr>9c7c7617-f2bd-470f-96df-9f0975603c77</vt:lpwstr>
  </property>
  <property fmtid="{D5CDD505-2E9C-101B-9397-08002B2CF9AE}" pid="4" name="bjSaver">
    <vt:lpwstr>goSXRlUFv8IPFUTIIzaEb86Dl7DiJkzn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7" name="bjDocumentLabelXML-0">
    <vt:lpwstr>ames.com/2008/01/sie/internal/label"&gt;&lt;element uid="c5f8eb12-5b27-439d-aaa6-3402af626fa3" value="" /&gt;&lt;element uid="d14f5c36-f44a-4315-b438-005cfe8f069f" value="" /&gt;&lt;/sisl&gt;</vt:lpwstr>
  </property>
  <property fmtid="{D5CDD505-2E9C-101B-9397-08002B2CF9AE}" pid="8" name="bjDocumentSecurityLabel">
    <vt:lpwstr>AEP Public</vt:lpwstr>
  </property>
  <property fmtid="{D5CDD505-2E9C-101B-9397-08002B2CF9AE}" pid="9" name="MSIP_Label_5c34e43d-0b77-4b2c-b224-1b46981ccfdb_SiteId">
    <vt:lpwstr>15f3c881-6b03-4ff6-8559-77bf5177818f</vt:lpwstr>
  </property>
  <property fmtid="{D5CDD505-2E9C-101B-9397-08002B2CF9AE}" pid="10" name="MSIP_Label_5c34e43d-0b77-4b2c-b224-1b46981ccfdb_Name">
    <vt:lpwstr>AEP Public</vt:lpwstr>
  </property>
  <property fmtid="{D5CDD505-2E9C-101B-9397-08002B2CF9AE}" pid="11" name="MSIP_Label_5c34e43d-0b77-4b2c-b224-1b46981ccfdb_Enabled">
    <vt:lpwstr>true</vt:lpwstr>
  </property>
  <property fmtid="{D5CDD505-2E9C-101B-9397-08002B2CF9AE}" pid="12" name="bjLabelHistoryID">
    <vt:lpwstr>{FE7C26E0-E278-4D70-A420-0678E1525A77}</vt:lpwstr>
  </property>
  <property fmtid="{D5CDD505-2E9C-101B-9397-08002B2CF9AE}" pid="13" name="MediaServiceImageTags">
    <vt:lpwstr/>
  </property>
</Properties>
</file>