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https://aepenergy.sharepoint.com/sites/RegulatoryServices/OPCO/Kentucky Power/Regulatory Base Cases/Kentucky Base Case 2025/05 Discovery/AG-KIUC/Set 1/Attachments/"/>
    </mc:Choice>
  </mc:AlternateContent>
  <xr:revisionPtr revIDLastSave="0" documentId="13_ncr:1_{CAD699CA-1C4A-48AD-9724-5E309779628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ttachment" sheetId="1" r:id="rId1"/>
  </sheets>
  <definedNames>
    <definedName name="_xlnm.Print_Area" localSheetId="0">Attachment!$A$1:$Q$61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54" i="1" l="1"/>
  <c r="Q20" i="1" l="1"/>
  <c r="Q57" i="1"/>
  <c r="Q53" i="1"/>
  <c r="Q48" i="1"/>
  <c r="Q51" i="1"/>
  <c r="Q37" i="1"/>
  <c r="Q56" i="1"/>
  <c r="Q12" i="1"/>
  <c r="Q39" i="1"/>
  <c r="Q18" i="1"/>
  <c r="Q52" i="1"/>
  <c r="Q16" i="1"/>
  <c r="Q15" i="1"/>
  <c r="Q33" i="1"/>
  <c r="Q40" i="1"/>
  <c r="N60" i="1"/>
  <c r="M60" i="1"/>
  <c r="L60" i="1"/>
  <c r="K60" i="1"/>
  <c r="O60" i="1"/>
  <c r="G60" i="1"/>
  <c r="H60" i="1"/>
  <c r="E60" i="1"/>
  <c r="I60" i="1"/>
  <c r="J60" i="1"/>
  <c r="F60" i="1"/>
  <c r="Q46" i="1" l="1"/>
  <c r="Q44" i="1"/>
  <c r="Q28" i="1"/>
  <c r="Q32" i="1"/>
  <c r="Q34" i="1"/>
  <c r="Q35" i="1"/>
  <c r="Q9" i="1"/>
  <c r="Q14" i="1"/>
  <c r="Q55" i="1"/>
  <c r="Q36" i="1"/>
  <c r="Q31" i="1"/>
  <c r="Q11" i="1"/>
  <c r="Q29" i="1"/>
  <c r="Q59" i="1"/>
  <c r="Q8" i="1"/>
  <c r="Q26" i="1"/>
  <c r="Q21" i="1"/>
  <c r="Q30" i="1"/>
  <c r="Q50" i="1"/>
  <c r="Q19" i="1"/>
  <c r="Q22" i="1"/>
  <c r="Q43" i="1"/>
  <c r="Q49" i="1"/>
  <c r="Q41" i="1"/>
  <c r="Q25" i="1"/>
  <c r="Q17" i="1"/>
  <c r="Q24" i="1"/>
  <c r="Q10" i="1"/>
  <c r="Q7" i="1"/>
  <c r="Q45" i="1"/>
  <c r="Q38" i="1"/>
  <c r="Q47" i="1"/>
  <c r="Q13" i="1"/>
  <c r="Q27" i="1"/>
  <c r="P60" i="1"/>
  <c r="Q42" i="1"/>
  <c r="Q23" i="1"/>
  <c r="Q58" i="1"/>
  <c r="Q60" i="1" l="1"/>
  <c r="D60" i="1" l="1"/>
  <c r="C60" i="1"/>
  <c r="B60" i="1"/>
</calcChain>
</file>

<file path=xl/sharedStrings.xml><?xml version="1.0" encoding="utf-8"?>
<sst xmlns="http://schemas.openxmlformats.org/spreadsheetml/2006/main" count="75" uniqueCount="75">
  <si>
    <t>AEPSC Billings to Kentucky Power</t>
  </si>
  <si>
    <t>FERC account</t>
  </si>
  <si>
    <t>5000</t>
  </si>
  <si>
    <t>5010</t>
  </si>
  <si>
    <t>5020</t>
  </si>
  <si>
    <t>5060</t>
  </si>
  <si>
    <t>5100</t>
  </si>
  <si>
    <t>5110</t>
  </si>
  <si>
    <t>5120</t>
  </si>
  <si>
    <t>5130</t>
  </si>
  <si>
    <t>5140</t>
  </si>
  <si>
    <t>5280</t>
  </si>
  <si>
    <t>5560</t>
  </si>
  <si>
    <t>5570</t>
  </si>
  <si>
    <t>5600</t>
  </si>
  <si>
    <t>5612</t>
  </si>
  <si>
    <t>5615</t>
  </si>
  <si>
    <t>5620</t>
  </si>
  <si>
    <t>5630</t>
  </si>
  <si>
    <t>5660</t>
  </si>
  <si>
    <t>5680</t>
  </si>
  <si>
    <t>5690</t>
  </si>
  <si>
    <t>5691</t>
  </si>
  <si>
    <t>5692</t>
  </si>
  <si>
    <t>5700</t>
  </si>
  <si>
    <t>5710</t>
  </si>
  <si>
    <t>5730</t>
  </si>
  <si>
    <t>5800</t>
  </si>
  <si>
    <t>5820</t>
  </si>
  <si>
    <t>5840</t>
  </si>
  <si>
    <t>5860</t>
  </si>
  <si>
    <t>5880</t>
  </si>
  <si>
    <t>5900</t>
  </si>
  <si>
    <t>5910</t>
  </si>
  <si>
    <t>5920</t>
  </si>
  <si>
    <t>5930</t>
  </si>
  <si>
    <t>5970</t>
  </si>
  <si>
    <t>9010</t>
  </si>
  <si>
    <t>9020</t>
  </si>
  <si>
    <t>9030</t>
  </si>
  <si>
    <t>9050</t>
  </si>
  <si>
    <t>9070</t>
  </si>
  <si>
    <t>9080</t>
  </si>
  <si>
    <t>9100</t>
  </si>
  <si>
    <t>9120</t>
  </si>
  <si>
    <t>9200</t>
  </si>
  <si>
    <t>9230</t>
  </si>
  <si>
    <t>9260</t>
  </si>
  <si>
    <t>9280</t>
  </si>
  <si>
    <t>9302</t>
  </si>
  <si>
    <t>9350</t>
  </si>
  <si>
    <t xml:space="preserve"> Grand Total</t>
  </si>
  <si>
    <t>Total of Metrics</t>
  </si>
  <si>
    <t>5870</t>
  </si>
  <si>
    <t>Test Year ended May 2025</t>
  </si>
  <si>
    <t>5460</t>
  </si>
  <si>
    <t>5581</t>
  </si>
  <si>
    <t>9220</t>
  </si>
  <si>
    <t>STI Expense by Target Metrics</t>
  </si>
  <si>
    <t>STI Expense in Test Year by Target Metric</t>
  </si>
  <si>
    <t>Safety</t>
  </si>
  <si>
    <t>Environmental &amp; Regulatory Compliance</t>
  </si>
  <si>
    <t>Financial</t>
  </si>
  <si>
    <t>Efficiency &amp; Cost Reduction</t>
  </si>
  <si>
    <t xml:space="preserve">Operations </t>
  </si>
  <si>
    <t>Workforce  and Culture</t>
  </si>
  <si>
    <t>Affordability</t>
  </si>
  <si>
    <t>Strategic</t>
  </si>
  <si>
    <t>Other</t>
  </si>
  <si>
    <t>Customer Service</t>
  </si>
  <si>
    <t>Employee Commitment</t>
  </si>
  <si>
    <t>Regulatory &amp; Legislative Integrity</t>
  </si>
  <si>
    <t>Environmental Respect</t>
  </si>
  <si>
    <t>Operational Excellence</t>
  </si>
  <si>
    <t>Financial Strength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</si>
</sst>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43" fontId="1" fillId="0" borderId="1" xfId="0" applyNumberFormat="1" applyFont="1" applyFill="1" applyBorder="1" applyAlignment="1">
      <alignment horizontal="center" wrapText="1"/>
    </xf>
    <xf numFmtId="43" fontId="1" fillId="0" borderId="3" xfId="0" applyNumberFormat="1" applyFont="1" applyFill="1" applyBorder="1" applyAlignment="1">
      <alignment horizontal="center" wrapText="1"/>
    </xf>
    <xf numFmtId="0" fontId="1" fillId="0" borderId="0" xfId="0" applyFont="1"/>
    <xf numFmtId="38" fontId="1" fillId="0" borderId="4" xfId="0" applyNumberFormat="1" applyFont="1" applyBorder="1"/>
    <xf numFmtId="38" fontId="1" fillId="0" borderId="0" xfId="0" applyNumberFormat="1" applyFont="1"/>
    <xf numFmtId="38" fontId="0" fillId="0" borderId="6" xfId="0" applyNumberFormat="1" applyBorder="1"/>
    <xf numFmtId="38" fontId="0" fillId="0" borderId="7" xfId="0" applyNumberFormat="1" applyBorder="1"/>
    <xf numFmtId="38" fontId="0" fillId="0" borderId="8" xfId="0" applyNumberFormat="1" applyBorder="1"/>
    <xf numFmtId="38" fontId="0" fillId="0" borderId="9" xfId="0" applyNumberFormat="1" applyBorder="1"/>
    <xf numFmtId="38" fontId="0" fillId="0" borderId="5" xfId="0" applyNumberFormat="1" applyBorder="1"/>
    <xf numFmtId="43" fontId="1" fillId="0" borderId="10" xfId="0" applyNumberFormat="1" applyFont="1" applyFill="1" applyBorder="1" applyAlignment="1">
      <alignment horizontal="center" wrapText="1"/>
    </xf>
    <xf numFmtId="38" fontId="0" fillId="0" borderId="11" xfId="0" applyNumberFormat="1" applyBorder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61"/>
  <sheetViews>
    <sheetView tabSelected="1" zoomScale="85" zoomScaleNormal="85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Q9" sqref="Q9"/>
    </sheetView>
  </sheetViews>
  <sheetFormatPr defaultRowHeight="15" x14ac:dyDescent="0.25"/>
  <cols>
    <col min="1" max="1" width="32.85546875" customWidth="1"/>
    <col min="2" max="2" width="16.7109375" bestFit="1" customWidth="1"/>
    <col min="3" max="3" width="20.28515625" bestFit="1" customWidth="1"/>
    <col min="4" max="4" width="13.140625" bestFit="1" customWidth="1"/>
    <col min="5" max="16" width="13.140625" customWidth="1"/>
    <col min="17" max="17" width="15.42578125" bestFit="1" customWidth="1"/>
  </cols>
  <sheetData>
    <row r="1" spans="1:17" x14ac:dyDescent="0.25">
      <c r="A1" s="16" t="s">
        <v>0</v>
      </c>
      <c r="B1" s="16"/>
      <c r="C1" s="16"/>
    </row>
    <row r="2" spans="1:17" x14ac:dyDescent="0.25">
      <c r="A2" s="16" t="s">
        <v>58</v>
      </c>
      <c r="B2" s="16"/>
      <c r="C2" s="16"/>
    </row>
    <row r="3" spans="1:17" x14ac:dyDescent="0.25">
      <c r="A3" s="16" t="s">
        <v>54</v>
      </c>
      <c r="B3" s="16"/>
      <c r="C3" s="16"/>
    </row>
    <row r="5" spans="1:17" x14ac:dyDescent="0.25">
      <c r="B5" s="13" t="s">
        <v>59</v>
      </c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5"/>
    </row>
    <row r="6" spans="1:17" ht="45" x14ac:dyDescent="0.25">
      <c r="A6" s="1" t="s">
        <v>1</v>
      </c>
      <c r="B6" s="1" t="s">
        <v>60</v>
      </c>
      <c r="C6" s="11" t="s">
        <v>61</v>
      </c>
      <c r="D6" s="2" t="s">
        <v>62</v>
      </c>
      <c r="E6" s="2" t="s">
        <v>63</v>
      </c>
      <c r="F6" s="2" t="s">
        <v>64</v>
      </c>
      <c r="G6" s="2" t="s">
        <v>65</v>
      </c>
      <c r="H6" s="2" t="s">
        <v>66</v>
      </c>
      <c r="I6" s="2" t="s">
        <v>67</v>
      </c>
      <c r="J6" s="2" t="s">
        <v>68</v>
      </c>
      <c r="K6" s="2" t="s">
        <v>69</v>
      </c>
      <c r="L6" s="2" t="s">
        <v>70</v>
      </c>
      <c r="M6" s="2" t="s">
        <v>71</v>
      </c>
      <c r="N6" s="2" t="s">
        <v>72</v>
      </c>
      <c r="O6" s="2" t="s">
        <v>73</v>
      </c>
      <c r="P6" s="2" t="s">
        <v>74</v>
      </c>
      <c r="Q6" s="2" t="s">
        <v>52</v>
      </c>
    </row>
    <row r="7" spans="1:17" x14ac:dyDescent="0.25">
      <c r="A7" t="s">
        <v>2</v>
      </c>
      <c r="B7" s="9">
        <v>5394.4</v>
      </c>
      <c r="C7" s="6">
        <v>978.52999999999986</v>
      </c>
      <c r="D7" s="6">
        <v>7829.94</v>
      </c>
      <c r="E7" s="6">
        <v>3.66</v>
      </c>
      <c r="F7" s="6">
        <v>4455.78</v>
      </c>
      <c r="G7" s="6">
        <v>1006.1999999999999</v>
      </c>
      <c r="H7" s="6">
        <v>334.46000000000004</v>
      </c>
      <c r="I7" s="6">
        <v>0</v>
      </c>
      <c r="J7" s="6">
        <v>48.04</v>
      </c>
      <c r="K7" s="6">
        <v>3616.32</v>
      </c>
      <c r="L7" s="6">
        <v>3618.51</v>
      </c>
      <c r="M7" s="6">
        <v>3618.51</v>
      </c>
      <c r="N7" s="6">
        <v>3618.51</v>
      </c>
      <c r="O7" s="6">
        <v>3616.32</v>
      </c>
      <c r="P7" s="6">
        <v>3618.5400000000009</v>
      </c>
      <c r="Q7" s="6">
        <f>SUM(B7:P7)</f>
        <v>41757.72</v>
      </c>
    </row>
    <row r="8" spans="1:17" x14ac:dyDescent="0.25">
      <c r="A8" t="s">
        <v>3</v>
      </c>
      <c r="B8" s="10">
        <v>1044.3499999999999</v>
      </c>
      <c r="C8" s="7">
        <v>194.87</v>
      </c>
      <c r="D8" s="8">
        <v>1543.8899999999999</v>
      </c>
      <c r="E8" s="8">
        <v>0.31</v>
      </c>
      <c r="F8" s="8">
        <v>856.3900000000001</v>
      </c>
      <c r="G8" s="8">
        <v>195.18</v>
      </c>
      <c r="H8" s="8">
        <v>62.44</v>
      </c>
      <c r="I8" s="8">
        <v>0</v>
      </c>
      <c r="J8" s="8">
        <v>0</v>
      </c>
      <c r="K8" s="8">
        <v>459.03</v>
      </c>
      <c r="L8" s="8">
        <v>459.32</v>
      </c>
      <c r="M8" s="8">
        <v>459.32</v>
      </c>
      <c r="N8" s="8">
        <v>459.32</v>
      </c>
      <c r="O8" s="8">
        <v>459.03</v>
      </c>
      <c r="P8" s="8">
        <v>459.29</v>
      </c>
      <c r="Q8" s="7">
        <f t="shared" ref="Q8:Q59" si="0">SUM(B8:P8)</f>
        <v>6652.739999999998</v>
      </c>
    </row>
    <row r="9" spans="1:17" x14ac:dyDescent="0.25">
      <c r="A9" t="s">
        <v>4</v>
      </c>
      <c r="B9" s="10">
        <v>1.2599999999999998</v>
      </c>
      <c r="C9" s="7">
        <v>0.31000000000000005</v>
      </c>
      <c r="D9" s="8">
        <v>3.81</v>
      </c>
      <c r="E9" s="8">
        <v>0</v>
      </c>
      <c r="F9" s="8">
        <v>0.31000000000000005</v>
      </c>
      <c r="G9" s="8">
        <v>0.31000000000000005</v>
      </c>
      <c r="H9" s="8">
        <v>0.31000000000000005</v>
      </c>
      <c r="I9" s="8">
        <v>0</v>
      </c>
      <c r="J9" s="8">
        <v>0</v>
      </c>
      <c r="K9" s="8">
        <v>14.139999999999999</v>
      </c>
      <c r="L9" s="8">
        <v>14.149999999999997</v>
      </c>
      <c r="M9" s="8">
        <v>14.149999999999997</v>
      </c>
      <c r="N9" s="8">
        <v>14.149999999999997</v>
      </c>
      <c r="O9" s="8">
        <v>14.139999999999999</v>
      </c>
      <c r="P9" s="8">
        <v>14.079999999999998</v>
      </c>
      <c r="Q9" s="7">
        <f t="shared" si="0"/>
        <v>91.11999999999999</v>
      </c>
    </row>
    <row r="10" spans="1:17" x14ac:dyDescent="0.25">
      <c r="A10" t="s">
        <v>5</v>
      </c>
      <c r="B10" s="10">
        <v>423.03999999999996</v>
      </c>
      <c r="C10" s="7">
        <v>104.36999999999999</v>
      </c>
      <c r="D10" s="8">
        <v>1235.6600000000001</v>
      </c>
      <c r="E10" s="8">
        <v>0.3</v>
      </c>
      <c r="F10" s="8">
        <v>117.72999999999999</v>
      </c>
      <c r="G10" s="8">
        <v>104.66</v>
      </c>
      <c r="H10" s="8">
        <v>101.57</v>
      </c>
      <c r="I10" s="8">
        <v>0</v>
      </c>
      <c r="J10" s="8">
        <v>0</v>
      </c>
      <c r="K10" s="8">
        <v>645.42999999999995</v>
      </c>
      <c r="L10" s="8">
        <v>645.80999999999983</v>
      </c>
      <c r="M10" s="8">
        <v>645.80999999999983</v>
      </c>
      <c r="N10" s="8">
        <v>645.80999999999983</v>
      </c>
      <c r="O10" s="8">
        <v>645.42999999999995</v>
      </c>
      <c r="P10" s="8">
        <v>645.82999999999981</v>
      </c>
      <c r="Q10" s="7">
        <f t="shared" si="0"/>
        <v>5961.45</v>
      </c>
    </row>
    <row r="11" spans="1:17" x14ac:dyDescent="0.25">
      <c r="A11" t="s">
        <v>6</v>
      </c>
      <c r="B11" s="10">
        <v>64.560000000000016</v>
      </c>
      <c r="C11" s="7">
        <v>10.75</v>
      </c>
      <c r="D11" s="8">
        <v>64.38000000000001</v>
      </c>
      <c r="E11" s="8">
        <v>0.01</v>
      </c>
      <c r="F11" s="8">
        <v>64.61</v>
      </c>
      <c r="G11" s="8">
        <v>10.75</v>
      </c>
      <c r="H11" s="8">
        <v>-3.0000000000000027E-2</v>
      </c>
      <c r="I11" s="8">
        <v>0</v>
      </c>
      <c r="J11" s="8">
        <v>0</v>
      </c>
      <c r="K11" s="8">
        <v>64.13000000000001</v>
      </c>
      <c r="L11" s="8">
        <v>64.179999999999993</v>
      </c>
      <c r="M11" s="8">
        <v>64.179999999999993</v>
      </c>
      <c r="N11" s="8">
        <v>64.179999999999993</v>
      </c>
      <c r="O11" s="8">
        <v>64.13000000000001</v>
      </c>
      <c r="P11" s="8">
        <v>64.19</v>
      </c>
      <c r="Q11" s="7">
        <f t="shared" si="0"/>
        <v>600.02</v>
      </c>
    </row>
    <row r="12" spans="1:17" x14ac:dyDescent="0.25">
      <c r="A12" t="s">
        <v>7</v>
      </c>
      <c r="B12" s="10">
        <v>71.009999999999991</v>
      </c>
      <c r="C12" s="7">
        <v>12.47</v>
      </c>
      <c r="D12" s="8">
        <v>86.25</v>
      </c>
      <c r="E12" s="8">
        <v>0.01</v>
      </c>
      <c r="F12" s="8">
        <v>65.27</v>
      </c>
      <c r="G12" s="8">
        <v>12.48</v>
      </c>
      <c r="H12" s="8">
        <v>1.9100000000000001</v>
      </c>
      <c r="I12" s="8">
        <v>0</v>
      </c>
      <c r="J12" s="8">
        <v>0</v>
      </c>
      <c r="K12" s="8">
        <v>0</v>
      </c>
      <c r="L12" s="8">
        <v>0</v>
      </c>
      <c r="M12" s="8">
        <v>0</v>
      </c>
      <c r="N12" s="8">
        <v>0</v>
      </c>
      <c r="O12" s="8">
        <v>0</v>
      </c>
      <c r="P12" s="8">
        <v>0</v>
      </c>
      <c r="Q12" s="7">
        <f t="shared" si="0"/>
        <v>249.39999999999998</v>
      </c>
    </row>
    <row r="13" spans="1:17" x14ac:dyDescent="0.25">
      <c r="A13" t="s">
        <v>8</v>
      </c>
      <c r="B13" s="10">
        <v>551.16</v>
      </c>
      <c r="C13" s="7">
        <v>92.58</v>
      </c>
      <c r="D13" s="8">
        <v>568.24</v>
      </c>
      <c r="E13" s="8">
        <v>0.12</v>
      </c>
      <c r="F13" s="8">
        <v>544.53</v>
      </c>
      <c r="G13" s="8">
        <v>92.699999999999989</v>
      </c>
      <c r="H13" s="8">
        <v>2.1400000000000006</v>
      </c>
      <c r="I13" s="8">
        <v>0</v>
      </c>
      <c r="J13" s="8">
        <v>0</v>
      </c>
      <c r="K13" s="8">
        <v>110.67999999999999</v>
      </c>
      <c r="L13" s="8">
        <v>110.73999999999998</v>
      </c>
      <c r="M13" s="8">
        <v>110.73999999999998</v>
      </c>
      <c r="N13" s="8">
        <v>110.73999999999998</v>
      </c>
      <c r="O13" s="8">
        <v>110.67999999999999</v>
      </c>
      <c r="P13" s="8">
        <v>110.77</v>
      </c>
      <c r="Q13" s="7">
        <f t="shared" si="0"/>
        <v>2515.8199999999993</v>
      </c>
    </row>
    <row r="14" spans="1:17" x14ac:dyDescent="0.25">
      <c r="A14" t="s">
        <v>9</v>
      </c>
      <c r="B14" s="10">
        <v>1307.8800000000001</v>
      </c>
      <c r="C14" s="7">
        <v>227.9</v>
      </c>
      <c r="D14" s="8">
        <v>1545.7600000000002</v>
      </c>
      <c r="E14" s="8">
        <v>2.74</v>
      </c>
      <c r="F14" s="8">
        <v>1213.18</v>
      </c>
      <c r="G14" s="8">
        <v>230.63</v>
      </c>
      <c r="H14" s="8">
        <v>29.740000000000002</v>
      </c>
      <c r="I14" s="8">
        <v>0</v>
      </c>
      <c r="J14" s="8">
        <v>0</v>
      </c>
      <c r="K14" s="8">
        <v>747.05</v>
      </c>
      <c r="L14" s="8">
        <v>747.5200000000001</v>
      </c>
      <c r="M14" s="8">
        <v>747.5200000000001</v>
      </c>
      <c r="N14" s="8">
        <v>747.5200000000001</v>
      </c>
      <c r="O14" s="8">
        <v>747.05</v>
      </c>
      <c r="P14" s="8">
        <v>747.40999999999985</v>
      </c>
      <c r="Q14" s="7">
        <f t="shared" si="0"/>
        <v>9041.9000000000015</v>
      </c>
    </row>
    <row r="15" spans="1:17" x14ac:dyDescent="0.25">
      <c r="A15" t="s">
        <v>10</v>
      </c>
      <c r="B15" s="10">
        <v>31.58</v>
      </c>
      <c r="C15" s="7">
        <v>5.5600000000000005</v>
      </c>
      <c r="D15" s="8">
        <v>38.78</v>
      </c>
      <c r="E15" s="8">
        <v>0.01</v>
      </c>
      <c r="F15" s="8">
        <v>28.860000000000003</v>
      </c>
      <c r="G15" s="8">
        <v>5.5600000000000005</v>
      </c>
      <c r="H15" s="8">
        <v>0.89000000000000012</v>
      </c>
      <c r="I15" s="8">
        <v>0</v>
      </c>
      <c r="J15" s="8">
        <v>0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  <c r="P15" s="8">
        <v>0</v>
      </c>
      <c r="Q15" s="7">
        <f t="shared" si="0"/>
        <v>111.24000000000001</v>
      </c>
    </row>
    <row r="16" spans="1:17" x14ac:dyDescent="0.25">
      <c r="A16" t="s">
        <v>11</v>
      </c>
      <c r="B16" s="10">
        <v>5.92</v>
      </c>
      <c r="C16" s="7">
        <v>1.03</v>
      </c>
      <c r="D16" s="8">
        <v>6.97</v>
      </c>
      <c r="E16" s="8">
        <v>0</v>
      </c>
      <c r="F16" s="8">
        <v>5.5299999999999994</v>
      </c>
      <c r="G16" s="8">
        <v>1.03</v>
      </c>
      <c r="H16" s="8">
        <v>0.13</v>
      </c>
      <c r="I16" s="8">
        <v>0</v>
      </c>
      <c r="J16" s="8">
        <v>0</v>
      </c>
      <c r="K16" s="8">
        <v>4.33</v>
      </c>
      <c r="L16" s="8">
        <v>4.3499999999999996</v>
      </c>
      <c r="M16" s="8">
        <v>4.3499999999999996</v>
      </c>
      <c r="N16" s="8">
        <v>4.3499999999999996</v>
      </c>
      <c r="O16" s="8">
        <v>4.33</v>
      </c>
      <c r="P16" s="8">
        <v>4.3199999999999994</v>
      </c>
      <c r="Q16" s="7">
        <f t="shared" si="0"/>
        <v>46.64</v>
      </c>
    </row>
    <row r="17" spans="1:17" x14ac:dyDescent="0.25">
      <c r="A17" t="s">
        <v>55</v>
      </c>
      <c r="B17" s="10">
        <v>0.6399999999999999</v>
      </c>
      <c r="C17" s="7">
        <v>0.16</v>
      </c>
      <c r="D17" s="8">
        <v>1.93</v>
      </c>
      <c r="E17" s="8">
        <v>0</v>
      </c>
      <c r="F17" s="8">
        <v>0.16</v>
      </c>
      <c r="G17" s="8">
        <v>0.16</v>
      </c>
      <c r="H17" s="8">
        <v>0.16</v>
      </c>
      <c r="I17" s="8">
        <v>0</v>
      </c>
      <c r="J17" s="8">
        <v>0</v>
      </c>
      <c r="K17" s="8">
        <v>0.13</v>
      </c>
      <c r="L17" s="8">
        <v>0.15</v>
      </c>
      <c r="M17" s="8">
        <v>0.15</v>
      </c>
      <c r="N17" s="8">
        <v>0.15</v>
      </c>
      <c r="O17" s="8">
        <v>0.13</v>
      </c>
      <c r="P17" s="8">
        <v>0.16</v>
      </c>
      <c r="Q17" s="7">
        <f t="shared" si="0"/>
        <v>4.08</v>
      </c>
    </row>
    <row r="18" spans="1:17" x14ac:dyDescent="0.25">
      <c r="A18" t="s">
        <v>12</v>
      </c>
      <c r="B18" s="10">
        <v>753.44</v>
      </c>
      <c r="C18" s="7">
        <v>133.68</v>
      </c>
      <c r="D18" s="8">
        <v>947.87</v>
      </c>
      <c r="E18" s="8">
        <v>0.21</v>
      </c>
      <c r="F18" s="8">
        <v>680.12</v>
      </c>
      <c r="G18" s="8">
        <v>133.88</v>
      </c>
      <c r="H18" s="8">
        <v>24.3</v>
      </c>
      <c r="I18" s="8">
        <v>0</v>
      </c>
      <c r="J18" s="8">
        <v>0</v>
      </c>
      <c r="K18" s="8">
        <v>208.64000000000001</v>
      </c>
      <c r="L18" s="8">
        <v>208.74999999999997</v>
      </c>
      <c r="M18" s="8">
        <v>208.74999999999997</v>
      </c>
      <c r="N18" s="8">
        <v>208.74999999999997</v>
      </c>
      <c r="O18" s="8">
        <v>208.64000000000001</v>
      </c>
      <c r="P18" s="8">
        <v>208.72999999999996</v>
      </c>
      <c r="Q18" s="7">
        <f t="shared" si="0"/>
        <v>3925.76</v>
      </c>
    </row>
    <row r="19" spans="1:17" x14ac:dyDescent="0.25">
      <c r="A19" t="s">
        <v>13</v>
      </c>
      <c r="B19" s="10">
        <v>1722.7399999999998</v>
      </c>
      <c r="C19" s="7">
        <v>334.36</v>
      </c>
      <c r="D19" s="8">
        <v>3284.9499999999994</v>
      </c>
      <c r="E19" s="8">
        <v>0.48</v>
      </c>
      <c r="F19" s="8">
        <v>1296.6400000000001</v>
      </c>
      <c r="G19" s="8">
        <v>334.83</v>
      </c>
      <c r="H19" s="8">
        <v>141.71</v>
      </c>
      <c r="I19" s="8">
        <v>0</v>
      </c>
      <c r="J19" s="8">
        <v>0</v>
      </c>
      <c r="K19" s="8">
        <v>1080.81</v>
      </c>
      <c r="L19" s="8">
        <v>1081.46</v>
      </c>
      <c r="M19" s="8">
        <v>1081.46</v>
      </c>
      <c r="N19" s="8">
        <v>1081.46</v>
      </c>
      <c r="O19" s="8">
        <v>1080.81</v>
      </c>
      <c r="P19" s="8">
        <v>1081.44</v>
      </c>
      <c r="Q19" s="7">
        <f t="shared" si="0"/>
        <v>13603.149999999998</v>
      </c>
    </row>
    <row r="20" spans="1:17" x14ac:dyDescent="0.25">
      <c r="A20" t="s">
        <v>56</v>
      </c>
      <c r="B20" s="10">
        <v>0</v>
      </c>
      <c r="C20" s="7">
        <v>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13.26</v>
      </c>
      <c r="L20" s="8">
        <v>13.28</v>
      </c>
      <c r="M20" s="8">
        <v>13.28</v>
      </c>
      <c r="N20" s="8">
        <v>13.28</v>
      </c>
      <c r="O20" s="8">
        <v>13.26</v>
      </c>
      <c r="P20" s="8">
        <v>13.24</v>
      </c>
      <c r="Q20" s="7">
        <f t="shared" si="0"/>
        <v>79.599999999999994</v>
      </c>
    </row>
    <row r="21" spans="1:17" x14ac:dyDescent="0.25">
      <c r="A21" t="s">
        <v>14</v>
      </c>
      <c r="B21" s="10">
        <v>13316.220000000001</v>
      </c>
      <c r="C21" s="7">
        <v>2558.31</v>
      </c>
      <c r="D21" s="8">
        <v>21932.92</v>
      </c>
      <c r="E21" s="8">
        <v>1476.07</v>
      </c>
      <c r="F21" s="8">
        <v>7116.46</v>
      </c>
      <c r="G21" s="8">
        <v>4056.2799999999997</v>
      </c>
      <c r="H21" s="8">
        <v>1104.44</v>
      </c>
      <c r="I21" s="8">
        <v>0</v>
      </c>
      <c r="J21" s="8">
        <v>43.8</v>
      </c>
      <c r="K21" s="8">
        <v>7674.9400000000005</v>
      </c>
      <c r="L21" s="8">
        <v>7679.5499999999993</v>
      </c>
      <c r="M21" s="8">
        <v>7679.5499999999993</v>
      </c>
      <c r="N21" s="8">
        <v>7679.5499999999993</v>
      </c>
      <c r="O21" s="8">
        <v>7674.9400000000005</v>
      </c>
      <c r="P21" s="8">
        <v>7679.5400000000009</v>
      </c>
      <c r="Q21" s="7">
        <f t="shared" si="0"/>
        <v>97672.57</v>
      </c>
    </row>
    <row r="22" spans="1:17" x14ac:dyDescent="0.25">
      <c r="A22" t="s">
        <v>15</v>
      </c>
      <c r="B22" s="10">
        <v>2849.3500000000004</v>
      </c>
      <c r="C22" s="7">
        <v>511.75</v>
      </c>
      <c r="D22" s="8">
        <v>3733.66</v>
      </c>
      <c r="E22" s="8">
        <v>401.18</v>
      </c>
      <c r="F22" s="8">
        <v>1715.4</v>
      </c>
      <c r="G22" s="8">
        <v>912.93000000000006</v>
      </c>
      <c r="H22" s="8">
        <v>110.53999999999999</v>
      </c>
      <c r="I22" s="8">
        <v>0</v>
      </c>
      <c r="J22" s="8">
        <v>0</v>
      </c>
      <c r="K22" s="8">
        <v>1292.6500000000001</v>
      </c>
      <c r="L22" s="8">
        <v>1293.43</v>
      </c>
      <c r="M22" s="8">
        <v>1293.43</v>
      </c>
      <c r="N22" s="8">
        <v>1293.43</v>
      </c>
      <c r="O22" s="8">
        <v>1292.6500000000001</v>
      </c>
      <c r="P22" s="8">
        <v>1293.43</v>
      </c>
      <c r="Q22" s="7">
        <f t="shared" si="0"/>
        <v>17993.830000000002</v>
      </c>
    </row>
    <row r="23" spans="1:17" x14ac:dyDescent="0.25">
      <c r="A23" t="s">
        <v>16</v>
      </c>
      <c r="B23" s="10">
        <v>646.59</v>
      </c>
      <c r="C23" s="7">
        <v>115.17000000000002</v>
      </c>
      <c r="D23" s="8">
        <v>824.55</v>
      </c>
      <c r="E23" s="8">
        <v>92.93</v>
      </c>
      <c r="F23" s="8">
        <v>394</v>
      </c>
      <c r="G23" s="8">
        <v>208.10000000000002</v>
      </c>
      <c r="H23" s="8">
        <v>22.240000000000002</v>
      </c>
      <c r="I23" s="8">
        <v>0</v>
      </c>
      <c r="J23" s="8">
        <v>0</v>
      </c>
      <c r="K23" s="8">
        <v>240.92</v>
      </c>
      <c r="L23" s="8">
        <v>241.08</v>
      </c>
      <c r="M23" s="8">
        <v>241.08</v>
      </c>
      <c r="N23" s="8">
        <v>241.08</v>
      </c>
      <c r="O23" s="8">
        <v>240.92</v>
      </c>
      <c r="P23" s="8">
        <v>241.05999999999997</v>
      </c>
      <c r="Q23" s="7">
        <f t="shared" si="0"/>
        <v>3749.7199999999993</v>
      </c>
    </row>
    <row r="24" spans="1:17" x14ac:dyDescent="0.25">
      <c r="A24" t="s">
        <v>17</v>
      </c>
      <c r="B24" s="10">
        <v>924.32</v>
      </c>
      <c r="C24" s="7">
        <v>165.86999999999998</v>
      </c>
      <c r="D24" s="8">
        <v>1208.17</v>
      </c>
      <c r="E24" s="8">
        <v>130.38999999999999</v>
      </c>
      <c r="F24" s="8">
        <v>557.09</v>
      </c>
      <c r="G24" s="8">
        <v>296.27000000000004</v>
      </c>
      <c r="H24" s="8">
        <v>35.47</v>
      </c>
      <c r="I24" s="8">
        <v>0</v>
      </c>
      <c r="J24" s="8">
        <v>0</v>
      </c>
      <c r="K24" s="8">
        <v>641.43000000000006</v>
      </c>
      <c r="L24" s="8">
        <v>641.82000000000005</v>
      </c>
      <c r="M24" s="8">
        <v>641.82000000000005</v>
      </c>
      <c r="N24" s="8">
        <v>641.82000000000005</v>
      </c>
      <c r="O24" s="8">
        <v>641.43000000000006</v>
      </c>
      <c r="P24" s="8">
        <v>641.78</v>
      </c>
      <c r="Q24" s="7">
        <f t="shared" si="0"/>
        <v>7167.6799999999994</v>
      </c>
    </row>
    <row r="25" spans="1:17" x14ac:dyDescent="0.25">
      <c r="A25" t="s">
        <v>18</v>
      </c>
      <c r="B25" s="10">
        <v>46.18</v>
      </c>
      <c r="C25" s="7">
        <v>8.4499999999999993</v>
      </c>
      <c r="D25" s="8">
        <v>64.350000000000009</v>
      </c>
      <c r="E25" s="8">
        <v>6.18</v>
      </c>
      <c r="F25" s="8">
        <v>27</v>
      </c>
      <c r="G25" s="8">
        <v>14.639999999999999</v>
      </c>
      <c r="H25" s="8">
        <v>2.27</v>
      </c>
      <c r="I25" s="8">
        <v>0</v>
      </c>
      <c r="J25" s="8">
        <v>0</v>
      </c>
      <c r="K25" s="8">
        <v>18.830000000000002</v>
      </c>
      <c r="L25" s="8">
        <v>18.84</v>
      </c>
      <c r="M25" s="8">
        <v>18.84</v>
      </c>
      <c r="N25" s="8">
        <v>18.84</v>
      </c>
      <c r="O25" s="8">
        <v>18.830000000000002</v>
      </c>
      <c r="P25" s="8">
        <v>18.799999999999997</v>
      </c>
      <c r="Q25" s="7">
        <f t="shared" si="0"/>
        <v>282.05</v>
      </c>
    </row>
    <row r="26" spans="1:17" x14ac:dyDescent="0.25">
      <c r="A26" t="s">
        <v>19</v>
      </c>
      <c r="B26" s="10">
        <v>4067.2599999999998</v>
      </c>
      <c r="C26" s="7">
        <v>903.42</v>
      </c>
      <c r="D26" s="8">
        <v>9489.8900000000012</v>
      </c>
      <c r="E26" s="8">
        <v>225.46</v>
      </c>
      <c r="F26" s="8">
        <v>1582.55</v>
      </c>
      <c r="G26" s="8">
        <v>1129.32</v>
      </c>
      <c r="H26" s="8">
        <v>678.37</v>
      </c>
      <c r="I26" s="8">
        <v>0</v>
      </c>
      <c r="J26" s="8">
        <v>0.87</v>
      </c>
      <c r="K26" s="8">
        <v>2598.5900000000006</v>
      </c>
      <c r="L26" s="8">
        <v>2600.1800000000003</v>
      </c>
      <c r="M26" s="8">
        <v>2600.1800000000003</v>
      </c>
      <c r="N26" s="8">
        <v>2600.1800000000003</v>
      </c>
      <c r="O26" s="8">
        <v>2598.5900000000006</v>
      </c>
      <c r="P26" s="8">
        <v>2600.21</v>
      </c>
      <c r="Q26" s="7">
        <f t="shared" si="0"/>
        <v>33675.07</v>
      </c>
    </row>
    <row r="27" spans="1:17" x14ac:dyDescent="0.25">
      <c r="A27" t="s">
        <v>20</v>
      </c>
      <c r="B27" s="10">
        <v>127.96000000000001</v>
      </c>
      <c r="C27" s="7">
        <v>29.11</v>
      </c>
      <c r="D27" s="8">
        <v>314.64</v>
      </c>
      <c r="E27" s="8">
        <v>5.77</v>
      </c>
      <c r="F27" s="8">
        <v>46.42</v>
      </c>
      <c r="G27" s="8">
        <v>34.869999999999997</v>
      </c>
      <c r="H27" s="8">
        <v>23.34</v>
      </c>
      <c r="I27" s="8">
        <v>0</v>
      </c>
      <c r="J27" s="8">
        <v>0</v>
      </c>
      <c r="K27" s="8">
        <v>41.559999999999995</v>
      </c>
      <c r="L27" s="8">
        <v>41.620000000000005</v>
      </c>
      <c r="M27" s="8">
        <v>41.620000000000005</v>
      </c>
      <c r="N27" s="8">
        <v>41.620000000000005</v>
      </c>
      <c r="O27" s="8">
        <v>41.559999999999995</v>
      </c>
      <c r="P27" s="8">
        <v>41.6</v>
      </c>
      <c r="Q27" s="7">
        <f t="shared" si="0"/>
        <v>831.68999999999994</v>
      </c>
    </row>
    <row r="28" spans="1:17" x14ac:dyDescent="0.25">
      <c r="A28" t="s">
        <v>21</v>
      </c>
      <c r="B28" s="10">
        <v>25.769999999999996</v>
      </c>
      <c r="C28" s="7">
        <v>4.75</v>
      </c>
      <c r="D28" s="8">
        <v>36.629999999999995</v>
      </c>
      <c r="E28" s="8">
        <v>3.39</v>
      </c>
      <c r="F28" s="8">
        <v>14.92</v>
      </c>
      <c r="G28" s="8">
        <v>8.14</v>
      </c>
      <c r="H28" s="8">
        <v>1.3599999999999999</v>
      </c>
      <c r="I28" s="8">
        <v>0</v>
      </c>
      <c r="J28" s="8">
        <v>0</v>
      </c>
      <c r="K28" s="8">
        <v>86.92</v>
      </c>
      <c r="L28" s="8">
        <v>86.980000000000018</v>
      </c>
      <c r="M28" s="8">
        <v>86.980000000000018</v>
      </c>
      <c r="N28" s="8">
        <v>86.980000000000018</v>
      </c>
      <c r="O28" s="8">
        <v>86.92</v>
      </c>
      <c r="P28" s="8">
        <v>87.01</v>
      </c>
      <c r="Q28" s="7">
        <f t="shared" si="0"/>
        <v>616.75</v>
      </c>
    </row>
    <row r="29" spans="1:17" x14ac:dyDescent="0.25">
      <c r="A29" t="s">
        <v>22</v>
      </c>
      <c r="B29" s="10">
        <v>41.47</v>
      </c>
      <c r="C29" s="7">
        <v>7.47</v>
      </c>
      <c r="D29" s="8">
        <v>54.850000000000009</v>
      </c>
      <c r="E29" s="8">
        <v>5.8</v>
      </c>
      <c r="F29" s="8">
        <v>24.86</v>
      </c>
      <c r="G29" s="8">
        <v>13.26</v>
      </c>
      <c r="H29" s="8">
        <v>1.67</v>
      </c>
      <c r="I29" s="8">
        <v>0</v>
      </c>
      <c r="J29" s="8">
        <v>0</v>
      </c>
      <c r="K29" s="8">
        <v>11.279999999999998</v>
      </c>
      <c r="L29" s="8">
        <v>11.3</v>
      </c>
      <c r="M29" s="8">
        <v>11.3</v>
      </c>
      <c r="N29" s="8">
        <v>11.3</v>
      </c>
      <c r="O29" s="8">
        <v>11.279999999999998</v>
      </c>
      <c r="P29" s="8">
        <v>11.259999999999998</v>
      </c>
      <c r="Q29" s="7">
        <f t="shared" si="0"/>
        <v>217.1</v>
      </c>
    </row>
    <row r="30" spans="1:17" x14ac:dyDescent="0.25">
      <c r="A30" t="s">
        <v>23</v>
      </c>
      <c r="B30" s="10">
        <v>274.01</v>
      </c>
      <c r="C30" s="7">
        <v>49.300000000000004</v>
      </c>
      <c r="D30" s="8">
        <v>361.43</v>
      </c>
      <c r="E30" s="8">
        <v>38.380000000000003</v>
      </c>
      <c r="F30" s="8">
        <v>164.47</v>
      </c>
      <c r="G30" s="8">
        <v>87.68</v>
      </c>
      <c r="H30" s="8">
        <v>10.92</v>
      </c>
      <c r="I30" s="8">
        <v>0</v>
      </c>
      <c r="J30" s="8">
        <v>0</v>
      </c>
      <c r="K30" s="8">
        <v>126.22</v>
      </c>
      <c r="L30" s="8">
        <v>126.31000000000002</v>
      </c>
      <c r="M30" s="8">
        <v>126.31000000000002</v>
      </c>
      <c r="N30" s="8">
        <v>126.31000000000002</v>
      </c>
      <c r="O30" s="8">
        <v>126.22</v>
      </c>
      <c r="P30" s="8">
        <v>126.33999999999999</v>
      </c>
      <c r="Q30" s="7">
        <f t="shared" si="0"/>
        <v>1743.8999999999996</v>
      </c>
    </row>
    <row r="31" spans="1:17" x14ac:dyDescent="0.25">
      <c r="A31" t="s">
        <v>24</v>
      </c>
      <c r="B31" s="10">
        <v>2350.75</v>
      </c>
      <c r="C31" s="7">
        <v>423.57000000000005</v>
      </c>
      <c r="D31" s="8">
        <v>3113.39</v>
      </c>
      <c r="E31" s="8">
        <v>328.22</v>
      </c>
      <c r="F31" s="8">
        <v>1408.3400000000001</v>
      </c>
      <c r="G31" s="8">
        <v>751.79000000000008</v>
      </c>
      <c r="H31" s="8">
        <v>95.33</v>
      </c>
      <c r="I31" s="8">
        <v>0</v>
      </c>
      <c r="J31" s="8">
        <v>0</v>
      </c>
      <c r="K31" s="8">
        <v>2376.6800000000003</v>
      </c>
      <c r="L31" s="8">
        <v>2378.09</v>
      </c>
      <c r="M31" s="8">
        <v>2378.09</v>
      </c>
      <c r="N31" s="8">
        <v>2378.09</v>
      </c>
      <c r="O31" s="8">
        <v>2376.6800000000003</v>
      </c>
      <c r="P31" s="8">
        <v>2378.1000000000004</v>
      </c>
      <c r="Q31" s="7">
        <f t="shared" si="0"/>
        <v>22737.120000000003</v>
      </c>
    </row>
    <row r="32" spans="1:17" x14ac:dyDescent="0.25">
      <c r="A32" t="s">
        <v>25</v>
      </c>
      <c r="B32" s="10">
        <v>5031.6000000000004</v>
      </c>
      <c r="C32" s="7">
        <v>902.37</v>
      </c>
      <c r="D32" s="8">
        <v>6562.28</v>
      </c>
      <c r="E32" s="8">
        <v>711.01</v>
      </c>
      <c r="F32" s="8">
        <v>3035.59</v>
      </c>
      <c r="G32" s="8">
        <v>1613.37</v>
      </c>
      <c r="H32" s="8">
        <v>191.32</v>
      </c>
      <c r="I32" s="8">
        <v>0</v>
      </c>
      <c r="J32" s="8">
        <v>0</v>
      </c>
      <c r="K32" s="8">
        <v>3128.88</v>
      </c>
      <c r="L32" s="8">
        <v>3130.76</v>
      </c>
      <c r="M32" s="8">
        <v>3130.76</v>
      </c>
      <c r="N32" s="8">
        <v>3130.76</v>
      </c>
      <c r="O32" s="8">
        <v>3128.88</v>
      </c>
      <c r="P32" s="8">
        <v>3130.7000000000003</v>
      </c>
      <c r="Q32" s="7">
        <f t="shared" si="0"/>
        <v>36828.28</v>
      </c>
    </row>
    <row r="33" spans="1:17" x14ac:dyDescent="0.25">
      <c r="A33" t="s">
        <v>26</v>
      </c>
      <c r="B33" s="10">
        <v>2</v>
      </c>
      <c r="C33" s="7">
        <v>0.37</v>
      </c>
      <c r="D33" s="8">
        <v>2.71</v>
      </c>
      <c r="E33" s="8">
        <v>0.27</v>
      </c>
      <c r="F33" s="8">
        <v>1.1900000000000002</v>
      </c>
      <c r="G33" s="8">
        <v>0.64</v>
      </c>
      <c r="H33" s="8">
        <v>0.1</v>
      </c>
      <c r="I33" s="8">
        <v>0</v>
      </c>
      <c r="J33" s="8">
        <v>0</v>
      </c>
      <c r="K33" s="8">
        <v>26.42</v>
      </c>
      <c r="L33" s="8">
        <v>26.439999999999998</v>
      </c>
      <c r="M33" s="8">
        <v>26.439999999999998</v>
      </c>
      <c r="N33" s="8">
        <v>26.439999999999998</v>
      </c>
      <c r="O33" s="8">
        <v>26.42</v>
      </c>
      <c r="P33" s="8">
        <v>26.499999999999996</v>
      </c>
      <c r="Q33" s="7">
        <f t="shared" si="0"/>
        <v>165.94</v>
      </c>
    </row>
    <row r="34" spans="1:17" x14ac:dyDescent="0.25">
      <c r="A34" t="s">
        <v>27</v>
      </c>
      <c r="B34" s="10">
        <v>2190.0699999999997</v>
      </c>
      <c r="C34" s="7">
        <v>349.7</v>
      </c>
      <c r="D34" s="8">
        <v>4387.88</v>
      </c>
      <c r="E34" s="8">
        <v>46</v>
      </c>
      <c r="F34" s="8">
        <v>1186.46</v>
      </c>
      <c r="G34" s="8">
        <v>512.29999999999995</v>
      </c>
      <c r="H34" s="8">
        <v>420.46999999999997</v>
      </c>
      <c r="I34" s="8">
        <v>0</v>
      </c>
      <c r="J34" s="8">
        <v>233.2</v>
      </c>
      <c r="K34" s="8">
        <v>1578.9</v>
      </c>
      <c r="L34" s="8">
        <v>1579.8799999999999</v>
      </c>
      <c r="M34" s="8">
        <v>1579.8799999999999</v>
      </c>
      <c r="N34" s="8">
        <v>1579.8799999999999</v>
      </c>
      <c r="O34" s="8">
        <v>1578.9</v>
      </c>
      <c r="P34" s="8">
        <v>1579.8</v>
      </c>
      <c r="Q34" s="7">
        <f t="shared" si="0"/>
        <v>18803.319999999996</v>
      </c>
    </row>
    <row r="35" spans="1:17" x14ac:dyDescent="0.25">
      <c r="A35" t="s">
        <v>28</v>
      </c>
      <c r="B35" s="10">
        <v>2111.0100000000002</v>
      </c>
      <c r="C35" s="7">
        <v>376.44</v>
      </c>
      <c r="D35" s="8">
        <v>2944.76</v>
      </c>
      <c r="E35" s="8">
        <v>269.5</v>
      </c>
      <c r="F35" s="8">
        <v>1251.07</v>
      </c>
      <c r="G35" s="8">
        <v>656.99</v>
      </c>
      <c r="H35" s="8">
        <v>118.03</v>
      </c>
      <c r="I35" s="8">
        <v>0</v>
      </c>
      <c r="J35" s="8">
        <v>22.11</v>
      </c>
      <c r="K35" s="8">
        <v>1085.9000000000001</v>
      </c>
      <c r="L35" s="8">
        <v>1086.57</v>
      </c>
      <c r="M35" s="8">
        <v>1086.57</v>
      </c>
      <c r="N35" s="8">
        <v>1086.57</v>
      </c>
      <c r="O35" s="8">
        <v>1085.9000000000001</v>
      </c>
      <c r="P35" s="8">
        <v>1086.53</v>
      </c>
      <c r="Q35" s="7">
        <f t="shared" si="0"/>
        <v>14267.949999999999</v>
      </c>
    </row>
    <row r="36" spans="1:17" x14ac:dyDescent="0.25">
      <c r="A36" t="s">
        <v>29</v>
      </c>
      <c r="B36" s="10">
        <v>288.90999999999997</v>
      </c>
      <c r="C36" s="7">
        <v>39.43</v>
      </c>
      <c r="D36" s="8">
        <v>559.7299999999999</v>
      </c>
      <c r="E36" s="8">
        <v>0.12</v>
      </c>
      <c r="F36" s="8">
        <v>170.74</v>
      </c>
      <c r="G36" s="8">
        <v>61.37</v>
      </c>
      <c r="H36" s="8">
        <v>61.14</v>
      </c>
      <c r="I36" s="8">
        <v>0</v>
      </c>
      <c r="J36" s="8">
        <v>43.65</v>
      </c>
      <c r="K36" s="8">
        <v>213.97999999999996</v>
      </c>
      <c r="L36" s="8">
        <v>214.10999999999996</v>
      </c>
      <c r="M36" s="8">
        <v>214.10999999999996</v>
      </c>
      <c r="N36" s="8">
        <v>214.10999999999996</v>
      </c>
      <c r="O36" s="8">
        <v>213.97999999999996</v>
      </c>
      <c r="P36" s="8">
        <v>214.11000000000004</v>
      </c>
      <c r="Q36" s="7">
        <f t="shared" si="0"/>
        <v>2509.4899999999998</v>
      </c>
    </row>
    <row r="37" spans="1:17" x14ac:dyDescent="0.25">
      <c r="A37" t="s">
        <v>30</v>
      </c>
      <c r="B37" s="10">
        <v>256.92</v>
      </c>
      <c r="C37" s="7">
        <v>52.85</v>
      </c>
      <c r="D37" s="8">
        <v>662.68999999999994</v>
      </c>
      <c r="E37" s="8">
        <v>0.25</v>
      </c>
      <c r="F37" s="8">
        <v>98.63</v>
      </c>
      <c r="G37" s="8">
        <v>60.6</v>
      </c>
      <c r="H37" s="8">
        <v>60.09</v>
      </c>
      <c r="I37" s="8">
        <v>0</v>
      </c>
      <c r="J37" s="8">
        <v>15</v>
      </c>
      <c r="K37" s="8">
        <v>236.47</v>
      </c>
      <c r="L37" s="8">
        <v>236.62</v>
      </c>
      <c r="M37" s="8">
        <v>236.62</v>
      </c>
      <c r="N37" s="8">
        <v>236.62</v>
      </c>
      <c r="O37" s="8">
        <v>236.47</v>
      </c>
      <c r="P37" s="8">
        <v>236.56999999999996</v>
      </c>
      <c r="Q37" s="7">
        <f t="shared" si="0"/>
        <v>2626.3999999999996</v>
      </c>
    </row>
    <row r="38" spans="1:17" x14ac:dyDescent="0.25">
      <c r="A38" t="s">
        <v>53</v>
      </c>
      <c r="B38" s="10">
        <v>0.49000000000000005</v>
      </c>
      <c r="C38" s="7">
        <v>0.19</v>
      </c>
      <c r="D38" s="8">
        <v>1.97</v>
      </c>
      <c r="E38" s="8">
        <v>0</v>
      </c>
      <c r="F38" s="8">
        <v>-0.06</v>
      </c>
      <c r="G38" s="8">
        <v>0.15000000000000002</v>
      </c>
      <c r="H38" s="8">
        <v>0.15000000000000002</v>
      </c>
      <c r="I38" s="8">
        <v>0</v>
      </c>
      <c r="J38" s="8">
        <v>-0.08</v>
      </c>
      <c r="K38" s="8">
        <v>2.2999999999999998</v>
      </c>
      <c r="L38" s="8">
        <v>2.2999999999999998</v>
      </c>
      <c r="M38" s="8">
        <v>2.2999999999999998</v>
      </c>
      <c r="N38" s="8">
        <v>2.2999999999999998</v>
      </c>
      <c r="O38" s="8">
        <v>2.2999999999999998</v>
      </c>
      <c r="P38" s="8">
        <v>2.3099999999999996</v>
      </c>
      <c r="Q38" s="7">
        <f t="shared" si="0"/>
        <v>16.619999999999997</v>
      </c>
    </row>
    <row r="39" spans="1:17" x14ac:dyDescent="0.25">
      <c r="A39" t="s">
        <v>31</v>
      </c>
      <c r="B39" s="10">
        <v>1605.1299999999999</v>
      </c>
      <c r="C39" s="7">
        <v>350.59</v>
      </c>
      <c r="D39" s="8">
        <v>3849</v>
      </c>
      <c r="E39" s="8">
        <v>64.209999999999994</v>
      </c>
      <c r="F39" s="8">
        <v>626.76</v>
      </c>
      <c r="G39" s="8">
        <v>426.17000000000007</v>
      </c>
      <c r="H39" s="8">
        <v>294.70000000000005</v>
      </c>
      <c r="I39" s="8">
        <v>0</v>
      </c>
      <c r="J39" s="8">
        <v>22.75</v>
      </c>
      <c r="K39" s="8">
        <v>1149.7399999999998</v>
      </c>
      <c r="L39" s="8">
        <v>1150.4199999999998</v>
      </c>
      <c r="M39" s="8">
        <v>1150.4199999999998</v>
      </c>
      <c r="N39" s="8">
        <v>1150.4199999999998</v>
      </c>
      <c r="O39" s="8">
        <v>1149.7399999999998</v>
      </c>
      <c r="P39" s="8">
        <v>1150.4399999999998</v>
      </c>
      <c r="Q39" s="7">
        <f t="shared" si="0"/>
        <v>14140.49</v>
      </c>
    </row>
    <row r="40" spans="1:17" x14ac:dyDescent="0.25">
      <c r="A40" t="s">
        <v>32</v>
      </c>
      <c r="B40" s="10">
        <v>17.110000000000003</v>
      </c>
      <c r="C40" s="7">
        <v>2.36</v>
      </c>
      <c r="D40" s="8">
        <v>33.29</v>
      </c>
      <c r="E40" s="8">
        <v>0.01</v>
      </c>
      <c r="F40" s="8">
        <v>10.07</v>
      </c>
      <c r="G40" s="8">
        <v>3.65</v>
      </c>
      <c r="H40" s="8">
        <v>3.63</v>
      </c>
      <c r="I40" s="8">
        <v>0</v>
      </c>
      <c r="J40" s="8">
        <v>2.56</v>
      </c>
      <c r="K40" s="8">
        <v>358.94</v>
      </c>
      <c r="L40" s="8">
        <v>359.16999999999996</v>
      </c>
      <c r="M40" s="8">
        <v>359.16999999999996</v>
      </c>
      <c r="N40" s="8">
        <v>359.16999999999996</v>
      </c>
      <c r="O40" s="8">
        <v>358.94</v>
      </c>
      <c r="P40" s="8">
        <v>359.19</v>
      </c>
      <c r="Q40" s="7">
        <f t="shared" si="0"/>
        <v>2227.2600000000002</v>
      </c>
    </row>
    <row r="41" spans="1:17" x14ac:dyDescent="0.25">
      <c r="A41" t="s">
        <v>33</v>
      </c>
      <c r="B41" s="10">
        <v>70.81</v>
      </c>
      <c r="C41" s="7">
        <v>12.74</v>
      </c>
      <c r="D41" s="8">
        <v>93.41</v>
      </c>
      <c r="E41" s="8">
        <v>9.92</v>
      </c>
      <c r="F41" s="8">
        <v>42.5</v>
      </c>
      <c r="G41" s="8">
        <v>22.66</v>
      </c>
      <c r="H41" s="8">
        <v>2.8200000000000003</v>
      </c>
      <c r="I41" s="8">
        <v>0</v>
      </c>
      <c r="J41" s="8">
        <v>0</v>
      </c>
      <c r="K41" s="8">
        <v>13.27</v>
      </c>
      <c r="L41" s="8">
        <v>13.3</v>
      </c>
      <c r="M41" s="8">
        <v>13.3</v>
      </c>
      <c r="N41" s="8">
        <v>13.3</v>
      </c>
      <c r="O41" s="8">
        <v>13.27</v>
      </c>
      <c r="P41" s="8">
        <v>13.309999999999999</v>
      </c>
      <c r="Q41" s="7">
        <f t="shared" si="0"/>
        <v>334.60999999999996</v>
      </c>
    </row>
    <row r="42" spans="1:17" x14ac:dyDescent="0.25">
      <c r="A42" t="s">
        <v>34</v>
      </c>
      <c r="B42" s="10">
        <v>1452.22</v>
      </c>
      <c r="C42" s="7">
        <v>270.8</v>
      </c>
      <c r="D42" s="8">
        <v>2142.5500000000002</v>
      </c>
      <c r="E42" s="8">
        <v>184.49</v>
      </c>
      <c r="F42" s="8">
        <v>824.38000000000011</v>
      </c>
      <c r="G42" s="8">
        <v>455.29</v>
      </c>
      <c r="H42" s="8">
        <v>86.28</v>
      </c>
      <c r="I42" s="8">
        <v>0</v>
      </c>
      <c r="J42" s="8">
        <v>0</v>
      </c>
      <c r="K42" s="8">
        <v>1716.8799999999999</v>
      </c>
      <c r="L42" s="8">
        <v>1717.9299999999998</v>
      </c>
      <c r="M42" s="8">
        <v>1717.9299999999998</v>
      </c>
      <c r="N42" s="8">
        <v>1717.9299999999998</v>
      </c>
      <c r="O42" s="8">
        <v>1716.8799999999999</v>
      </c>
      <c r="P42" s="8">
        <v>1717.9299999999998</v>
      </c>
      <c r="Q42" s="7">
        <f t="shared" si="0"/>
        <v>15721.49</v>
      </c>
    </row>
    <row r="43" spans="1:17" x14ac:dyDescent="0.25">
      <c r="A43" t="s">
        <v>35</v>
      </c>
      <c r="B43" s="10">
        <v>645.4</v>
      </c>
      <c r="C43" s="7">
        <v>146.41</v>
      </c>
      <c r="D43" s="8">
        <v>1566.86</v>
      </c>
      <c r="E43" s="8">
        <v>31.33</v>
      </c>
      <c r="F43" s="8">
        <v>237.55</v>
      </c>
      <c r="G43" s="8">
        <v>177.25</v>
      </c>
      <c r="H43" s="8">
        <v>114.59</v>
      </c>
      <c r="I43" s="8">
        <v>0</v>
      </c>
      <c r="J43" s="8">
        <v>-0.96</v>
      </c>
      <c r="K43" s="8">
        <v>565.73000000000013</v>
      </c>
      <c r="L43" s="8">
        <v>566.08000000000004</v>
      </c>
      <c r="M43" s="8">
        <v>566.08000000000004</v>
      </c>
      <c r="N43" s="8">
        <v>566.08000000000004</v>
      </c>
      <c r="O43" s="8">
        <v>565.73000000000013</v>
      </c>
      <c r="P43" s="8">
        <v>566.04000000000008</v>
      </c>
      <c r="Q43" s="7">
        <f t="shared" si="0"/>
        <v>6314.170000000001</v>
      </c>
    </row>
    <row r="44" spans="1:17" x14ac:dyDescent="0.25">
      <c r="A44" t="s">
        <v>36</v>
      </c>
      <c r="B44" s="10">
        <v>-3.68</v>
      </c>
      <c r="C44" s="7">
        <v>0.3</v>
      </c>
      <c r="D44" s="8">
        <v>0.40000000000000013</v>
      </c>
      <c r="E44" s="8">
        <v>0</v>
      </c>
      <c r="F44" s="8">
        <v>-4.5900000000000007</v>
      </c>
      <c r="G44" s="8">
        <v>-0.51</v>
      </c>
      <c r="H44" s="8">
        <v>-0.52</v>
      </c>
      <c r="I44" s="8">
        <v>0</v>
      </c>
      <c r="J44" s="8">
        <v>-1.64</v>
      </c>
      <c r="K44" s="8">
        <v>0.43999999999999995</v>
      </c>
      <c r="L44" s="8">
        <v>0.44999999999999996</v>
      </c>
      <c r="M44" s="8">
        <v>0.44999999999999996</v>
      </c>
      <c r="N44" s="8">
        <v>0.44999999999999996</v>
      </c>
      <c r="O44" s="8">
        <v>0.43999999999999995</v>
      </c>
      <c r="P44" s="8">
        <v>0.47000000000000003</v>
      </c>
      <c r="Q44" s="7">
        <f t="shared" si="0"/>
        <v>-7.5400000000000054</v>
      </c>
    </row>
    <row r="45" spans="1:17" x14ac:dyDescent="0.25">
      <c r="A45" t="s">
        <v>37</v>
      </c>
      <c r="B45" s="10">
        <v>74.510000000000005</v>
      </c>
      <c r="C45" s="7">
        <v>18.580000000000002</v>
      </c>
      <c r="D45" s="8">
        <v>222.43</v>
      </c>
      <c r="E45" s="8">
        <v>0.09</v>
      </c>
      <c r="F45" s="8">
        <v>18.860000000000003</v>
      </c>
      <c r="G45" s="8">
        <v>18.670000000000002</v>
      </c>
      <c r="H45" s="8">
        <v>18.490000000000002</v>
      </c>
      <c r="I45" s="8">
        <v>0</v>
      </c>
      <c r="J45" s="8">
        <v>0</v>
      </c>
      <c r="K45" s="8">
        <v>74.929999999999993</v>
      </c>
      <c r="L45" s="8">
        <v>74.989999999999995</v>
      </c>
      <c r="M45" s="8">
        <v>74.989999999999995</v>
      </c>
      <c r="N45" s="8">
        <v>74.989999999999995</v>
      </c>
      <c r="O45" s="8">
        <v>74.929999999999993</v>
      </c>
      <c r="P45" s="8">
        <v>74.97</v>
      </c>
      <c r="Q45" s="7">
        <f t="shared" si="0"/>
        <v>821.43</v>
      </c>
    </row>
    <row r="46" spans="1:17" x14ac:dyDescent="0.25">
      <c r="A46" t="s">
        <v>38</v>
      </c>
      <c r="B46" s="10">
        <v>104.88</v>
      </c>
      <c r="C46" s="7">
        <v>26.169999999999998</v>
      </c>
      <c r="D46" s="8">
        <v>313.26</v>
      </c>
      <c r="E46" s="8">
        <v>0.11</v>
      </c>
      <c r="F46" s="8">
        <v>26.5</v>
      </c>
      <c r="G46" s="8">
        <v>26.27</v>
      </c>
      <c r="H46" s="8">
        <v>26.06</v>
      </c>
      <c r="I46" s="8">
        <v>0</v>
      </c>
      <c r="J46" s="8">
        <v>0</v>
      </c>
      <c r="K46" s="8">
        <v>145.96999999999997</v>
      </c>
      <c r="L46" s="8">
        <v>146.05999999999997</v>
      </c>
      <c r="M46" s="8">
        <v>146.05999999999997</v>
      </c>
      <c r="N46" s="8">
        <v>146.05999999999997</v>
      </c>
      <c r="O46" s="8">
        <v>145.96999999999997</v>
      </c>
      <c r="P46" s="8">
        <v>146.04000000000002</v>
      </c>
      <c r="Q46" s="7">
        <f t="shared" si="0"/>
        <v>1399.4099999999996</v>
      </c>
    </row>
    <row r="47" spans="1:17" x14ac:dyDescent="0.25">
      <c r="A47" t="s">
        <v>39</v>
      </c>
      <c r="B47" s="10">
        <v>10735.130000000001</v>
      </c>
      <c r="C47" s="7">
        <v>2666.3600000000006</v>
      </c>
      <c r="D47" s="8">
        <v>31932.44</v>
      </c>
      <c r="E47" s="8">
        <v>14.8</v>
      </c>
      <c r="F47" s="8">
        <v>2751.8500000000004</v>
      </c>
      <c r="G47" s="8">
        <v>2687.7300000000005</v>
      </c>
      <c r="H47" s="8">
        <v>2657.78</v>
      </c>
      <c r="I47" s="8">
        <v>0</v>
      </c>
      <c r="J47" s="8">
        <v>13.13</v>
      </c>
      <c r="K47" s="8">
        <v>8860.7199999999993</v>
      </c>
      <c r="L47" s="8">
        <v>8866.0499999999993</v>
      </c>
      <c r="M47" s="8">
        <v>8866.0499999999993</v>
      </c>
      <c r="N47" s="8">
        <v>8866.0499999999993</v>
      </c>
      <c r="O47" s="8">
        <v>8860.7199999999993</v>
      </c>
      <c r="P47" s="8">
        <v>8866.0400000000009</v>
      </c>
      <c r="Q47" s="7">
        <f t="shared" si="0"/>
        <v>106644.85</v>
      </c>
    </row>
    <row r="48" spans="1:17" x14ac:dyDescent="0.25">
      <c r="A48" t="s">
        <v>40</v>
      </c>
      <c r="B48" s="10">
        <v>53.569999999999993</v>
      </c>
      <c r="C48" s="7">
        <v>13.370000000000001</v>
      </c>
      <c r="D48" s="8">
        <v>160.04</v>
      </c>
      <c r="E48" s="8">
        <v>0.05</v>
      </c>
      <c r="F48" s="8">
        <v>13.53</v>
      </c>
      <c r="G48" s="8">
        <v>13.42</v>
      </c>
      <c r="H48" s="8">
        <v>13.32</v>
      </c>
      <c r="I48" s="8">
        <v>0</v>
      </c>
      <c r="J48" s="8">
        <v>0</v>
      </c>
      <c r="K48" s="8">
        <v>47.969999999999992</v>
      </c>
      <c r="L48" s="8">
        <v>48.009999999999984</v>
      </c>
      <c r="M48" s="8">
        <v>48.009999999999984</v>
      </c>
      <c r="N48" s="8">
        <v>48.009999999999984</v>
      </c>
      <c r="O48" s="8">
        <v>47.969999999999992</v>
      </c>
      <c r="P48" s="8">
        <v>48.01</v>
      </c>
      <c r="Q48" s="7">
        <f t="shared" si="0"/>
        <v>555.28</v>
      </c>
    </row>
    <row r="49" spans="1:19" x14ac:dyDescent="0.25">
      <c r="A49" t="s">
        <v>41</v>
      </c>
      <c r="B49" s="10">
        <v>71.920000000000016</v>
      </c>
      <c r="C49" s="7">
        <v>17.939999999999998</v>
      </c>
      <c r="D49" s="8">
        <v>214.82</v>
      </c>
      <c r="E49" s="8">
        <v>0.08</v>
      </c>
      <c r="F49" s="8">
        <v>18.170000000000002</v>
      </c>
      <c r="G49" s="8">
        <v>18.009999999999998</v>
      </c>
      <c r="H49" s="8">
        <v>17.86</v>
      </c>
      <c r="I49" s="8">
        <v>0</v>
      </c>
      <c r="J49" s="8">
        <v>0</v>
      </c>
      <c r="K49" s="8">
        <v>32.71</v>
      </c>
      <c r="L49" s="8">
        <v>32.77000000000001</v>
      </c>
      <c r="M49" s="8">
        <v>32.77000000000001</v>
      </c>
      <c r="N49" s="8">
        <v>32.77000000000001</v>
      </c>
      <c r="O49" s="8">
        <v>32.71</v>
      </c>
      <c r="P49" s="8">
        <v>32.75</v>
      </c>
      <c r="Q49" s="7">
        <f t="shared" si="0"/>
        <v>555.28</v>
      </c>
    </row>
    <row r="50" spans="1:19" x14ac:dyDescent="0.25">
      <c r="A50" t="s">
        <v>42</v>
      </c>
      <c r="B50" s="10">
        <v>1.2600000000000005</v>
      </c>
      <c r="C50" s="7">
        <v>1.21</v>
      </c>
      <c r="D50" s="8">
        <v>12.09</v>
      </c>
      <c r="E50" s="8">
        <v>0.01</v>
      </c>
      <c r="F50" s="8">
        <v>-2.3800000000000003</v>
      </c>
      <c r="G50" s="8">
        <v>0.61999999999999988</v>
      </c>
      <c r="H50" s="8">
        <v>0.59999999999999987</v>
      </c>
      <c r="I50" s="8">
        <v>0</v>
      </c>
      <c r="J50" s="8">
        <v>-1.2</v>
      </c>
      <c r="K50" s="8">
        <v>1.81</v>
      </c>
      <c r="L50" s="8">
        <v>1.84</v>
      </c>
      <c r="M50" s="8">
        <v>1.84</v>
      </c>
      <c r="N50" s="8">
        <v>1.84</v>
      </c>
      <c r="O50" s="8">
        <v>1.81</v>
      </c>
      <c r="P50" s="8">
        <v>1.8</v>
      </c>
      <c r="Q50" s="7">
        <f t="shared" si="0"/>
        <v>23.15</v>
      </c>
    </row>
    <row r="51" spans="1:19" x14ac:dyDescent="0.25">
      <c r="A51" t="s">
        <v>43</v>
      </c>
      <c r="B51" s="10">
        <v>1.78</v>
      </c>
      <c r="C51" s="7">
        <v>0.45</v>
      </c>
      <c r="D51" s="8">
        <v>5.2700000000000005</v>
      </c>
      <c r="E51" s="8">
        <v>0</v>
      </c>
      <c r="F51" s="8">
        <v>0.46</v>
      </c>
      <c r="G51" s="8">
        <v>0.46</v>
      </c>
      <c r="H51" s="8">
        <v>0.45</v>
      </c>
      <c r="I51" s="8">
        <v>0</v>
      </c>
      <c r="J51" s="8">
        <v>0</v>
      </c>
      <c r="K51" s="8">
        <v>0.91</v>
      </c>
      <c r="L51" s="8">
        <v>0.91</v>
      </c>
      <c r="M51" s="8">
        <v>0.91</v>
      </c>
      <c r="N51" s="8">
        <v>0.91</v>
      </c>
      <c r="O51" s="8">
        <v>0.91</v>
      </c>
      <c r="P51" s="8">
        <v>0.92</v>
      </c>
      <c r="Q51" s="7">
        <f t="shared" si="0"/>
        <v>14.34</v>
      </c>
    </row>
    <row r="52" spans="1:19" x14ac:dyDescent="0.25">
      <c r="A52" t="s">
        <v>44</v>
      </c>
      <c r="B52" s="10">
        <v>3.06</v>
      </c>
      <c r="C52" s="7">
        <v>0.76999999999999991</v>
      </c>
      <c r="D52" s="8">
        <v>9.18</v>
      </c>
      <c r="E52" s="8">
        <v>0</v>
      </c>
      <c r="F52" s="8">
        <v>0.76999999999999991</v>
      </c>
      <c r="G52" s="8">
        <v>0.76999999999999991</v>
      </c>
      <c r="H52" s="8">
        <v>0.76999999999999991</v>
      </c>
      <c r="I52" s="8">
        <v>0</v>
      </c>
      <c r="J52" s="8">
        <v>0</v>
      </c>
      <c r="K52" s="8">
        <v>0</v>
      </c>
      <c r="L52" s="8">
        <v>0</v>
      </c>
      <c r="M52" s="8">
        <v>0</v>
      </c>
      <c r="N52" s="8">
        <v>0</v>
      </c>
      <c r="O52" s="8">
        <v>0</v>
      </c>
      <c r="P52" s="8">
        <v>0</v>
      </c>
      <c r="Q52" s="7">
        <f t="shared" si="0"/>
        <v>15.319999999999999</v>
      </c>
    </row>
    <row r="53" spans="1:19" x14ac:dyDescent="0.25">
      <c r="A53" t="s">
        <v>45</v>
      </c>
      <c r="B53" s="10">
        <v>63205.01</v>
      </c>
      <c r="C53" s="7">
        <v>15513.060000000001</v>
      </c>
      <c r="D53" s="8">
        <v>185834.47999999998</v>
      </c>
      <c r="E53" s="8">
        <v>46.76</v>
      </c>
      <c r="F53" s="8">
        <v>17019.070000000003</v>
      </c>
      <c r="G53" s="8">
        <v>15702.310000000001</v>
      </c>
      <c r="H53" s="8">
        <v>15506.630000000001</v>
      </c>
      <c r="I53" s="8">
        <v>0</v>
      </c>
      <c r="J53" s="8">
        <v>284.97000000000003</v>
      </c>
      <c r="K53" s="8">
        <v>32947.579999999994</v>
      </c>
      <c r="L53" s="8">
        <v>32967.350000000006</v>
      </c>
      <c r="M53" s="8">
        <v>32967.350000000006</v>
      </c>
      <c r="N53" s="8">
        <v>32967.350000000006</v>
      </c>
      <c r="O53" s="8">
        <v>32947.579999999994</v>
      </c>
      <c r="P53" s="8">
        <v>32967.290000000008</v>
      </c>
      <c r="Q53" s="7">
        <f t="shared" si="0"/>
        <v>510876.78999999992</v>
      </c>
    </row>
    <row r="54" spans="1:19" x14ac:dyDescent="0.25">
      <c r="A54" t="s">
        <v>57</v>
      </c>
      <c r="B54" s="10">
        <v>0</v>
      </c>
      <c r="C54" s="7">
        <v>0</v>
      </c>
      <c r="D54" s="8">
        <v>-0.02</v>
      </c>
      <c r="E54" s="8">
        <v>0</v>
      </c>
      <c r="F54" s="8">
        <v>0</v>
      </c>
      <c r="G54" s="8">
        <v>0</v>
      </c>
      <c r="H54" s="8">
        <v>0</v>
      </c>
      <c r="I54" s="8">
        <v>0</v>
      </c>
      <c r="J54" s="8">
        <v>0</v>
      </c>
      <c r="K54" s="8">
        <v>0</v>
      </c>
      <c r="L54" s="8">
        <v>0</v>
      </c>
      <c r="M54" s="8">
        <v>0</v>
      </c>
      <c r="N54" s="8">
        <v>0</v>
      </c>
      <c r="O54" s="8">
        <v>0</v>
      </c>
      <c r="P54" s="8">
        <v>0</v>
      </c>
      <c r="Q54" s="7">
        <f t="shared" si="0"/>
        <v>-0.02</v>
      </c>
    </row>
    <row r="55" spans="1:19" x14ac:dyDescent="0.25">
      <c r="A55" t="s">
        <v>46</v>
      </c>
      <c r="B55" s="10">
        <v>7.6000000000000005</v>
      </c>
      <c r="C55" s="7">
        <v>1.9</v>
      </c>
      <c r="D55" s="8">
        <v>22.7</v>
      </c>
      <c r="E55" s="8">
        <v>0.01</v>
      </c>
      <c r="F55" s="8">
        <v>1.92</v>
      </c>
      <c r="G55" s="8">
        <v>1.91</v>
      </c>
      <c r="H55" s="8">
        <v>1.89</v>
      </c>
      <c r="I55" s="8">
        <v>0</v>
      </c>
      <c r="J55" s="8">
        <v>0</v>
      </c>
      <c r="K55" s="8">
        <v>15.209999999999999</v>
      </c>
      <c r="L55" s="8">
        <v>15.219999999999999</v>
      </c>
      <c r="M55" s="8">
        <v>15.219999999999999</v>
      </c>
      <c r="N55" s="8">
        <v>15.219999999999999</v>
      </c>
      <c r="O55" s="8">
        <v>15.209999999999999</v>
      </c>
      <c r="P55" s="8">
        <v>15.199999999999998</v>
      </c>
      <c r="Q55" s="7">
        <f t="shared" si="0"/>
        <v>129.20999999999998</v>
      </c>
    </row>
    <row r="56" spans="1:19" x14ac:dyDescent="0.25">
      <c r="A56" t="s">
        <v>47</v>
      </c>
      <c r="B56" s="10">
        <v>6.21</v>
      </c>
      <c r="C56" s="7">
        <v>1.3</v>
      </c>
      <c r="D56" s="8">
        <v>12.71</v>
      </c>
      <c r="E56" s="8">
        <v>0.49</v>
      </c>
      <c r="F56" s="8">
        <v>2.7800000000000002</v>
      </c>
      <c r="G56" s="8">
        <v>1.8</v>
      </c>
      <c r="H56" s="8">
        <v>0.81</v>
      </c>
      <c r="I56" s="8">
        <v>0</v>
      </c>
      <c r="J56" s="8">
        <v>0</v>
      </c>
      <c r="K56" s="8">
        <v>0.6</v>
      </c>
      <c r="L56" s="8">
        <v>0.61</v>
      </c>
      <c r="M56" s="8">
        <v>0.61</v>
      </c>
      <c r="N56" s="8">
        <v>0.61</v>
      </c>
      <c r="O56" s="8">
        <v>0.6</v>
      </c>
      <c r="P56" s="8">
        <v>0.6</v>
      </c>
      <c r="Q56" s="7">
        <f t="shared" si="0"/>
        <v>29.73</v>
      </c>
    </row>
    <row r="57" spans="1:19" x14ac:dyDescent="0.25">
      <c r="A57" t="s">
        <v>48</v>
      </c>
      <c r="B57" s="10">
        <v>6277.55</v>
      </c>
      <c r="C57" s="7">
        <v>1550.3400000000001</v>
      </c>
      <c r="D57" s="8">
        <v>18375.470000000005</v>
      </c>
      <c r="E57" s="8">
        <v>22.22</v>
      </c>
      <c r="F57" s="8">
        <v>1696.44</v>
      </c>
      <c r="G57" s="8">
        <v>1572.5600000000002</v>
      </c>
      <c r="H57" s="8">
        <v>1512.23</v>
      </c>
      <c r="I57" s="8">
        <v>0</v>
      </c>
      <c r="J57" s="8">
        <v>0</v>
      </c>
      <c r="K57" s="8">
        <v>3110.3799999999997</v>
      </c>
      <c r="L57" s="8">
        <v>3112.26</v>
      </c>
      <c r="M57" s="8">
        <v>3112.26</v>
      </c>
      <c r="N57" s="8">
        <v>3112.26</v>
      </c>
      <c r="O57" s="8">
        <v>3110.3799999999997</v>
      </c>
      <c r="P57" s="8">
        <v>3112.2400000000007</v>
      </c>
      <c r="Q57" s="7">
        <f t="shared" si="0"/>
        <v>49676.590000000004</v>
      </c>
    </row>
    <row r="58" spans="1:19" x14ac:dyDescent="0.25">
      <c r="A58" t="s">
        <v>49</v>
      </c>
      <c r="B58" s="10">
        <v>1155.28</v>
      </c>
      <c r="C58" s="7">
        <v>261.02999999999997</v>
      </c>
      <c r="D58" s="8">
        <v>3108.0800000000004</v>
      </c>
      <c r="E58" s="8">
        <v>13.42</v>
      </c>
      <c r="F58" s="8">
        <v>385.62</v>
      </c>
      <c r="G58" s="8">
        <v>288.51</v>
      </c>
      <c r="H58" s="8">
        <v>261.64999999999998</v>
      </c>
      <c r="I58" s="8">
        <v>0</v>
      </c>
      <c r="J58" s="8">
        <v>28.09</v>
      </c>
      <c r="K58" s="8">
        <v>511.51</v>
      </c>
      <c r="L58" s="8">
        <v>511.82999999999993</v>
      </c>
      <c r="M58" s="8">
        <v>511.82999999999993</v>
      </c>
      <c r="N58" s="8">
        <v>511.82999999999993</v>
      </c>
      <c r="O58" s="8">
        <v>511.51</v>
      </c>
      <c r="P58" s="8">
        <v>511.82999999999993</v>
      </c>
      <c r="Q58" s="7">
        <f t="shared" si="0"/>
        <v>8572.02</v>
      </c>
    </row>
    <row r="59" spans="1:19" x14ac:dyDescent="0.25">
      <c r="A59" t="s">
        <v>50</v>
      </c>
      <c r="B59" s="10">
        <v>2540.3800000000006</v>
      </c>
      <c r="C59" s="12">
        <v>623.75</v>
      </c>
      <c r="D59" s="8">
        <v>7348.98</v>
      </c>
      <c r="E59" s="8">
        <v>22.64</v>
      </c>
      <c r="F59" s="8">
        <v>691.93000000000006</v>
      </c>
      <c r="G59" s="8">
        <v>646.38</v>
      </c>
      <c r="H59" s="8">
        <v>601.06000000000006</v>
      </c>
      <c r="I59" s="8">
        <v>0</v>
      </c>
      <c r="J59" s="8">
        <v>0</v>
      </c>
      <c r="K59" s="8">
        <v>44.800000000000004</v>
      </c>
      <c r="L59" s="8">
        <v>44.83</v>
      </c>
      <c r="M59" s="8">
        <v>44.83</v>
      </c>
      <c r="N59" s="8">
        <v>44.83</v>
      </c>
      <c r="O59" s="8">
        <v>44.800000000000004</v>
      </c>
      <c r="P59" s="8">
        <v>44.87</v>
      </c>
      <c r="Q59" s="7">
        <f t="shared" si="0"/>
        <v>12744.079999999998</v>
      </c>
    </row>
    <row r="60" spans="1:19" s="3" customFormat="1" ht="15.75" thickBot="1" x14ac:dyDescent="0.3">
      <c r="A60" s="3" t="s">
        <v>51</v>
      </c>
      <c r="B60" s="4">
        <f>SUM(B7:B59)</f>
        <v>133947.99000000002</v>
      </c>
      <c r="C60" s="4">
        <f>SUM(C7:C59)</f>
        <v>30074.520000000004</v>
      </c>
      <c r="D60" s="4">
        <f>SUM(D7:D59)</f>
        <v>328672.37</v>
      </c>
      <c r="E60" s="4">
        <f t="shared" ref="E60:Q60" si="1">SUM(E7:E59)</f>
        <v>4159.4100000000017</v>
      </c>
      <c r="F60" s="4">
        <f t="shared" si="1"/>
        <v>52486.429999999993</v>
      </c>
      <c r="G60" s="4">
        <f t="shared" si="1"/>
        <v>34611</v>
      </c>
      <c r="H60" s="4">
        <f t="shared" si="1"/>
        <v>24758.080000000005</v>
      </c>
      <c r="I60" s="4">
        <f t="shared" si="1"/>
        <v>0</v>
      </c>
      <c r="J60" s="4">
        <f t="shared" si="1"/>
        <v>754.29000000000008</v>
      </c>
      <c r="K60" s="4">
        <f t="shared" ref="K60" si="2">SUM(K7:K59)</f>
        <v>77946.920000000013</v>
      </c>
      <c r="L60" s="4">
        <f t="shared" ref="L60" si="3">SUM(L7:L59)</f>
        <v>77994.180000000008</v>
      </c>
      <c r="M60" s="4">
        <f t="shared" ref="M60" si="4">SUM(M7:M59)</f>
        <v>77994.180000000008</v>
      </c>
      <c r="N60" s="4">
        <f t="shared" ref="N60" si="5">SUM(N7:N59)</f>
        <v>77994.180000000008</v>
      </c>
      <c r="O60" s="4">
        <f t="shared" ref="O60" si="6">SUM(O7:O59)</f>
        <v>77946.920000000013</v>
      </c>
      <c r="P60" s="4">
        <f t="shared" ref="P60" si="7">SUM(P7:P59)</f>
        <v>77993.590000000011</v>
      </c>
      <c r="Q60" s="4">
        <f t="shared" si="1"/>
        <v>1077334.06</v>
      </c>
      <c r="R60" s="5"/>
      <c r="S60" s="5"/>
    </row>
    <row r="61" spans="1:19" ht="15.75" thickTop="1" x14ac:dyDescent="0.25"/>
  </sheetData>
  <mergeCells count="4">
    <mergeCell ref="B5:Q5"/>
    <mergeCell ref="A1:C1"/>
    <mergeCell ref="A2:C2"/>
    <mergeCell ref="A3:C3"/>
  </mergeCells>
  <pageMargins left="0.7" right="0.7" top="1.0266666666666666" bottom="0.75" header="0.3" footer="0.3"/>
  <pageSetup scale="39" orientation="portrait" horizontalDpi="300" verticalDpi="0" r:id="rId1"/>
  <headerFooter>
    <oddHeader>&amp;RKPSC Case No. 2025-00257 
KIUC and Attorney General's First Set of Data Requests Dated September 29, 2025 
Item No. 28 
Attachment 2
&amp;P of &amp;N</oddHeader>
  </headerFooter>
  <ignoredErrors>
    <ignoredError sqref="A60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88ffb1c-9230-4705-a789-27bae69f5829">
      <Terms xmlns="http://schemas.microsoft.com/office/infopath/2007/PartnerControls"/>
    </lcf76f155ced4ddcb4097134ff3c332f>
    <TaxCatchAll xmlns="b6888f76-1100-40b0-929b-1efe9044426d" xsi:nil="true"/>
    <Notes xmlns="f88ffb1c-9230-4705-a789-27bae69f5829" xsi:nil="true"/>
    <OriginalFileDate xmlns="f88ffb1c-9230-4705-a789-27bae69f5829" xsi:nil="true"/>
    <Owner xmlns="f88ffb1c-9230-4705-a789-27bae69f5829">
      <UserInfo>
        <DisplayName/>
        <AccountId xsi:nil="true"/>
        <AccountType/>
      </UserInfo>
    </Owner>
    <DueDate xmlns="f88ffb1c-9230-4705-a789-27bae69f5829" xsi:nil="true"/>
    <_Flow_SignoffStatus xmlns="f88ffb1c-9230-4705-a789-27bae69f5829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DF805D1E1DA4A49A223477D3B105720" ma:contentTypeVersion="20" ma:contentTypeDescription="Create a new document." ma:contentTypeScope="" ma:versionID="37e8545f9097af293d07877c154c5451">
  <xsd:schema xmlns:xsd="http://www.w3.org/2001/XMLSchema" xmlns:xs="http://www.w3.org/2001/XMLSchema" xmlns:p="http://schemas.microsoft.com/office/2006/metadata/properties" xmlns:ns2="f88ffb1c-9230-4705-a789-27bae69f5829" xmlns:ns3="b6888f76-1100-40b0-929b-1efe9044426d" targetNamespace="http://schemas.microsoft.com/office/2006/metadata/properties" ma:root="true" ma:fieldsID="8edfe77cef90f9ce79cdb433746aba48" ns2:_="" ns3:_="">
    <xsd:import namespace="f88ffb1c-9230-4705-a789-27bae69f5829"/>
    <xsd:import namespace="b6888f76-1100-40b0-929b-1efe9044426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Owner" minOccurs="0"/>
                <xsd:element ref="ns2:Notes" minOccurs="0"/>
                <xsd:element ref="ns2:OriginalFileDate" minOccurs="0"/>
                <xsd:element ref="ns2:_Flow_SignoffStatus" minOccurs="0"/>
                <xsd:element ref="ns2:DueDat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8ffb1c-9230-4705-a789-27bae69f58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fefa54f2-5b03-49c6-9483-51c08a9736b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Owner" ma:index="22" nillable="true" ma:displayName="Owner" ma:format="Dropdown" ma:list="UserInfo" ma:SharePointGroup="0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Notes" ma:index="23" nillable="true" ma:displayName="Notes" ma:format="Dropdown" ma:internalName="Notes">
      <xsd:simpleType>
        <xsd:restriction base="dms:Text">
          <xsd:maxLength value="255"/>
        </xsd:restriction>
      </xsd:simpleType>
    </xsd:element>
    <xsd:element name="OriginalFileDate" ma:index="24" nillable="true" ma:displayName="Original File Date" ma:format="DateOnly" ma:internalName="OriginalFileDate">
      <xsd:simpleType>
        <xsd:restriction base="dms:DateTime"/>
      </xsd:simpleType>
    </xsd:element>
    <xsd:element name="_Flow_SignoffStatus" ma:index="25" nillable="true" ma:displayName="Sign-off status" ma:internalName="_x0024_Resources_x003a_core_x002c_Signoff_Status">
      <xsd:simpleType>
        <xsd:restriction base="dms:Text"/>
      </xsd:simpleType>
    </xsd:element>
    <xsd:element name="DueDate" ma:index="26" nillable="true" ma:displayName="Due Date" ma:format="DateOnly" ma:indexed="true" ma:internalName="DueDate">
      <xsd:simpleType>
        <xsd:restriction base="dms:DateTime"/>
      </xsd:simpleType>
    </xsd:element>
    <xsd:element name="MediaServiceLocation" ma:index="27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888f76-1100-40b0-929b-1efe9044426d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6b0cac33-65cc-488e-b290-aff2b08f7242}" ma:internalName="TaxCatchAll" ma:showField="CatchAllData" ma:web="b6888f76-1100-40b0-929b-1efe9044426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WrappedLabelHistory xmlns:xsd="http://www.w3.org/2001/XMLSchema" xmlns:xsi="http://www.w3.org/2001/XMLSchema-instance" xmlns="http://www.boldonjames.com/2016/02/Classifier/internal/wrappedLabelHistory">
  <Value>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JlOWMwYjhkNy1iZGI0LTRmZDMtYjYyYS1mNTAzMjdhYWVmY2UiIG9yaWdpbj0idXNlclNlbGVjdGVkIj48ZWxlbWVudCB1aWQ9IjUwYzMxODI0LTA3ODAtNDkxMC04N2QxLWVhYWZmZDE4MmQ0MiIgdmFsdWU9IiIgeG1sbnM9Imh0dHA6Ly93d3cuYm9sZG9uamFtZXMuY29tLzIwMDgvMDEvc2llL2ludGVybmFsL2xhYmVsIiAvPjxlbGVtZW50IHVpZD0iZDE0ZjVjMzYtZjQ0YS00MzE1LWI0MzgtMDA1Y2ZlOGYwNjlmIiB2YWx1ZT0iIiB4bWxucz0iaHR0cDovL3d3dy5ib2xkb25qYW1lcy5jb20vMjAwOC8wMS9zaWUvaW50ZXJuYWwvbGFiZWwiIC8+PC9zaXNsPjxVc2VyTmFtZT5DT1JQXHMxODYzNjk8L1VzZXJOYW1lPjxEYXRlVGltZT44LzIyLzIwMjMgODoyNTowNSBQTTwvRGF0ZVRpbWU+PExhYmVsU3RyaW5nPkFFUCBJbnRlcm5hbDwvTGFiZWxTdHJpbmc+PC9pdGVtPjwvbGFiZWxIaXN0b3J5Pg==</Value>
</WrappedLabelHistory>
</file>

<file path=customXml/item5.xml><?xml version="1.0" encoding="utf-8"?>
<sisl xmlns:xsd="http://www.w3.org/2001/XMLSchema" xmlns:xsi="http://www.w3.org/2001/XMLSchema-instance" xmlns="http://www.boldonjames.com/2008/01/sie/internal/label" sislVersion="0" policy="e9c0b8d7-bdb4-4fd3-b62a-f50327aaefce" origin="userSelected">
  <element uid="50c31824-0780-4910-87d1-eaaffd182d42" value=""/>
  <element uid="d14f5c36-f44a-4315-b438-005cfe8f069f" value=""/>
</sisl>
</file>

<file path=customXml/itemProps1.xml><?xml version="1.0" encoding="utf-8"?>
<ds:datastoreItem xmlns:ds="http://schemas.openxmlformats.org/officeDocument/2006/customXml" ds:itemID="{89AD2449-ACC2-498C-9CE0-D87FD17873C9}">
  <ds:schemaRefs>
    <ds:schemaRef ds:uri="http://schemas.microsoft.com/office/infopath/2007/PartnerControls"/>
    <ds:schemaRef ds:uri="f88ffb1c-9230-4705-a789-27bae69f5829"/>
    <ds:schemaRef ds:uri="http://schemas.microsoft.com/office/2006/documentManagement/types"/>
    <ds:schemaRef ds:uri="http://schemas.microsoft.com/office/2006/metadata/properties"/>
    <ds:schemaRef ds:uri="http://purl.org/dc/dcmitype/"/>
    <ds:schemaRef ds:uri="http://purl.org/dc/elements/1.1/"/>
    <ds:schemaRef ds:uri="http://www.w3.org/XML/1998/namespace"/>
    <ds:schemaRef ds:uri="http://purl.org/dc/terms/"/>
    <ds:schemaRef ds:uri="http://schemas.openxmlformats.org/package/2006/metadata/core-properties"/>
    <ds:schemaRef ds:uri="b6888f76-1100-40b0-929b-1efe9044426d"/>
  </ds:schemaRefs>
</ds:datastoreItem>
</file>

<file path=customXml/itemProps2.xml><?xml version="1.0" encoding="utf-8"?>
<ds:datastoreItem xmlns:ds="http://schemas.openxmlformats.org/officeDocument/2006/customXml" ds:itemID="{0A3BAADF-0C41-40B4-8CFE-47ADB2AB941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658E0A-66A8-4E49-8E78-CBA3EA4DB53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8ffb1c-9230-4705-a789-27bae69f5829"/>
    <ds:schemaRef ds:uri="b6888f76-1100-40b0-929b-1efe9044426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F64F3847-2E67-42DF-98B9-8D3BB0CEF580}">
  <ds:schemaRefs>
    <ds:schemaRef ds:uri="http://www.w3.org/2001/XMLSchema"/>
    <ds:schemaRef ds:uri="http://www.boldonjames.com/2016/02/Classifier/internal/wrappedLabelHistory"/>
  </ds:schemaRefs>
</ds:datastoreItem>
</file>

<file path=customXml/itemProps5.xml><?xml version="1.0" encoding="utf-8"?>
<ds:datastoreItem xmlns:ds="http://schemas.openxmlformats.org/officeDocument/2006/customXml" ds:itemID="{66DDCB89-EB87-4D0B-B976-8DD276690034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Attachment</vt:lpstr>
      <vt:lpstr>Attachment!Print_Area</vt:lpstr>
    </vt:vector>
  </TitlesOfParts>
  <Company>American Electric Power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S130186</dc:creator>
  <cp:lastModifiedBy>Brian C Ciborek</cp:lastModifiedBy>
  <dcterms:created xsi:type="dcterms:W3CDTF">2020-08-19T17:34:30Z</dcterms:created>
  <dcterms:modified xsi:type="dcterms:W3CDTF">2025-10-06T14:38:26Z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70a028aa-c03f-46da-b07a-8257165d904b</vt:lpwstr>
  </property>
  <property fmtid="{D5CDD505-2E9C-101B-9397-08002B2CF9AE}" pid="3" name="bjSaver">
    <vt:lpwstr>i5lfAags2z4Y8Fsh08PLxCGFvRlu448e</vt:lpwstr>
  </property>
  <property fmtid="{D5CDD505-2E9C-101B-9397-08002B2CF9AE}" pid="4" name="bjDocumentLabelXML">
    <vt:lpwstr>&lt;?xml version="1.0" encoding="us-ascii"?&gt;&lt;sisl xmlns:xsd="http://www.w3.org/2001/XMLSchema" xmlns:xsi="http://www.w3.org/2001/XMLSchema-instance" sislVersion="0" policy="e9c0b8d7-bdb4-4fd3-b62a-f50327aaefce" origin="userSelected" xmlns="http://www.boldonj</vt:lpwstr>
  </property>
  <property fmtid="{D5CDD505-2E9C-101B-9397-08002B2CF9AE}" pid="5" name="bjDocumentLabelXML-0">
    <vt:lpwstr>ames.com/2008/01/sie/internal/label"&gt;&lt;element uid="50c31824-0780-4910-87d1-eaaffd182d42" value="" /&gt;&lt;element uid="d14f5c36-f44a-4315-b438-005cfe8f069f" value="" /&gt;&lt;/sisl&gt;</vt:lpwstr>
  </property>
  <property fmtid="{D5CDD505-2E9C-101B-9397-08002B2CF9AE}" pid="6" name="bjDocumentSecurityLabel">
    <vt:lpwstr>AEP Internal</vt:lpwstr>
  </property>
  <property fmtid="{D5CDD505-2E9C-101B-9397-08002B2CF9AE}" pid="7" name="MSIP_Label_69f43042-6bda-44b2-91eb-eca3d3d484f4_SiteId">
    <vt:lpwstr>15f3c881-6b03-4ff6-8559-77bf5177818f</vt:lpwstr>
  </property>
  <property fmtid="{D5CDD505-2E9C-101B-9397-08002B2CF9AE}" pid="8" name="MSIP_Label_69f43042-6bda-44b2-91eb-eca3d3d484f4_Name">
    <vt:lpwstr>AEP Internal</vt:lpwstr>
  </property>
  <property fmtid="{D5CDD505-2E9C-101B-9397-08002B2CF9AE}" pid="9" name="MSIP_Label_69f43042-6bda-44b2-91eb-eca3d3d484f4_Enabled">
    <vt:lpwstr>true</vt:lpwstr>
  </property>
  <property fmtid="{D5CDD505-2E9C-101B-9397-08002B2CF9AE}" pid="10" name="bjClsUserRVM">
    <vt:lpwstr>[]</vt:lpwstr>
  </property>
  <property fmtid="{D5CDD505-2E9C-101B-9397-08002B2CF9AE}" pid="11" name="bjLabelHistoryID">
    <vt:lpwstr>{F64F3847-2E67-42DF-98B9-8D3BB0CEF580}</vt:lpwstr>
  </property>
  <property fmtid="{D5CDD505-2E9C-101B-9397-08002B2CF9AE}" pid="12" name="ContentTypeId">
    <vt:lpwstr>0x0101004DF805D1E1DA4A49A223477D3B105720</vt:lpwstr>
  </property>
  <property fmtid="{D5CDD505-2E9C-101B-9397-08002B2CF9AE}" pid="13" name="bjpmDocIH">
    <vt:lpwstr>UlCBV6MZkbRiHma6CQZ9UtsxQkWfju0H</vt:lpwstr>
  </property>
  <property fmtid="{D5CDD505-2E9C-101B-9397-08002B2CF9AE}" pid="14" name="MediaServiceImageTags">
    <vt:lpwstr/>
  </property>
</Properties>
</file>