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2" documentId="13_ncr:1_{2381BF17-FB0A-4BB8-B55D-198F99AEF486}" xr6:coauthVersionLast="47" xr6:coauthVersionMax="47" xr10:uidLastSave="{7721653A-1BD4-4BA0-977C-AED85DDC60DC}"/>
  <bookViews>
    <workbookView xWindow="28680" yWindow="-120" windowWidth="20730" windowHeight="11040" xr2:uid="{00D71BD3-CC0E-4831-BD48-F77B137BFDD1}"/>
  </bookViews>
  <sheets>
    <sheet name="BU110 - Dist Sample" sheetId="1" r:id="rId1"/>
    <sheet name="BU117 - Gen Sample" sheetId="2" r:id="rId2"/>
    <sheet name="BU180 - Trans Sample" sheetId="3" r:id="rId3"/>
  </sheets>
  <definedNames>
    <definedName name="_xlnm._FilterDatabase" localSheetId="0" hidden="1">'BU110 - Dist Sample'!$A$1:$AL$1</definedName>
    <definedName name="_xlnm._FilterDatabase" localSheetId="1" hidden="1">'BU117 - Gen Sample'!$A$1:$AL$1</definedName>
    <definedName name="_xlnm._FilterDatabase" localSheetId="2" hidden="1">'BU180 - Trans Sample'!$A$1:$AL$144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6" i="3" l="1"/>
  <c r="C135" i="3" l="1"/>
  <c r="D135" i="3"/>
  <c r="E135" i="3" s="1"/>
  <c r="C144" i="3"/>
  <c r="D144" i="3"/>
  <c r="E144" i="3" s="1"/>
  <c r="C146" i="2"/>
  <c r="D146" i="2" s="1"/>
  <c r="E146" i="2" s="1"/>
  <c r="C131" i="2"/>
  <c r="D131" i="2"/>
  <c r="E131" i="2"/>
  <c r="C127" i="2"/>
  <c r="D127" i="2" s="1"/>
  <c r="E127" i="2" s="1"/>
  <c r="D151" i="1"/>
  <c r="C151" i="1"/>
  <c r="C4" i="1"/>
  <c r="D4" i="1" s="1"/>
  <c r="E4" i="1" s="1"/>
  <c r="C5" i="1"/>
  <c r="D5" i="1" s="1"/>
  <c r="E5" i="1" s="1"/>
  <c r="C6" i="1"/>
  <c r="D6" i="1" s="1"/>
  <c r="E6" i="1" s="1"/>
  <c r="C7" i="1"/>
  <c r="D7" i="1" s="1"/>
  <c r="E7" i="1" s="1"/>
  <c r="C8" i="1"/>
  <c r="D8" i="1" s="1"/>
  <c r="E8" i="1" s="1"/>
  <c r="C9" i="1"/>
  <c r="D9" i="1" s="1"/>
  <c r="E9" i="1" s="1"/>
  <c r="C10" i="1"/>
  <c r="D10" i="1" s="1"/>
  <c r="E10" i="1" s="1"/>
  <c r="C11" i="1"/>
  <c r="D11" i="1" s="1"/>
  <c r="E11" i="1" s="1"/>
  <c r="C12" i="1"/>
  <c r="D12" i="1" s="1"/>
  <c r="E12" i="1" s="1"/>
  <c r="C13" i="1"/>
  <c r="D13" i="1" s="1"/>
  <c r="E13" i="1" s="1"/>
  <c r="C14" i="1"/>
  <c r="D14" i="1"/>
  <c r="E14" i="1" s="1"/>
  <c r="C15" i="1"/>
  <c r="D15" i="1"/>
  <c r="E15" i="1" s="1"/>
  <c r="C16" i="1"/>
  <c r="D16" i="1" s="1"/>
  <c r="E16" i="1" s="1"/>
  <c r="C17" i="1"/>
  <c r="D17" i="1" s="1"/>
  <c r="E17" i="1" s="1"/>
  <c r="C18" i="1"/>
  <c r="D18" i="1" s="1"/>
  <c r="E18" i="1" s="1"/>
  <c r="C19" i="1"/>
  <c r="D19" i="1" s="1"/>
  <c r="E19" i="1" s="1"/>
  <c r="C20" i="1"/>
  <c r="D20" i="1" s="1"/>
  <c r="E20" i="1" s="1"/>
  <c r="C21" i="1"/>
  <c r="D21" i="1" s="1"/>
  <c r="E21" i="1" s="1"/>
  <c r="C22" i="1"/>
  <c r="D22" i="1" s="1"/>
  <c r="E22" i="1" s="1"/>
  <c r="C23" i="1"/>
  <c r="D23" i="1" s="1"/>
  <c r="E23" i="1" s="1"/>
  <c r="C24" i="1"/>
  <c r="D24" i="1" s="1"/>
  <c r="E24" i="1" s="1"/>
  <c r="C25" i="1"/>
  <c r="D25" i="1" s="1"/>
  <c r="E25" i="1" s="1"/>
  <c r="C26" i="1"/>
  <c r="D26" i="1" s="1"/>
  <c r="E26" i="1" s="1"/>
  <c r="C27" i="1"/>
  <c r="D27" i="1"/>
  <c r="E27" i="1" s="1"/>
  <c r="C28" i="1"/>
  <c r="D28" i="1" s="1"/>
  <c r="E28" i="1" s="1"/>
  <c r="C29" i="1"/>
  <c r="D29" i="1" s="1"/>
  <c r="E29" i="1" s="1"/>
  <c r="C30" i="1"/>
  <c r="D30" i="1" s="1"/>
  <c r="E30" i="1" s="1"/>
  <c r="C31" i="1"/>
  <c r="D31" i="1" s="1"/>
  <c r="E31" i="1" s="1"/>
  <c r="C32" i="1"/>
  <c r="D32" i="1" s="1"/>
  <c r="E32" i="1" s="1"/>
  <c r="C33" i="1"/>
  <c r="D33" i="1" s="1"/>
  <c r="E33" i="1" s="1"/>
  <c r="C34" i="1"/>
  <c r="D34" i="1" s="1"/>
  <c r="E34" i="1" s="1"/>
  <c r="C35" i="1"/>
  <c r="D35" i="1" s="1"/>
  <c r="E35" i="1" s="1"/>
  <c r="C36" i="1"/>
  <c r="D36" i="1" s="1"/>
  <c r="E36" i="1" s="1"/>
  <c r="C37" i="1"/>
  <c r="D37" i="1" s="1"/>
  <c r="E37" i="1" s="1"/>
  <c r="C38" i="1"/>
  <c r="D38" i="1" s="1"/>
  <c r="E38" i="1" s="1"/>
  <c r="C39" i="1"/>
  <c r="D39" i="1" s="1"/>
  <c r="E39" i="1" s="1"/>
  <c r="C40" i="1"/>
  <c r="D40" i="1" s="1"/>
  <c r="E40" i="1" s="1"/>
  <c r="C41" i="1"/>
  <c r="D41" i="1" s="1"/>
  <c r="E41" i="1" s="1"/>
  <c r="C42" i="1"/>
  <c r="D42" i="1" s="1"/>
  <c r="E42" i="1" s="1"/>
  <c r="C43" i="1"/>
  <c r="D43" i="1" s="1"/>
  <c r="E43" i="1" s="1"/>
  <c r="C44" i="1"/>
  <c r="D44" i="1" s="1"/>
  <c r="E44" i="1" s="1"/>
  <c r="C45" i="1"/>
  <c r="D45" i="1" s="1"/>
  <c r="E45" i="1" s="1"/>
  <c r="C46" i="1"/>
  <c r="D46" i="1" s="1"/>
  <c r="E46" i="1" s="1"/>
  <c r="C47" i="1"/>
  <c r="D47" i="1" s="1"/>
  <c r="E47" i="1" s="1"/>
  <c r="C48" i="1"/>
  <c r="D48" i="1" s="1"/>
  <c r="E48" i="1" s="1"/>
  <c r="C49" i="1"/>
  <c r="D49" i="1" s="1"/>
  <c r="E49" i="1" s="1"/>
  <c r="C50" i="1"/>
  <c r="D50" i="1" s="1"/>
  <c r="E50" i="1" s="1"/>
  <c r="C51" i="1"/>
  <c r="D51" i="1" s="1"/>
  <c r="E51" i="1" s="1"/>
  <c r="C52" i="1"/>
  <c r="D52" i="1" s="1"/>
  <c r="E52" i="1" s="1"/>
  <c r="C53" i="1"/>
  <c r="D53" i="1" s="1"/>
  <c r="E53" i="1" s="1"/>
  <c r="C55" i="1"/>
  <c r="D55" i="1" s="1"/>
  <c r="E55" i="1" s="1"/>
  <c r="C54" i="1"/>
  <c r="D54" i="1" s="1"/>
  <c r="E54" i="1" s="1"/>
  <c r="C56" i="1"/>
  <c r="D56" i="1" s="1"/>
  <c r="E56" i="1" s="1"/>
  <c r="C57" i="1"/>
  <c r="D57" i="1" s="1"/>
  <c r="E57" i="1" s="1"/>
  <c r="C59" i="1"/>
  <c r="D59" i="1" s="1"/>
  <c r="E59" i="1" s="1"/>
  <c r="C58" i="1"/>
  <c r="D58" i="1" s="1"/>
  <c r="E58" i="1" s="1"/>
  <c r="C60" i="1"/>
  <c r="D60" i="1" s="1"/>
  <c r="E60" i="1" s="1"/>
  <c r="C61" i="1"/>
  <c r="D61" i="1" s="1"/>
  <c r="E61" i="1" s="1"/>
  <c r="C62" i="1"/>
  <c r="D62" i="1" s="1"/>
  <c r="E62" i="1" s="1"/>
  <c r="C63" i="1"/>
  <c r="D63" i="1" s="1"/>
  <c r="E63" i="1" s="1"/>
  <c r="C64" i="1"/>
  <c r="D64" i="1" s="1"/>
  <c r="E64" i="1" s="1"/>
  <c r="C69" i="1"/>
  <c r="D69" i="1" s="1"/>
  <c r="E69" i="1" s="1"/>
  <c r="C70" i="1"/>
  <c r="D70" i="1" s="1"/>
  <c r="E70" i="1" s="1"/>
  <c r="C71" i="1"/>
  <c r="D71" i="1" s="1"/>
  <c r="E71" i="1" s="1"/>
  <c r="C72" i="1"/>
  <c r="D72" i="1" s="1"/>
  <c r="E72" i="1" s="1"/>
  <c r="C68" i="1"/>
  <c r="D68" i="1" s="1"/>
  <c r="E68" i="1" s="1"/>
  <c r="C73" i="1"/>
  <c r="D73" i="1" s="1"/>
  <c r="E73" i="1" s="1"/>
  <c r="C65" i="1"/>
  <c r="D65" i="1" s="1"/>
  <c r="E65" i="1" s="1"/>
  <c r="C67" i="1"/>
  <c r="D67" i="1" s="1"/>
  <c r="E67" i="1" s="1"/>
  <c r="C74" i="1"/>
  <c r="D74" i="1" s="1"/>
  <c r="E74" i="1" s="1"/>
  <c r="C66" i="1"/>
  <c r="D66" i="1" s="1"/>
  <c r="E66" i="1" s="1"/>
  <c r="C75" i="1"/>
  <c r="D75" i="1" s="1"/>
  <c r="E75" i="1" s="1"/>
  <c r="C76" i="1"/>
  <c r="D76" i="1" s="1"/>
  <c r="E76" i="1" s="1"/>
  <c r="C77" i="1"/>
  <c r="D77" i="1" s="1"/>
  <c r="E77" i="1" s="1"/>
  <c r="C78" i="1"/>
  <c r="D78" i="1" s="1"/>
  <c r="E78" i="1" s="1"/>
  <c r="C79" i="1"/>
  <c r="D79" i="1" s="1"/>
  <c r="E79" i="1" s="1"/>
  <c r="C80" i="1"/>
  <c r="D80" i="1" s="1"/>
  <c r="E80" i="1" s="1"/>
  <c r="C81" i="1"/>
  <c r="D81" i="1" s="1"/>
  <c r="E81" i="1" s="1"/>
  <c r="C82" i="1"/>
  <c r="D82" i="1" s="1"/>
  <c r="E82" i="1" s="1"/>
  <c r="C83" i="1"/>
  <c r="D83" i="1" s="1"/>
  <c r="E83" i="1" s="1"/>
  <c r="C84" i="1"/>
  <c r="D84" i="1" s="1"/>
  <c r="E84" i="1" s="1"/>
  <c r="C85" i="1"/>
  <c r="D85" i="1" s="1"/>
  <c r="E85" i="1" s="1"/>
  <c r="C86" i="1"/>
  <c r="D86" i="1" s="1"/>
  <c r="E86" i="1" s="1"/>
  <c r="C87" i="1"/>
  <c r="D87" i="1" s="1"/>
  <c r="E87" i="1" s="1"/>
  <c r="C88" i="1"/>
  <c r="D88" i="1" s="1"/>
  <c r="E88" i="1" s="1"/>
  <c r="C89" i="1"/>
  <c r="D89" i="1" s="1"/>
  <c r="E89" i="1" s="1"/>
  <c r="C90" i="1"/>
  <c r="D90" i="1" s="1"/>
  <c r="E90" i="1" s="1"/>
  <c r="C91" i="1"/>
  <c r="D91" i="1" s="1"/>
  <c r="E91" i="1" s="1"/>
  <c r="C92" i="1"/>
  <c r="D92" i="1" s="1"/>
  <c r="E92" i="1" s="1"/>
  <c r="C93" i="1"/>
  <c r="D93" i="1" s="1"/>
  <c r="E93" i="1" s="1"/>
  <c r="C94" i="1"/>
  <c r="D94" i="1" s="1"/>
  <c r="E94" i="1" s="1"/>
  <c r="C95" i="1"/>
  <c r="D95" i="1" s="1"/>
  <c r="E95" i="1" s="1"/>
  <c r="C96" i="1"/>
  <c r="D96" i="1" s="1"/>
  <c r="E96" i="1" s="1"/>
  <c r="C97" i="1"/>
  <c r="D97" i="1" s="1"/>
  <c r="E97" i="1" s="1"/>
  <c r="C98" i="1"/>
  <c r="D98" i="1" s="1"/>
  <c r="E98" i="1" s="1"/>
  <c r="C99" i="1"/>
  <c r="D99" i="1" s="1"/>
  <c r="E99" i="1" s="1"/>
  <c r="C100" i="1"/>
  <c r="D100" i="1" s="1"/>
  <c r="E100" i="1" s="1"/>
  <c r="C101" i="1"/>
  <c r="D101" i="1" s="1"/>
  <c r="E101" i="1" s="1"/>
  <c r="C102" i="1"/>
  <c r="D102" i="1" s="1"/>
  <c r="E102" i="1" s="1"/>
  <c r="C103" i="1"/>
  <c r="D103" i="1" s="1"/>
  <c r="E103" i="1" s="1"/>
  <c r="C104" i="1"/>
  <c r="D104" i="1" s="1"/>
  <c r="E104" i="1" s="1"/>
  <c r="C105" i="1"/>
  <c r="D105" i="1" s="1"/>
  <c r="E105" i="1" s="1"/>
  <c r="C106" i="1"/>
  <c r="D106" i="1" s="1"/>
  <c r="E106" i="1" s="1"/>
  <c r="C107" i="1"/>
  <c r="D107" i="1" s="1"/>
  <c r="E107" i="1" s="1"/>
  <c r="C108" i="1"/>
  <c r="D108" i="1" s="1"/>
  <c r="E108" i="1" s="1"/>
  <c r="C109" i="1"/>
  <c r="D109" i="1" s="1"/>
  <c r="E109" i="1" s="1"/>
  <c r="C110" i="1"/>
  <c r="D110" i="1" s="1"/>
  <c r="E110" i="1" s="1"/>
  <c r="C111" i="1"/>
  <c r="D111" i="1" s="1"/>
  <c r="E111" i="1" s="1"/>
  <c r="C112" i="1"/>
  <c r="D112" i="1" s="1"/>
  <c r="E112" i="1" s="1"/>
  <c r="C113" i="1"/>
  <c r="D113" i="1" s="1"/>
  <c r="E113" i="1" s="1"/>
  <c r="C114" i="1"/>
  <c r="D114" i="1" s="1"/>
  <c r="E114" i="1" s="1"/>
  <c r="C115" i="1"/>
  <c r="D115" i="1" s="1"/>
  <c r="E115" i="1" s="1"/>
  <c r="C116" i="1"/>
  <c r="D116" i="1" s="1"/>
  <c r="E116" i="1" s="1"/>
  <c r="C117" i="1"/>
  <c r="D117" i="1" s="1"/>
  <c r="E117" i="1" s="1"/>
  <c r="C118" i="1"/>
  <c r="D118" i="1" s="1"/>
  <c r="E118" i="1" s="1"/>
  <c r="C119" i="1"/>
  <c r="D119" i="1" s="1"/>
  <c r="E119" i="1" s="1"/>
  <c r="C120" i="1"/>
  <c r="D120" i="1" s="1"/>
  <c r="E120" i="1" s="1"/>
  <c r="C121" i="1"/>
  <c r="D121" i="1" s="1"/>
  <c r="E121" i="1" s="1"/>
  <c r="C122" i="1"/>
  <c r="D122" i="1" s="1"/>
  <c r="E122" i="1" s="1"/>
  <c r="C123" i="1"/>
  <c r="D123" i="1" s="1"/>
  <c r="E123" i="1" s="1"/>
  <c r="C124" i="1"/>
  <c r="D124" i="1" s="1"/>
  <c r="E124" i="1" s="1"/>
  <c r="C125" i="1"/>
  <c r="D125" i="1" s="1"/>
  <c r="E125" i="1" s="1"/>
  <c r="C126" i="1"/>
  <c r="D126" i="1" s="1"/>
  <c r="E126" i="1" s="1"/>
  <c r="C127" i="1"/>
  <c r="D127" i="1" s="1"/>
  <c r="E127" i="1" s="1"/>
  <c r="C128" i="1"/>
  <c r="D128" i="1" s="1"/>
  <c r="E128" i="1" s="1"/>
  <c r="C129" i="1"/>
  <c r="D129" i="1"/>
  <c r="E129" i="1" s="1"/>
  <c r="C130" i="1"/>
  <c r="D130" i="1" s="1"/>
  <c r="E130" i="1" s="1"/>
  <c r="C131" i="1"/>
  <c r="D131" i="1" s="1"/>
  <c r="E131" i="1" s="1"/>
  <c r="C132" i="1"/>
  <c r="D132" i="1" s="1"/>
  <c r="E132" i="1" s="1"/>
  <c r="C133" i="1"/>
  <c r="D133" i="1" s="1"/>
  <c r="E133" i="1" s="1"/>
  <c r="C134" i="1"/>
  <c r="D134" i="1" s="1"/>
  <c r="E134" i="1" s="1"/>
  <c r="C135" i="1"/>
  <c r="D135" i="1" s="1"/>
  <c r="E135" i="1" s="1"/>
  <c r="C136" i="1"/>
  <c r="D136" i="1" s="1"/>
  <c r="E136" i="1" s="1"/>
  <c r="C137" i="1"/>
  <c r="D137" i="1" s="1"/>
  <c r="E137" i="1" s="1"/>
  <c r="C138" i="1"/>
  <c r="D138" i="1" s="1"/>
  <c r="E138" i="1" s="1"/>
  <c r="C139" i="1"/>
  <c r="D139" i="1"/>
  <c r="E139" i="1" s="1"/>
  <c r="C140" i="1"/>
  <c r="D140" i="1" s="1"/>
  <c r="E140" i="1" s="1"/>
  <c r="C141" i="1"/>
  <c r="D141" i="1" s="1"/>
  <c r="E141" i="1" s="1"/>
  <c r="C142" i="1"/>
  <c r="D142" i="1"/>
  <c r="E142" i="1" s="1"/>
  <c r="C143" i="1"/>
  <c r="D143" i="1" s="1"/>
  <c r="E143" i="1" s="1"/>
  <c r="C144" i="1"/>
  <c r="D144" i="1" s="1"/>
  <c r="E144" i="1" s="1"/>
  <c r="C145" i="1"/>
  <c r="D145" i="1" s="1"/>
  <c r="E145" i="1" s="1"/>
  <c r="C146" i="1"/>
  <c r="D146" i="1" s="1"/>
  <c r="E146" i="1" s="1"/>
  <c r="C147" i="1"/>
  <c r="D147" i="1" s="1"/>
  <c r="E147" i="1" s="1"/>
  <c r="C148" i="1"/>
  <c r="D148" i="1" s="1"/>
  <c r="E148" i="1" s="1"/>
  <c r="C149" i="1"/>
  <c r="D149" i="1" s="1"/>
  <c r="E149" i="1" s="1"/>
  <c r="C150" i="1"/>
  <c r="D150" i="1"/>
  <c r="E150" i="1" s="1"/>
  <c r="C152" i="1"/>
  <c r="D152" i="1" s="1"/>
  <c r="E152" i="1" s="1"/>
  <c r="C153" i="1"/>
  <c r="D153" i="1" s="1"/>
  <c r="E153" i="1" s="1"/>
  <c r="C154" i="1"/>
  <c r="D154" i="1" s="1"/>
  <c r="E154" i="1" s="1"/>
  <c r="C3" i="1"/>
  <c r="D3" i="1" s="1"/>
  <c r="E3" i="1" s="1"/>
  <c r="C2" i="1"/>
  <c r="D2" i="1" s="1"/>
  <c r="E2" i="1" s="1"/>
  <c r="C4" i="2"/>
  <c r="D4" i="2" s="1"/>
  <c r="E4" i="2" s="1"/>
  <c r="C5" i="2"/>
  <c r="D5" i="2"/>
  <c r="E5" i="2" s="1"/>
  <c r="C6" i="2"/>
  <c r="D6" i="2" s="1"/>
  <c r="E6" i="2" s="1"/>
  <c r="C7" i="2"/>
  <c r="D7" i="2"/>
  <c r="E7" i="2" s="1"/>
  <c r="C8" i="2"/>
  <c r="D8" i="2"/>
  <c r="E8" i="2" s="1"/>
  <c r="C9" i="2"/>
  <c r="D9" i="2" s="1"/>
  <c r="E9" i="2" s="1"/>
  <c r="C10" i="2"/>
  <c r="D10" i="2" s="1"/>
  <c r="E10" i="2" s="1"/>
  <c r="C11" i="2"/>
  <c r="D11" i="2" s="1"/>
  <c r="E11" i="2" s="1"/>
  <c r="C12" i="2"/>
  <c r="D12" i="2" s="1"/>
  <c r="E12" i="2" s="1"/>
  <c r="C13" i="2"/>
  <c r="D13" i="2" s="1"/>
  <c r="E13" i="2" s="1"/>
  <c r="C14" i="2"/>
  <c r="D14" i="2" s="1"/>
  <c r="E14" i="2" s="1"/>
  <c r="C15" i="2"/>
  <c r="D15" i="2" s="1"/>
  <c r="E15" i="2" s="1"/>
  <c r="C16" i="2"/>
  <c r="D16" i="2" s="1"/>
  <c r="E16" i="2" s="1"/>
  <c r="C17" i="2"/>
  <c r="D17" i="2" s="1"/>
  <c r="E17" i="2" s="1"/>
  <c r="C18" i="2"/>
  <c r="D18" i="2" s="1"/>
  <c r="E18" i="2" s="1"/>
  <c r="C19" i="2"/>
  <c r="D19" i="2" s="1"/>
  <c r="E19" i="2" s="1"/>
  <c r="C20" i="2"/>
  <c r="D20" i="2" s="1"/>
  <c r="E20" i="2" s="1"/>
  <c r="C21" i="2"/>
  <c r="D21" i="2" s="1"/>
  <c r="E21" i="2" s="1"/>
  <c r="C22" i="2"/>
  <c r="D22" i="2" s="1"/>
  <c r="E22" i="2" s="1"/>
  <c r="C23" i="2"/>
  <c r="D23" i="2" s="1"/>
  <c r="E23" i="2" s="1"/>
  <c r="C24" i="2"/>
  <c r="D24" i="2" s="1"/>
  <c r="E24" i="2" s="1"/>
  <c r="C25" i="2"/>
  <c r="D25" i="2" s="1"/>
  <c r="E25" i="2" s="1"/>
  <c r="C26" i="2"/>
  <c r="D26" i="2" s="1"/>
  <c r="E26" i="2" s="1"/>
  <c r="C27" i="2"/>
  <c r="D27" i="2"/>
  <c r="E27" i="2" s="1"/>
  <c r="C28" i="2"/>
  <c r="D28" i="2" s="1"/>
  <c r="E28" i="2" s="1"/>
  <c r="C29" i="2"/>
  <c r="D29" i="2" s="1"/>
  <c r="E29" i="2" s="1"/>
  <c r="C30" i="2"/>
  <c r="D30" i="2" s="1"/>
  <c r="E30" i="2" s="1"/>
  <c r="C31" i="2"/>
  <c r="D31" i="2" s="1"/>
  <c r="E31" i="2" s="1"/>
  <c r="C32" i="2"/>
  <c r="D32" i="2" s="1"/>
  <c r="E32" i="2" s="1"/>
  <c r="C33" i="2"/>
  <c r="D33" i="2" s="1"/>
  <c r="E33" i="2" s="1"/>
  <c r="C34" i="2"/>
  <c r="D34" i="2" s="1"/>
  <c r="E34" i="2" s="1"/>
  <c r="C35" i="2"/>
  <c r="D35" i="2" s="1"/>
  <c r="E35" i="2" s="1"/>
  <c r="C36" i="2"/>
  <c r="D36" i="2"/>
  <c r="E36" i="2" s="1"/>
  <c r="C37" i="2"/>
  <c r="D37" i="2" s="1"/>
  <c r="E37" i="2" s="1"/>
  <c r="C38" i="2"/>
  <c r="D38" i="2" s="1"/>
  <c r="E38" i="2" s="1"/>
  <c r="C39" i="2"/>
  <c r="D39" i="2" s="1"/>
  <c r="E39" i="2" s="1"/>
  <c r="C40" i="2"/>
  <c r="D40" i="2" s="1"/>
  <c r="E40" i="2" s="1"/>
  <c r="C41" i="2"/>
  <c r="D41" i="2"/>
  <c r="E41" i="2"/>
  <c r="C42" i="2"/>
  <c r="D42" i="2" s="1"/>
  <c r="E42" i="2" s="1"/>
  <c r="C43" i="2"/>
  <c r="D43" i="2" s="1"/>
  <c r="E43" i="2" s="1"/>
  <c r="C44" i="2"/>
  <c r="D44" i="2" s="1"/>
  <c r="E44" i="2" s="1"/>
  <c r="C45" i="2"/>
  <c r="D45" i="2" s="1"/>
  <c r="E45" i="2" s="1"/>
  <c r="C46" i="2"/>
  <c r="D46" i="2" s="1"/>
  <c r="E46" i="2" s="1"/>
  <c r="C47" i="2"/>
  <c r="D47" i="2" s="1"/>
  <c r="E47" i="2" s="1"/>
  <c r="C48" i="2"/>
  <c r="D48" i="2" s="1"/>
  <c r="E48" i="2" s="1"/>
  <c r="C49" i="2"/>
  <c r="D49" i="2" s="1"/>
  <c r="E49" i="2" s="1"/>
  <c r="C50" i="2"/>
  <c r="D50" i="2"/>
  <c r="E50" i="2" s="1"/>
  <c r="C51" i="2"/>
  <c r="D51" i="2"/>
  <c r="E51" i="2" s="1"/>
  <c r="C52" i="2"/>
  <c r="D52" i="2" s="1"/>
  <c r="E52" i="2" s="1"/>
  <c r="C53" i="2"/>
  <c r="D53" i="2"/>
  <c r="E53" i="2" s="1"/>
  <c r="C54" i="2"/>
  <c r="D54" i="2" s="1"/>
  <c r="E54" i="2" s="1"/>
  <c r="C55" i="2"/>
  <c r="D55" i="2" s="1"/>
  <c r="E55" i="2" s="1"/>
  <c r="C56" i="2"/>
  <c r="D56" i="2" s="1"/>
  <c r="E56" i="2" s="1"/>
  <c r="C57" i="2"/>
  <c r="D57" i="2" s="1"/>
  <c r="E57" i="2" s="1"/>
  <c r="C58" i="2"/>
  <c r="D58" i="2" s="1"/>
  <c r="E58" i="2" s="1"/>
  <c r="C59" i="2"/>
  <c r="D59" i="2" s="1"/>
  <c r="E59" i="2" s="1"/>
  <c r="C60" i="2"/>
  <c r="D60" i="2" s="1"/>
  <c r="E60" i="2" s="1"/>
  <c r="C61" i="2"/>
  <c r="D61" i="2"/>
  <c r="E61" i="2" s="1"/>
  <c r="C62" i="2"/>
  <c r="D62" i="2" s="1"/>
  <c r="E62" i="2" s="1"/>
  <c r="C63" i="2"/>
  <c r="D63" i="2" s="1"/>
  <c r="E63" i="2" s="1"/>
  <c r="C64" i="2"/>
  <c r="D64" i="2" s="1"/>
  <c r="E64" i="2" s="1"/>
  <c r="C65" i="2"/>
  <c r="D65" i="2" s="1"/>
  <c r="E65" i="2" s="1"/>
  <c r="C66" i="2"/>
  <c r="D66" i="2" s="1"/>
  <c r="E66" i="2" s="1"/>
  <c r="C67" i="2"/>
  <c r="D67" i="2"/>
  <c r="E67" i="2" s="1"/>
  <c r="C68" i="2"/>
  <c r="D68" i="2" s="1"/>
  <c r="E68" i="2" s="1"/>
  <c r="C69" i="2"/>
  <c r="D69" i="2"/>
  <c r="E69" i="2" s="1"/>
  <c r="C70" i="2"/>
  <c r="D70" i="2"/>
  <c r="E70" i="2" s="1"/>
  <c r="C71" i="2"/>
  <c r="D71" i="2" s="1"/>
  <c r="E71" i="2" s="1"/>
  <c r="C72" i="2"/>
  <c r="D72" i="2" s="1"/>
  <c r="E72" i="2" s="1"/>
  <c r="C73" i="2"/>
  <c r="D73" i="2" s="1"/>
  <c r="E73" i="2" s="1"/>
  <c r="C74" i="2"/>
  <c r="D74" i="2" s="1"/>
  <c r="E74" i="2" s="1"/>
  <c r="C75" i="2"/>
  <c r="D75" i="2" s="1"/>
  <c r="E75" i="2" s="1"/>
  <c r="C76" i="2"/>
  <c r="D76" i="2" s="1"/>
  <c r="E76" i="2" s="1"/>
  <c r="C77" i="2"/>
  <c r="D77" i="2" s="1"/>
  <c r="E77" i="2" s="1"/>
  <c r="C78" i="2"/>
  <c r="D78" i="2" s="1"/>
  <c r="E78" i="2" s="1"/>
  <c r="C79" i="2"/>
  <c r="D79" i="2" s="1"/>
  <c r="E79" i="2" s="1"/>
  <c r="C80" i="2"/>
  <c r="D80" i="2" s="1"/>
  <c r="E80" i="2" s="1"/>
  <c r="C81" i="2"/>
  <c r="D81" i="2" s="1"/>
  <c r="E81" i="2" s="1"/>
  <c r="C82" i="2"/>
  <c r="D82" i="2" s="1"/>
  <c r="E82" i="2" s="1"/>
  <c r="C83" i="2"/>
  <c r="D83" i="2"/>
  <c r="E83" i="2" s="1"/>
  <c r="C84" i="2"/>
  <c r="D84" i="2"/>
  <c r="E84" i="2"/>
  <c r="C85" i="2"/>
  <c r="D85" i="2" s="1"/>
  <c r="E85" i="2" s="1"/>
  <c r="C86" i="2"/>
  <c r="D86" i="2" s="1"/>
  <c r="E86" i="2" s="1"/>
  <c r="C87" i="2"/>
  <c r="D87" i="2" s="1"/>
  <c r="E87" i="2" s="1"/>
  <c r="C88" i="2"/>
  <c r="D88" i="2" s="1"/>
  <c r="E88" i="2" s="1"/>
  <c r="C89" i="2"/>
  <c r="D89" i="2" s="1"/>
  <c r="E89" i="2" s="1"/>
  <c r="C90" i="2"/>
  <c r="D90" i="2" s="1"/>
  <c r="E90" i="2" s="1"/>
  <c r="C91" i="2"/>
  <c r="D91" i="2" s="1"/>
  <c r="E91" i="2" s="1"/>
  <c r="C92" i="2"/>
  <c r="D92" i="2" s="1"/>
  <c r="E92" i="2" s="1"/>
  <c r="C93" i="2"/>
  <c r="D93" i="2"/>
  <c r="E93" i="2" s="1"/>
  <c r="C94" i="2"/>
  <c r="D94" i="2" s="1"/>
  <c r="E94" i="2" s="1"/>
  <c r="C95" i="2"/>
  <c r="D95" i="2" s="1"/>
  <c r="E95" i="2" s="1"/>
  <c r="C96" i="2"/>
  <c r="D96" i="2" s="1"/>
  <c r="E96" i="2" s="1"/>
  <c r="C97" i="2"/>
  <c r="D97" i="2" s="1"/>
  <c r="E97" i="2" s="1"/>
  <c r="C98" i="2"/>
  <c r="D98" i="2" s="1"/>
  <c r="E98" i="2" s="1"/>
  <c r="C99" i="2"/>
  <c r="D99" i="2" s="1"/>
  <c r="E99" i="2" s="1"/>
  <c r="C100" i="2"/>
  <c r="D100" i="2" s="1"/>
  <c r="E100" i="2" s="1"/>
  <c r="C101" i="2"/>
  <c r="D101" i="2" s="1"/>
  <c r="E101" i="2" s="1"/>
  <c r="C102" i="2"/>
  <c r="D102" i="2" s="1"/>
  <c r="E102" i="2" s="1"/>
  <c r="C103" i="2"/>
  <c r="D103" i="2" s="1"/>
  <c r="E103" i="2" s="1"/>
  <c r="C104" i="2"/>
  <c r="D104" i="2" s="1"/>
  <c r="E104" i="2" s="1"/>
  <c r="C105" i="2"/>
  <c r="D105" i="2" s="1"/>
  <c r="E105" i="2" s="1"/>
  <c r="C106" i="2"/>
  <c r="D106" i="2" s="1"/>
  <c r="E106" i="2" s="1"/>
  <c r="C107" i="2"/>
  <c r="D107" i="2" s="1"/>
  <c r="E107" i="2" s="1"/>
  <c r="C108" i="2"/>
  <c r="D108" i="2" s="1"/>
  <c r="E108" i="2" s="1"/>
  <c r="C109" i="2"/>
  <c r="D109" i="2" s="1"/>
  <c r="E109" i="2" s="1"/>
  <c r="C110" i="2"/>
  <c r="D110" i="2" s="1"/>
  <c r="E110" i="2" s="1"/>
  <c r="C111" i="2"/>
  <c r="D111" i="2" s="1"/>
  <c r="E111" i="2" s="1"/>
  <c r="C112" i="2"/>
  <c r="D112" i="2" s="1"/>
  <c r="E112" i="2" s="1"/>
  <c r="C113" i="2"/>
  <c r="D113" i="2" s="1"/>
  <c r="E113" i="2" s="1"/>
  <c r="C114" i="2"/>
  <c r="D114" i="2" s="1"/>
  <c r="E114" i="2" s="1"/>
  <c r="C115" i="2"/>
  <c r="D115" i="2" s="1"/>
  <c r="E115" i="2" s="1"/>
  <c r="C116" i="2"/>
  <c r="D116" i="2" s="1"/>
  <c r="E116" i="2" s="1"/>
  <c r="C117" i="2"/>
  <c r="D117" i="2" s="1"/>
  <c r="E117" i="2" s="1"/>
  <c r="C118" i="2"/>
  <c r="D118" i="2" s="1"/>
  <c r="E118" i="2" s="1"/>
  <c r="C119" i="2"/>
  <c r="D119" i="2" s="1"/>
  <c r="E119" i="2" s="1"/>
  <c r="C120" i="2"/>
  <c r="D120" i="2" s="1"/>
  <c r="E120" i="2" s="1"/>
  <c r="C121" i="2"/>
  <c r="D121" i="2" s="1"/>
  <c r="E121" i="2" s="1"/>
  <c r="C122" i="2"/>
  <c r="D122" i="2" s="1"/>
  <c r="E122" i="2" s="1"/>
  <c r="C123" i="2"/>
  <c r="D123" i="2" s="1"/>
  <c r="E123" i="2" s="1"/>
  <c r="C124" i="2"/>
  <c r="D124" i="2" s="1"/>
  <c r="E124" i="2" s="1"/>
  <c r="C125" i="2"/>
  <c r="D125" i="2" s="1"/>
  <c r="E125" i="2" s="1"/>
  <c r="C126" i="2"/>
  <c r="D126" i="2" s="1"/>
  <c r="E126" i="2" s="1"/>
  <c r="C128" i="2"/>
  <c r="D128" i="2" s="1"/>
  <c r="E128" i="2" s="1"/>
  <c r="C129" i="2"/>
  <c r="D129" i="2" s="1"/>
  <c r="E129" i="2" s="1"/>
  <c r="C130" i="2"/>
  <c r="D130" i="2" s="1"/>
  <c r="E130" i="2" s="1"/>
  <c r="C132" i="2"/>
  <c r="D132" i="2" s="1"/>
  <c r="E132" i="2" s="1"/>
  <c r="C133" i="2"/>
  <c r="D133" i="2"/>
  <c r="E133" i="2" s="1"/>
  <c r="C134" i="2"/>
  <c r="D134" i="2" s="1"/>
  <c r="E134" i="2" s="1"/>
  <c r="C135" i="2"/>
  <c r="D135" i="2" s="1"/>
  <c r="E135" i="2" s="1"/>
  <c r="C136" i="2"/>
  <c r="D136" i="2" s="1"/>
  <c r="E136" i="2" s="1"/>
  <c r="C137" i="2"/>
  <c r="D137" i="2" s="1"/>
  <c r="E137" i="2" s="1"/>
  <c r="C138" i="2"/>
  <c r="D138" i="2" s="1"/>
  <c r="E138" i="2" s="1"/>
  <c r="C139" i="2"/>
  <c r="D139" i="2" s="1"/>
  <c r="E139" i="2" s="1"/>
  <c r="C140" i="2"/>
  <c r="D140" i="2" s="1"/>
  <c r="E140" i="2" s="1"/>
  <c r="C141" i="2"/>
  <c r="D141" i="2" s="1"/>
  <c r="E141" i="2" s="1"/>
  <c r="C142" i="2"/>
  <c r="D142" i="2"/>
  <c r="E142" i="2" s="1"/>
  <c r="C143" i="2"/>
  <c r="D143" i="2" s="1"/>
  <c r="E143" i="2" s="1"/>
  <c r="C144" i="2"/>
  <c r="D144" i="2" s="1"/>
  <c r="E144" i="2" s="1"/>
  <c r="C145" i="2"/>
  <c r="D145" i="2" s="1"/>
  <c r="E145" i="2" s="1"/>
  <c r="C3" i="2"/>
  <c r="D3" i="2" s="1"/>
  <c r="E3" i="2" s="1"/>
  <c r="C2" i="2"/>
  <c r="D2" i="2" s="1"/>
  <c r="E2" i="2" s="1"/>
  <c r="C3" i="3"/>
  <c r="D3" i="3" s="1"/>
  <c r="E3" i="3" s="1"/>
  <c r="C4" i="3"/>
  <c r="D4" i="3" s="1"/>
  <c r="E4" i="3" s="1"/>
  <c r="C5" i="3"/>
  <c r="D5" i="3"/>
  <c r="E5" i="3" s="1"/>
  <c r="C6" i="3"/>
  <c r="D6" i="3"/>
  <c r="E6" i="3" s="1"/>
  <c r="C7" i="3"/>
  <c r="D7" i="3" s="1"/>
  <c r="E7" i="3" s="1"/>
  <c r="C8" i="3"/>
  <c r="D8" i="3" s="1"/>
  <c r="E8" i="3" s="1"/>
  <c r="C9" i="3"/>
  <c r="D9" i="3" s="1"/>
  <c r="E9" i="3" s="1"/>
  <c r="C10" i="3"/>
  <c r="D10" i="3" s="1"/>
  <c r="E10" i="3" s="1"/>
  <c r="C11" i="3"/>
  <c r="D11" i="3" s="1"/>
  <c r="E11" i="3" s="1"/>
  <c r="C12" i="3"/>
  <c r="D12" i="3"/>
  <c r="E12" i="3" s="1"/>
  <c r="C13" i="3"/>
  <c r="D13" i="3"/>
  <c r="E13" i="3" s="1"/>
  <c r="C14" i="3"/>
  <c r="D14" i="3" s="1"/>
  <c r="E14" i="3" s="1"/>
  <c r="C15" i="3"/>
  <c r="D15" i="3"/>
  <c r="E15" i="3" s="1"/>
  <c r="C16" i="3"/>
  <c r="D16" i="3" s="1"/>
  <c r="E16" i="3" s="1"/>
  <c r="C17" i="3"/>
  <c r="D17" i="3" s="1"/>
  <c r="E17" i="3" s="1"/>
  <c r="C18" i="3"/>
  <c r="D18" i="3"/>
  <c r="E18" i="3" s="1"/>
  <c r="C19" i="3"/>
  <c r="D19" i="3" s="1"/>
  <c r="E19" i="3" s="1"/>
  <c r="C20" i="3"/>
  <c r="D20" i="3" s="1"/>
  <c r="E20" i="3" s="1"/>
  <c r="C21" i="3"/>
  <c r="D21" i="3" s="1"/>
  <c r="E21" i="3" s="1"/>
  <c r="C22" i="3"/>
  <c r="D22" i="3" s="1"/>
  <c r="E22" i="3" s="1"/>
  <c r="C23" i="3"/>
  <c r="D23" i="3" s="1"/>
  <c r="E23" i="3" s="1"/>
  <c r="C24" i="3"/>
  <c r="D24" i="3" s="1"/>
  <c r="E24" i="3" s="1"/>
  <c r="C25" i="3"/>
  <c r="D25" i="3"/>
  <c r="E25" i="3" s="1"/>
  <c r="C26" i="3"/>
  <c r="D26" i="3" s="1"/>
  <c r="E26" i="3" s="1"/>
  <c r="C27" i="3"/>
  <c r="D27" i="3"/>
  <c r="E27" i="3" s="1"/>
  <c r="C28" i="3"/>
  <c r="D28" i="3" s="1"/>
  <c r="E28" i="3" s="1"/>
  <c r="C29" i="3"/>
  <c r="D29" i="3"/>
  <c r="E29" i="3" s="1"/>
  <c r="C30" i="3"/>
  <c r="D30" i="3" s="1"/>
  <c r="E30" i="3" s="1"/>
  <c r="C31" i="3"/>
  <c r="D31" i="3"/>
  <c r="E31" i="3" s="1"/>
  <c r="C32" i="3"/>
  <c r="D32" i="3"/>
  <c r="E32" i="3" s="1"/>
  <c r="C33" i="3"/>
  <c r="D33" i="3" s="1"/>
  <c r="E33" i="3" s="1"/>
  <c r="C34" i="3"/>
  <c r="D34" i="3" s="1"/>
  <c r="E34" i="3" s="1"/>
  <c r="C35" i="3"/>
  <c r="D35" i="3"/>
  <c r="E35" i="3"/>
  <c r="C36" i="3"/>
  <c r="D36" i="3" s="1"/>
  <c r="E36" i="3" s="1"/>
  <c r="C37" i="3"/>
  <c r="D37" i="3" s="1"/>
  <c r="E37" i="3" s="1"/>
  <c r="C38" i="3"/>
  <c r="D38" i="3" s="1"/>
  <c r="E38" i="3" s="1"/>
  <c r="C39" i="3"/>
  <c r="D39" i="3"/>
  <c r="E39" i="3" s="1"/>
  <c r="C40" i="3"/>
  <c r="D40" i="3" s="1"/>
  <c r="E40" i="3" s="1"/>
  <c r="C41" i="3"/>
  <c r="D41" i="3" s="1"/>
  <c r="E41" i="3" s="1"/>
  <c r="C42" i="3"/>
  <c r="D42" i="3" s="1"/>
  <c r="E42" i="3" s="1"/>
  <c r="C43" i="3"/>
  <c r="D43" i="3" s="1"/>
  <c r="E43" i="3" s="1"/>
  <c r="C44" i="3"/>
  <c r="D44" i="3" s="1"/>
  <c r="E44" i="3" s="1"/>
  <c r="C45" i="3"/>
  <c r="D45" i="3" s="1"/>
  <c r="E45" i="3" s="1"/>
  <c r="C46" i="3"/>
  <c r="D46" i="3" s="1"/>
  <c r="E46" i="3" s="1"/>
  <c r="C47" i="3"/>
  <c r="D47" i="3"/>
  <c r="E47" i="3" s="1"/>
  <c r="C48" i="3"/>
  <c r="D48" i="3" s="1"/>
  <c r="E48" i="3" s="1"/>
  <c r="C49" i="3"/>
  <c r="D49" i="3" s="1"/>
  <c r="E49" i="3" s="1"/>
  <c r="C50" i="3"/>
  <c r="D50" i="3"/>
  <c r="E50" i="3" s="1"/>
  <c r="C51" i="3"/>
  <c r="D51" i="3" s="1"/>
  <c r="E51" i="3" s="1"/>
  <c r="C52" i="3"/>
  <c r="D52" i="3"/>
  <c r="E52" i="3" s="1"/>
  <c r="C53" i="3"/>
  <c r="D53" i="3" s="1"/>
  <c r="E53" i="3" s="1"/>
  <c r="C54" i="3"/>
  <c r="D54" i="3" s="1"/>
  <c r="E54" i="3" s="1"/>
  <c r="C55" i="3"/>
  <c r="D55" i="3"/>
  <c r="E55" i="3" s="1"/>
  <c r="C56" i="3"/>
  <c r="D56" i="3" s="1"/>
  <c r="E56" i="3" s="1"/>
  <c r="C57" i="3"/>
  <c r="D57" i="3" s="1"/>
  <c r="E57" i="3" s="1"/>
  <c r="C58" i="3"/>
  <c r="D58" i="3"/>
  <c r="E58" i="3" s="1"/>
  <c r="C59" i="3"/>
  <c r="D59" i="3"/>
  <c r="E59" i="3"/>
  <c r="C60" i="3"/>
  <c r="D60" i="3"/>
  <c r="E60" i="3" s="1"/>
  <c r="C61" i="3"/>
  <c r="D61" i="3"/>
  <c r="E61" i="3" s="1"/>
  <c r="C62" i="3"/>
  <c r="D62" i="3" s="1"/>
  <c r="E62" i="3" s="1"/>
  <c r="C63" i="3"/>
  <c r="D63" i="3" s="1"/>
  <c r="E63" i="3" s="1"/>
  <c r="C64" i="3"/>
  <c r="D64" i="3" s="1"/>
  <c r="E64" i="3" s="1"/>
  <c r="C65" i="3"/>
  <c r="D65" i="3" s="1"/>
  <c r="E65" i="3" s="1"/>
  <c r="C66" i="3"/>
  <c r="D66" i="3"/>
  <c r="E66" i="3" s="1"/>
  <c r="C67" i="3"/>
  <c r="D67" i="3" s="1"/>
  <c r="E67" i="3" s="1"/>
  <c r="C68" i="3"/>
  <c r="D68" i="3"/>
  <c r="E68" i="3" s="1"/>
  <c r="C69" i="3"/>
  <c r="D69" i="3"/>
  <c r="E69" i="3" s="1"/>
  <c r="C70" i="3"/>
  <c r="D70" i="3" s="1"/>
  <c r="E70" i="3" s="1"/>
  <c r="C71" i="3"/>
  <c r="D71" i="3" s="1"/>
  <c r="E71" i="3" s="1"/>
  <c r="C72" i="3"/>
  <c r="D72" i="3" s="1"/>
  <c r="E72" i="3" s="1"/>
  <c r="C73" i="3"/>
  <c r="D73" i="3" s="1"/>
  <c r="E73" i="3" s="1"/>
  <c r="C74" i="3"/>
  <c r="D74" i="3" s="1"/>
  <c r="E74" i="3" s="1"/>
  <c r="C75" i="3"/>
  <c r="D75" i="3" s="1"/>
  <c r="E75" i="3" s="1"/>
  <c r="C76" i="3"/>
  <c r="D76" i="3" s="1"/>
  <c r="E76" i="3" s="1"/>
  <c r="C77" i="3"/>
  <c r="D77" i="3" s="1"/>
  <c r="E77" i="3" s="1"/>
  <c r="C78" i="3"/>
  <c r="D78" i="3" s="1"/>
  <c r="E78" i="3" s="1"/>
  <c r="C79" i="3"/>
  <c r="D79" i="3" s="1"/>
  <c r="E79" i="3" s="1"/>
  <c r="C80" i="3"/>
  <c r="D80" i="3"/>
  <c r="E80" i="3" s="1"/>
  <c r="C81" i="3"/>
  <c r="D81" i="3"/>
  <c r="E81" i="3" s="1"/>
  <c r="C82" i="3"/>
  <c r="D82" i="3" s="1"/>
  <c r="E82" i="3" s="1"/>
  <c r="C83" i="3"/>
  <c r="D83" i="3" s="1"/>
  <c r="E83" i="3" s="1"/>
  <c r="C84" i="3"/>
  <c r="D84" i="3" s="1"/>
  <c r="E84" i="3" s="1"/>
  <c r="C85" i="3"/>
  <c r="D85" i="3" s="1"/>
  <c r="E85" i="3" s="1"/>
  <c r="C86" i="3"/>
  <c r="D86" i="3" s="1"/>
  <c r="E86" i="3" s="1"/>
  <c r="C87" i="3"/>
  <c r="D87" i="3" s="1"/>
  <c r="E87" i="3" s="1"/>
  <c r="C88" i="3"/>
  <c r="D88" i="3"/>
  <c r="E88" i="3" s="1"/>
  <c r="C89" i="3"/>
  <c r="D89" i="3"/>
  <c r="E89" i="3" s="1"/>
  <c r="C90" i="3"/>
  <c r="D90" i="3"/>
  <c r="E90" i="3" s="1"/>
  <c r="C91" i="3"/>
  <c r="D91" i="3" s="1"/>
  <c r="E91" i="3" s="1"/>
  <c r="C92" i="3"/>
  <c r="D92" i="3" s="1"/>
  <c r="E92" i="3" s="1"/>
  <c r="C93" i="3"/>
  <c r="D93" i="3"/>
  <c r="E93" i="3" s="1"/>
  <c r="C94" i="3"/>
  <c r="D94" i="3"/>
  <c r="E94" i="3"/>
  <c r="C95" i="3"/>
  <c r="D95" i="3" s="1"/>
  <c r="E95" i="3" s="1"/>
  <c r="C96" i="3"/>
  <c r="D96" i="3" s="1"/>
  <c r="E96" i="3" s="1"/>
  <c r="C97" i="3"/>
  <c r="D97" i="3" s="1"/>
  <c r="E97" i="3" s="1"/>
  <c r="C98" i="3"/>
  <c r="D98" i="3" s="1"/>
  <c r="E98" i="3" s="1"/>
  <c r="C99" i="3"/>
  <c r="D99" i="3" s="1"/>
  <c r="E99" i="3" s="1"/>
  <c r="C100" i="3"/>
  <c r="D100" i="3"/>
  <c r="E100" i="3" s="1"/>
  <c r="C101" i="3"/>
  <c r="D101" i="3"/>
  <c r="E101" i="3" s="1"/>
  <c r="C102" i="3"/>
  <c r="D102" i="3"/>
  <c r="E102" i="3"/>
  <c r="C103" i="3"/>
  <c r="D103" i="3" s="1"/>
  <c r="E103" i="3" s="1"/>
  <c r="C104" i="3"/>
  <c r="D104" i="3" s="1"/>
  <c r="E104" i="3" s="1"/>
  <c r="C105" i="3"/>
  <c r="D105" i="3" s="1"/>
  <c r="E105" i="3" s="1"/>
  <c r="C106" i="3"/>
  <c r="D106" i="3" s="1"/>
  <c r="E106" i="3" s="1"/>
  <c r="C107" i="3"/>
  <c r="D107" i="3" s="1"/>
  <c r="E107" i="3" s="1"/>
  <c r="C108" i="3"/>
  <c r="D108" i="3" s="1"/>
  <c r="E108" i="3" s="1"/>
  <c r="C109" i="3"/>
  <c r="D109" i="3"/>
  <c r="E109" i="3" s="1"/>
  <c r="C110" i="3"/>
  <c r="D110" i="3" s="1"/>
  <c r="E110" i="3" s="1"/>
  <c r="C111" i="3"/>
  <c r="D111" i="3" s="1"/>
  <c r="E111" i="3" s="1"/>
  <c r="C112" i="3"/>
  <c r="D112" i="3"/>
  <c r="E112" i="3" s="1"/>
  <c r="C113" i="3"/>
  <c r="D113" i="3" s="1"/>
  <c r="E113" i="3" s="1"/>
  <c r="C114" i="3"/>
  <c r="D114" i="3"/>
  <c r="E114" i="3" s="1"/>
  <c r="C115" i="3"/>
  <c r="D115" i="3" s="1"/>
  <c r="E115" i="3" s="1"/>
  <c r="C116" i="3"/>
  <c r="D116" i="3" s="1"/>
  <c r="E116" i="3" s="1"/>
  <c r="C117" i="3"/>
  <c r="D117" i="3" s="1"/>
  <c r="E117" i="3" s="1"/>
  <c r="C118" i="3"/>
  <c r="D118" i="3"/>
  <c r="E118" i="3" s="1"/>
  <c r="C119" i="3"/>
  <c r="D119" i="3" s="1"/>
  <c r="E119" i="3" s="1"/>
  <c r="C120" i="3"/>
  <c r="D120" i="3" s="1"/>
  <c r="E120" i="3" s="1"/>
  <c r="C121" i="3"/>
  <c r="D121" i="3"/>
  <c r="E121" i="3"/>
  <c r="C122" i="3"/>
  <c r="D122" i="3" s="1"/>
  <c r="E122" i="3" s="1"/>
  <c r="C123" i="3"/>
  <c r="D123" i="3" s="1"/>
  <c r="E123" i="3" s="1"/>
  <c r="C124" i="3"/>
  <c r="D124" i="3" s="1"/>
  <c r="E124" i="3" s="1"/>
  <c r="C125" i="3"/>
  <c r="D125" i="3" s="1"/>
  <c r="E125" i="3" s="1"/>
  <c r="C126" i="3"/>
  <c r="D126" i="3" s="1"/>
  <c r="E126" i="3" s="1"/>
  <c r="C127" i="3"/>
  <c r="D127" i="3" s="1"/>
  <c r="E127" i="3" s="1"/>
  <c r="C128" i="3"/>
  <c r="D128" i="3"/>
  <c r="E128" i="3" s="1"/>
  <c r="C129" i="3"/>
  <c r="D129" i="3" s="1"/>
  <c r="E129" i="3" s="1"/>
  <c r="C130" i="3"/>
  <c r="D130" i="3" s="1"/>
  <c r="E130" i="3" s="1"/>
  <c r="C131" i="3"/>
  <c r="D131" i="3" s="1"/>
  <c r="E131" i="3" s="1"/>
  <c r="C132" i="3"/>
  <c r="D132" i="3"/>
  <c r="E132" i="3" s="1"/>
  <c r="C133" i="3"/>
  <c r="D133" i="3"/>
  <c r="E133" i="3" s="1"/>
  <c r="C134" i="3"/>
  <c r="D134" i="3"/>
  <c r="E134" i="3" s="1"/>
  <c r="C136" i="3"/>
  <c r="D136" i="3" s="1"/>
  <c r="E136" i="3" s="1"/>
  <c r="C137" i="3"/>
  <c r="D137" i="3" s="1"/>
  <c r="E137" i="3" s="1"/>
  <c r="C138" i="3"/>
  <c r="D138" i="3" s="1"/>
  <c r="E138" i="3" s="1"/>
  <c r="C139" i="3"/>
  <c r="D139" i="3" s="1"/>
  <c r="E139" i="3" s="1"/>
  <c r="C140" i="3"/>
  <c r="D140" i="3" s="1"/>
  <c r="E140" i="3" s="1"/>
  <c r="C141" i="3"/>
  <c r="D141" i="3" s="1"/>
  <c r="E141" i="3" s="1"/>
  <c r="C142" i="3"/>
  <c r="D142" i="3" s="1"/>
  <c r="E142" i="3" s="1"/>
  <c r="C143" i="3"/>
  <c r="D143" i="3" s="1"/>
  <c r="E143" i="3" s="1"/>
  <c r="C2" i="3"/>
  <c r="D2" i="3" s="1"/>
  <c r="E2" i="3" s="1"/>
  <c r="E146" i="3" l="1"/>
  <c r="E151" i="1"/>
  <c r="E156" i="1"/>
  <c r="E148" i="2"/>
  <c r="T146" i="3" l="1"/>
  <c r="T148" i="2"/>
  <c r="D148" i="2" s="1"/>
  <c r="T156" i="1"/>
  <c r="D156" i="1" s="1"/>
</calcChain>
</file>

<file path=xl/sharedStrings.xml><?xml version="1.0" encoding="utf-8"?>
<sst xmlns="http://schemas.openxmlformats.org/spreadsheetml/2006/main" count="11579" uniqueCount="2735">
  <si>
    <t>Service Period Start</t>
  </si>
  <si>
    <t>Service Period End</t>
  </si>
  <si>
    <t>Mid-Point</t>
  </si>
  <si>
    <t>Lead/Lag Days</t>
  </si>
  <si>
    <t>Dollar Days</t>
  </si>
  <si>
    <t>Z_FN_DOCID</t>
  </si>
  <si>
    <t>GL BU</t>
  </si>
  <si>
    <t>PYMNT_METHOD</t>
  </si>
  <si>
    <t>PYMNT_ID_REF</t>
  </si>
  <si>
    <t>PYMNT_DATE</t>
  </si>
  <si>
    <t>PYMNT_AMT</t>
  </si>
  <si>
    <t>PAID_AMT</t>
  </si>
  <si>
    <t>SETTLEMENT DATE</t>
  </si>
  <si>
    <t>ENTERED DATE</t>
  </si>
  <si>
    <t>VOUCHER_ID</t>
  </si>
  <si>
    <t>VOUCHER_LINE_NUM</t>
  </si>
  <si>
    <t>INVOICE_ID</t>
  </si>
  <si>
    <t>INVOICE DATE</t>
  </si>
  <si>
    <t>ACCOUNT</t>
  </si>
  <si>
    <t>MONETARY AMOUNT</t>
  </si>
  <si>
    <t>GROSS_AMT</t>
  </si>
  <si>
    <t>PYMNT_CNT</t>
  </si>
  <si>
    <t>BU</t>
  </si>
  <si>
    <t>APPL_JRNL_ID</t>
  </si>
  <si>
    <t>ACCOUNTING DATE</t>
  </si>
  <si>
    <t>JOURNAL_ID</t>
  </si>
  <si>
    <t>JOURNAL DATE</t>
  </si>
  <si>
    <t>VENDOR_ID</t>
  </si>
  <si>
    <t>VENDOR NAME</t>
  </si>
  <si>
    <t>VENDOR_CLASS</t>
  </si>
  <si>
    <t>PYMNT_ID</t>
  </si>
  <si>
    <t>ORIGIN</t>
  </si>
  <si>
    <t>VCHR_SRC</t>
  </si>
  <si>
    <t>PYMNT_SELCT_STATUS</t>
  </si>
  <si>
    <t>CANCEL_ACTION</t>
  </si>
  <si>
    <t>CANCEL DATE</t>
  </si>
  <si>
    <t>DESCR</t>
  </si>
  <si>
    <t>B1855795</t>
  </si>
  <si>
    <t>110</t>
  </si>
  <si>
    <t>EFT</t>
  </si>
  <si>
    <t>3000652627</t>
  </si>
  <si>
    <t>2024-07-03</t>
  </si>
  <si>
    <t>2024-07-05</t>
  </si>
  <si>
    <t>2024-06-26</t>
  </si>
  <si>
    <t>M4248956</t>
  </si>
  <si>
    <t>218948</t>
  </si>
  <si>
    <t>2024-06-04</t>
  </si>
  <si>
    <t>5880000</t>
  </si>
  <si>
    <t>140</t>
  </si>
  <si>
    <t>APACC</t>
  </si>
  <si>
    <t>APACC72540</t>
  </si>
  <si>
    <t>5103737101</t>
  </si>
  <si>
    <t>OUTDOOR POWER EQUIPMENT</t>
  </si>
  <si>
    <t>R</t>
  </si>
  <si>
    <t>0000831235</t>
  </si>
  <si>
    <t>OCR</t>
  </si>
  <si>
    <t>MAX</t>
  </si>
  <si>
    <t>P</t>
  </si>
  <si>
    <t>N</t>
  </si>
  <si>
    <t>PARTS FOR GAS TOOLS</t>
  </si>
  <si>
    <t>B2192573</t>
  </si>
  <si>
    <t>3000668872</t>
  </si>
  <si>
    <t>2025-02-05</t>
  </si>
  <si>
    <t>2025-02-06</t>
  </si>
  <si>
    <t>2025-01-29</t>
  </si>
  <si>
    <t>M4624722</t>
  </si>
  <si>
    <t>251665</t>
  </si>
  <si>
    <t>2025-01-16</t>
  </si>
  <si>
    <t>APACC92289</t>
  </si>
  <si>
    <t>0000849561</t>
  </si>
  <si>
    <t>STOCK PARTS</t>
  </si>
  <si>
    <t>R01132974</t>
  </si>
  <si>
    <t>3000758131</t>
  </si>
  <si>
    <t>2024-09-24</t>
  </si>
  <si>
    <t>2024-09-25</t>
  </si>
  <si>
    <t>2024-09-23</t>
  </si>
  <si>
    <t>02766598</t>
  </si>
  <si>
    <t>0000EO5F92384</t>
  </si>
  <si>
    <t>2024-09-21</t>
  </si>
  <si>
    <t>9350013</t>
  </si>
  <si>
    <t>103</t>
  </si>
  <si>
    <t>APACC23301</t>
  </si>
  <si>
    <t>0000061507</t>
  </si>
  <si>
    <t>UNITED PARCEL SERVICE</t>
  </si>
  <si>
    <t>0001017312</t>
  </si>
  <si>
    <t>RIN</t>
  </si>
  <si>
    <t>EDI</t>
  </si>
  <si>
    <t>Expense Distribution</t>
  </si>
  <si>
    <t>B2261607</t>
  </si>
  <si>
    <t>3000675519</t>
  </si>
  <si>
    <t>2025-05-02</t>
  </si>
  <si>
    <t>2025-05-05</t>
  </si>
  <si>
    <t>2025-03-27</t>
  </si>
  <si>
    <t>M4710820</t>
  </si>
  <si>
    <t>445417</t>
  </si>
  <si>
    <t>2025-03-18</t>
  </si>
  <si>
    <t>APACC23068</t>
  </si>
  <si>
    <t>5005642201</t>
  </si>
  <si>
    <t>SFS TOOLS &amp; SAFETY</t>
  </si>
  <si>
    <t>0000857030</t>
  </si>
  <si>
    <t>B1813659</t>
  </si>
  <si>
    <t>3000651198</t>
  </si>
  <si>
    <t>2024-06-14</t>
  </si>
  <si>
    <t>2024-06-17</t>
  </si>
  <si>
    <t>2024-05-06</t>
  </si>
  <si>
    <t>M4166047</t>
  </si>
  <si>
    <t>432607</t>
  </si>
  <si>
    <t>2024-05-01</t>
  </si>
  <si>
    <t>APACC45798</t>
  </si>
  <si>
    <t>0000829613</t>
  </si>
  <si>
    <t>(5) ABCHAP403-1977P RETAINER</t>
  </si>
  <si>
    <t>B2136135</t>
  </si>
  <si>
    <t>3000668180</t>
  </si>
  <si>
    <t>2025-01-24</t>
  </si>
  <si>
    <t>2025-01-27</t>
  </si>
  <si>
    <t>2024-12-16</t>
  </si>
  <si>
    <t>M4553562</t>
  </si>
  <si>
    <t>441677</t>
  </si>
  <si>
    <t>2024-12-11</t>
  </si>
  <si>
    <t>APACC70457</t>
  </si>
  <si>
    <t>0000848806</t>
  </si>
  <si>
    <t>B2158457</t>
  </si>
  <si>
    <t>3000669401</t>
  </si>
  <si>
    <t>2025-02-13</t>
  </si>
  <si>
    <t>2025-02-14</t>
  </si>
  <si>
    <t>2024-12-31</t>
  </si>
  <si>
    <t>M4577420</t>
  </si>
  <si>
    <t>INV104855</t>
  </si>
  <si>
    <t>2024-12-30</t>
  </si>
  <si>
    <t>APACC76106</t>
  </si>
  <si>
    <t>5103210301</t>
  </si>
  <si>
    <t>ROOT BROTHERS MFG &amp; SUPPLY</t>
  </si>
  <si>
    <t>0000850157</t>
  </si>
  <si>
    <t>B2009391</t>
  </si>
  <si>
    <t>3000661397</t>
  </si>
  <si>
    <t>2024-10-25</t>
  </si>
  <si>
    <t>2024-10-28</t>
  </si>
  <si>
    <t>2024-09-17</t>
  </si>
  <si>
    <t>M4386385</t>
  </si>
  <si>
    <t>5254768</t>
  </si>
  <si>
    <t>2024-09-12</t>
  </si>
  <si>
    <t>APACC20892</t>
  </si>
  <si>
    <t>0000841180</t>
  </si>
  <si>
    <t>B2234537</t>
  </si>
  <si>
    <t>3000673687</t>
  </si>
  <si>
    <t>2025-04-11</t>
  </si>
  <si>
    <t>2025-04-14</t>
  </si>
  <si>
    <t>2025-03-07</t>
  </si>
  <si>
    <t>M4677254</t>
  </si>
  <si>
    <t>444486</t>
  </si>
  <si>
    <t>2025-02-26</t>
  </si>
  <si>
    <t>APACC14755</t>
  </si>
  <si>
    <t>0000854994</t>
  </si>
  <si>
    <t>B1896381</t>
  </si>
  <si>
    <t>3000655343</t>
  </si>
  <si>
    <t>2024-08-08</t>
  </si>
  <si>
    <t>2024-08-09</t>
  </si>
  <si>
    <t>M4247441</t>
  </si>
  <si>
    <t>5216358</t>
  </si>
  <si>
    <t>2024-06-24</t>
  </si>
  <si>
    <t>0000834286</t>
  </si>
  <si>
    <t>ELECTRONIC ASSY</t>
  </si>
  <si>
    <t xml:space="preserve"> </t>
  </si>
  <si>
    <t>3000750926</t>
  </si>
  <si>
    <t>2024-06-13</t>
  </si>
  <si>
    <t>2024-05-08</t>
  </si>
  <si>
    <t>M4169252</t>
  </si>
  <si>
    <t>AEPIN00522702TS</t>
  </si>
  <si>
    <t>2024-05-04</t>
  </si>
  <si>
    <t>9020002</t>
  </si>
  <si>
    <t>APACC47962</t>
  </si>
  <si>
    <t>5099991001</t>
  </si>
  <si>
    <t>ITS TECHNOLOGIES INC</t>
  </si>
  <si>
    <t>0001009358</t>
  </si>
  <si>
    <t>FGL</t>
  </si>
  <si>
    <t>Hours Worked</t>
  </si>
  <si>
    <t>R01142598</t>
  </si>
  <si>
    <t>3000766300</t>
  </si>
  <si>
    <t>2025-01-17</t>
  </si>
  <si>
    <t>2025-01-21</t>
  </si>
  <si>
    <t>02781110</t>
  </si>
  <si>
    <t>103010</t>
  </si>
  <si>
    <t>2025-01-15</t>
  </si>
  <si>
    <t>9301015</t>
  </si>
  <si>
    <t>APACC87511</t>
  </si>
  <si>
    <t>0000330088</t>
  </si>
  <si>
    <t>DSI SOLUTIONS LLC</t>
  </si>
  <si>
    <t>0001026272</t>
  </si>
  <si>
    <t>CHK</t>
  </si>
  <si>
    <t>3000066471</t>
  </si>
  <si>
    <t>2025-02-04</t>
  </si>
  <si>
    <t>00343599</t>
  </si>
  <si>
    <t>10002380167549</t>
  </si>
  <si>
    <t>2025-01-01</t>
  </si>
  <si>
    <t>APACC96623</t>
  </si>
  <si>
    <t>0000167549</t>
  </si>
  <si>
    <t>CROWN CASTLE SOUTH LLC</t>
  </si>
  <si>
    <t>0000232029</t>
  </si>
  <si>
    <t>TRI</t>
  </si>
  <si>
    <t>3000769329</t>
  </si>
  <si>
    <t>2025-03-10</t>
  </si>
  <si>
    <t>M4625259</t>
  </si>
  <si>
    <t>AEPIN00566603TS</t>
  </si>
  <si>
    <t>0001029596</t>
  </si>
  <si>
    <t>R01128275</t>
  </si>
  <si>
    <t>3000754301</t>
  </si>
  <si>
    <t>2024-07-31</t>
  </si>
  <si>
    <t>2024-08-01</t>
  </si>
  <si>
    <t>2024-07-30</t>
  </si>
  <si>
    <t>02759619</t>
  </si>
  <si>
    <t>0160307IN</t>
  </si>
  <si>
    <t>9250006</t>
  </si>
  <si>
    <t>APACC91958</t>
  </si>
  <si>
    <t>0000302998</t>
  </si>
  <si>
    <t>CANNON COCHRAN MANAGEMENT SERVICES INC</t>
  </si>
  <si>
    <t>0001013065</t>
  </si>
  <si>
    <t>3000751238</t>
  </si>
  <si>
    <t>2024-06-18</t>
  </si>
  <si>
    <t>2024-06-20</t>
  </si>
  <si>
    <t>M4231022</t>
  </si>
  <si>
    <t>AEPIN00528929TS</t>
  </si>
  <si>
    <t>2024-06-10</t>
  </si>
  <si>
    <t>5920000</t>
  </si>
  <si>
    <t>APACC68651</t>
  </si>
  <si>
    <t>5104383501</t>
  </si>
  <si>
    <t>ACTALENT SERVICES LLC</t>
  </si>
  <si>
    <t>0001009714</t>
  </si>
  <si>
    <t>R01127169</t>
  </si>
  <si>
    <t>3000753355</t>
  </si>
  <si>
    <t>2024-07-18</t>
  </si>
  <si>
    <t>2024-07-19</t>
  </si>
  <si>
    <t>2024-07-17</t>
  </si>
  <si>
    <t>02758198</t>
  </si>
  <si>
    <t>5839821908</t>
  </si>
  <si>
    <t>2024-07-11</t>
  </si>
  <si>
    <t>9030001</t>
  </si>
  <si>
    <t>APACC86432</t>
  </si>
  <si>
    <t>0000102635</t>
  </si>
  <si>
    <t>AT&amp;T</t>
  </si>
  <si>
    <t>$</t>
  </si>
  <si>
    <t>0001012036</t>
  </si>
  <si>
    <t>B1971678</t>
  </si>
  <si>
    <t>3000659181</t>
  </si>
  <si>
    <t>2024-09-27</t>
  </si>
  <si>
    <t>2024-09-30</t>
  </si>
  <si>
    <t>2024-08-26</t>
  </si>
  <si>
    <t>M4337395</t>
  </si>
  <si>
    <t>436595</t>
  </si>
  <si>
    <t>2024-08-14</t>
  </si>
  <si>
    <t>APACC07083</t>
  </si>
  <si>
    <t>0000838706</t>
  </si>
  <si>
    <t>LUG ALL PARTS</t>
  </si>
  <si>
    <t>3000763691</t>
  </si>
  <si>
    <t>2024-12-09</t>
  </si>
  <si>
    <t>2024-12-10</t>
  </si>
  <si>
    <t>2024-11-06</t>
  </si>
  <si>
    <t>M4486301</t>
  </si>
  <si>
    <t>AEPIN00554006TS</t>
  </si>
  <si>
    <t>2024-10-30</t>
  </si>
  <si>
    <t>APACC50477</t>
  </si>
  <si>
    <t>0001023371</t>
  </si>
  <si>
    <t>B2141866</t>
  </si>
  <si>
    <t>3000666697</t>
  </si>
  <si>
    <t>2025-01-06</t>
  </si>
  <si>
    <t>2025-01-07</t>
  </si>
  <si>
    <t>2024-12-19</t>
  </si>
  <si>
    <t>M4561553</t>
  </si>
  <si>
    <t>250006</t>
  </si>
  <si>
    <t>2024-12-17</t>
  </si>
  <si>
    <t>APACC72020</t>
  </si>
  <si>
    <t>0000847100</t>
  </si>
  <si>
    <t>R01133032</t>
  </si>
  <si>
    <t>3000758453</t>
  </si>
  <si>
    <t>02766602</t>
  </si>
  <si>
    <t>51267463</t>
  </si>
  <si>
    <t>2024-08-31</t>
  </si>
  <si>
    <t>9210001</t>
  </si>
  <si>
    <t>0001010060</t>
  </si>
  <si>
    <t>NORTH LANE TECHNOLOGIES INC</t>
  </si>
  <si>
    <t>X</t>
  </si>
  <si>
    <t>0001017651</t>
  </si>
  <si>
    <t>B1842380</t>
  </si>
  <si>
    <t>3000650828</t>
  </si>
  <si>
    <t>2024-06-11</t>
  </si>
  <si>
    <t>2024-06-12</t>
  </si>
  <si>
    <t>M4204981</t>
  </si>
  <si>
    <t>213486</t>
  </si>
  <si>
    <t>2024-05-09</t>
  </si>
  <si>
    <t>APACC65673</t>
  </si>
  <si>
    <t>0000829204</t>
  </si>
  <si>
    <t>CRC NON-CHL BRAKLEEN</t>
  </si>
  <si>
    <t>B2196163</t>
  </si>
  <si>
    <t>3000672663</t>
  </si>
  <si>
    <t>2025-03-28</t>
  </si>
  <si>
    <t>2025-04-15</t>
  </si>
  <si>
    <t>2025-02-03</t>
  </si>
  <si>
    <t>M4628839</t>
  </si>
  <si>
    <t>443320</t>
  </si>
  <si>
    <t>APACC95416</t>
  </si>
  <si>
    <t>0000853872</t>
  </si>
  <si>
    <t>JUMPER PARTS</t>
  </si>
  <si>
    <t>R01118201</t>
  </si>
  <si>
    <t>3000065853</t>
  </si>
  <si>
    <t>2024-04-11</t>
  </si>
  <si>
    <t>2024-04-10</t>
  </si>
  <si>
    <t>00340125</t>
  </si>
  <si>
    <t>CALEBHOLCOMB</t>
  </si>
  <si>
    <t>2024-04-05</t>
  </si>
  <si>
    <t>APACC31906</t>
  </si>
  <si>
    <t>0000293583</t>
  </si>
  <si>
    <t>HACKNEY &amp; HENSLEY CHIROPRACTIC CENTER</t>
  </si>
  <si>
    <t>0000226895</t>
  </si>
  <si>
    <t>R01148138</t>
  </si>
  <si>
    <t>3000346019</t>
  </si>
  <si>
    <t>2025-04-07</t>
  </si>
  <si>
    <t>2025-03-26</t>
  </si>
  <si>
    <t>02789429</t>
  </si>
  <si>
    <t>AHALL</t>
  </si>
  <si>
    <t>2025-03-14</t>
  </si>
  <si>
    <t>APACC22407</t>
  </si>
  <si>
    <t>0001031066</t>
  </si>
  <si>
    <t>R01140001</t>
  </si>
  <si>
    <t>3000764411</t>
  </si>
  <si>
    <t>2024-12-18</t>
  </si>
  <si>
    <t>02778137</t>
  </si>
  <si>
    <t>90438</t>
  </si>
  <si>
    <t>2024-12-02</t>
  </si>
  <si>
    <t>APACC70946</t>
  </si>
  <si>
    <t>0000190747</t>
  </si>
  <si>
    <t>PRIMARY CARE CENTERS OF EASTERN KENTUCKY</t>
  </si>
  <si>
    <t>0001024178</t>
  </si>
  <si>
    <t>B1887280</t>
  </si>
  <si>
    <t>3000655035</t>
  </si>
  <si>
    <t>2024-08-02</t>
  </si>
  <si>
    <t>2024-08-05</t>
  </si>
  <si>
    <t>2024-06-25</t>
  </si>
  <si>
    <t>M4242771</t>
  </si>
  <si>
    <t>434558</t>
  </si>
  <si>
    <t>2024-06-19</t>
  </si>
  <si>
    <t>APACC71765</t>
  </si>
  <si>
    <t>0000833948</t>
  </si>
  <si>
    <t>PARTS TO REPAIR HOT STICKS</t>
  </si>
  <si>
    <t>M4412367</t>
  </si>
  <si>
    <t>3000659095</t>
  </si>
  <si>
    <t>2024-09-26</t>
  </si>
  <si>
    <t>C292286</t>
  </si>
  <si>
    <t>2023-06-30</t>
  </si>
  <si>
    <t>9350001</t>
  </si>
  <si>
    <t>APACC25179</t>
  </si>
  <si>
    <t>5008992004</t>
  </si>
  <si>
    <t>NATIONAL RECORDS CENTERS INC</t>
  </si>
  <si>
    <t>0000838620</t>
  </si>
  <si>
    <t>KY State Office</t>
  </si>
  <si>
    <t>B1783580</t>
  </si>
  <si>
    <t>3000646674</t>
  </si>
  <si>
    <t>2024-04-16</t>
  </si>
  <si>
    <t>2024-04-19</t>
  </si>
  <si>
    <t>2024-04-12</t>
  </si>
  <si>
    <t>M4126308</t>
  </si>
  <si>
    <t>428692</t>
  </si>
  <si>
    <t>2024-01-31</t>
  </si>
  <si>
    <t>APACC32763</t>
  </si>
  <si>
    <t>0000824507</t>
  </si>
  <si>
    <t>LITTLM350 HANDLE</t>
  </si>
  <si>
    <t>B2048685</t>
  </si>
  <si>
    <t>3000663642</t>
  </si>
  <si>
    <t>2024-11-22</t>
  </si>
  <si>
    <t>2024-11-25</t>
  </si>
  <si>
    <t>2024-10-24</t>
  </si>
  <si>
    <t>M4439626</t>
  </si>
  <si>
    <t>439036</t>
  </si>
  <si>
    <t>2024-10-08</t>
  </si>
  <si>
    <t>APACC41528</t>
  </si>
  <si>
    <t>0000843681</t>
  </si>
  <si>
    <t>3000171763</t>
  </si>
  <si>
    <t>00340856</t>
  </si>
  <si>
    <t>1712379</t>
  </si>
  <si>
    <t>9230001</t>
  </si>
  <si>
    <t>APACC71198</t>
  </si>
  <si>
    <t>0000006872</t>
  </si>
  <si>
    <t>STITES &amp; HARBISON</t>
  </si>
  <si>
    <t>A</t>
  </si>
  <si>
    <t>0000228019</t>
  </si>
  <si>
    <t>LGL</t>
  </si>
  <si>
    <t>AEPD052467</t>
  </si>
  <si>
    <t>M4664227</t>
  </si>
  <si>
    <t>2025-02-21</t>
  </si>
  <si>
    <t>443785</t>
  </si>
  <si>
    <t>2025-02-07</t>
  </si>
  <si>
    <t>APACC05325</t>
  </si>
  <si>
    <t>M4505644</t>
  </si>
  <si>
    <t>3000174615</t>
  </si>
  <si>
    <t>2024-12-23</t>
  </si>
  <si>
    <t>2024-12-24</t>
  </si>
  <si>
    <t>158722</t>
  </si>
  <si>
    <t>2024-11-09</t>
  </si>
  <si>
    <t>5930000</t>
  </si>
  <si>
    <t>APACC58338</t>
  </si>
  <si>
    <t>5102433001</t>
  </si>
  <si>
    <t>WRIGHT TREE SVC</t>
  </si>
  <si>
    <t>0000231308</t>
  </si>
  <si>
    <t>CAA</t>
  </si>
  <si>
    <t xml:space="preserve">Wright Tree - Vgt Mgt Project </t>
  </si>
  <si>
    <t>B2174904</t>
  </si>
  <si>
    <t>3000670433</t>
  </si>
  <si>
    <t>2025-02-27</t>
  </si>
  <si>
    <t>2025-02-28</t>
  </si>
  <si>
    <t>M4602799</t>
  </si>
  <si>
    <t>442685</t>
  </si>
  <si>
    <t>2025-01-13</t>
  </si>
  <si>
    <t>0000851364</t>
  </si>
  <si>
    <t>B1766163</t>
  </si>
  <si>
    <t>3000172147</t>
  </si>
  <si>
    <t>2024-07-22</t>
  </si>
  <si>
    <t>M4107773</t>
  </si>
  <si>
    <t>927070498</t>
  </si>
  <si>
    <t>2024-03-27</t>
  </si>
  <si>
    <t>APACC86935</t>
  </si>
  <si>
    <t>5104833501</t>
  </si>
  <si>
    <t>INSIGHT DIRECT USA INC</t>
  </si>
  <si>
    <t>0000228492</t>
  </si>
  <si>
    <t>quote 0227152511 -SUBCM0001-N-</t>
  </si>
  <si>
    <t>3000173281</t>
  </si>
  <si>
    <t>2024-10-07</t>
  </si>
  <si>
    <t>2024-08-27</t>
  </si>
  <si>
    <t>M4349669</t>
  </si>
  <si>
    <t>638019300</t>
  </si>
  <si>
    <t>2024-08-23</t>
  </si>
  <si>
    <t>APACC07633</t>
  </si>
  <si>
    <t>5103910502</t>
  </si>
  <si>
    <t>CHOCTAW-KAUL DISTRIBUTION COMP</t>
  </si>
  <si>
    <t>0000229780</t>
  </si>
  <si>
    <t>ARI</t>
  </si>
  <si>
    <t>MEDICATION, INTERNAL, PAIN REL</t>
  </si>
  <si>
    <t>3000174007</t>
  </si>
  <si>
    <t>2024-11-18</t>
  </si>
  <si>
    <t>2024-11-19</t>
  </si>
  <si>
    <t>2024-11-15</t>
  </si>
  <si>
    <t>00342681</t>
  </si>
  <si>
    <t>1163873</t>
  </si>
  <si>
    <t>2024-11-12</t>
  </si>
  <si>
    <t>APACC55106</t>
  </si>
  <si>
    <t>0000057355</t>
  </si>
  <si>
    <t>STEPTOE &amp; JOHNSON</t>
  </si>
  <si>
    <t>0000230610</t>
  </si>
  <si>
    <t>AEP-2024-4201326</t>
  </si>
  <si>
    <t>M4652892</t>
  </si>
  <si>
    <t>3000175400</t>
  </si>
  <si>
    <t>2025-02-18</t>
  </si>
  <si>
    <t>227753</t>
  </si>
  <si>
    <t>2024-07-06</t>
  </si>
  <si>
    <t>APACC02573</t>
  </si>
  <si>
    <t>5001110806</t>
  </si>
  <si>
    <t>ASPLUNDH TREE EXPERT LLC</t>
  </si>
  <si>
    <t>0000232158</t>
  </si>
  <si>
    <t>Asplundh Tree Expert - Veg Mgm</t>
  </si>
  <si>
    <t>B1980883</t>
  </si>
  <si>
    <t>3000659689</t>
  </si>
  <si>
    <t>2024-10-04</t>
  </si>
  <si>
    <t>2024-08-28</t>
  </si>
  <si>
    <t>M4349202</t>
  </si>
  <si>
    <t>437002</t>
  </si>
  <si>
    <t>2024-08-21</t>
  </si>
  <si>
    <t>APACC08373</t>
  </si>
  <si>
    <t>0000839272</t>
  </si>
  <si>
    <t>HOT STICK PARTS</t>
  </si>
  <si>
    <t>3000172099</t>
  </si>
  <si>
    <t>2024-07-16</t>
  </si>
  <si>
    <t>2024-07-15</t>
  </si>
  <si>
    <t>00341168</t>
  </si>
  <si>
    <t>105111419</t>
  </si>
  <si>
    <t>9280002</t>
  </si>
  <si>
    <t>APACC85363</t>
  </si>
  <si>
    <t>0000326343</t>
  </si>
  <si>
    <t>HUNTON ANDREWS KURTH LLP</t>
  </si>
  <si>
    <t>0000228434</t>
  </si>
  <si>
    <t>AEP064790</t>
  </si>
  <si>
    <t>B1804204</t>
  </si>
  <si>
    <t>3000650512</t>
  </si>
  <si>
    <t>2024-06-06</t>
  </si>
  <si>
    <t>2024-06-07</t>
  </si>
  <si>
    <t>2024-04-29</t>
  </si>
  <si>
    <t>M4142316</t>
  </si>
  <si>
    <t>INV026908</t>
  </si>
  <si>
    <t>2024-04-22</t>
  </si>
  <si>
    <t>APACC38932</t>
  </si>
  <si>
    <t>5005099801</t>
  </si>
  <si>
    <t>RELIABLE EQUIPMENT &amp; SERVICE I</t>
  </si>
  <si>
    <t>0000828869</t>
  </si>
  <si>
    <t>PARTS TO REPAIR HYDRAULIC TOOL</t>
  </si>
  <si>
    <t>M4415579</t>
  </si>
  <si>
    <t>3000173163</t>
  </si>
  <si>
    <t>2024-10-01</t>
  </si>
  <si>
    <t>118648</t>
  </si>
  <si>
    <t>2024-08-10</t>
  </si>
  <si>
    <t>APACC25958</t>
  </si>
  <si>
    <t>0000229651</t>
  </si>
  <si>
    <t>M4424974</t>
  </si>
  <si>
    <t>3000173279</t>
  </si>
  <si>
    <t>122543</t>
  </si>
  <si>
    <t>2023-12-30</t>
  </si>
  <si>
    <t>5800000</t>
  </si>
  <si>
    <t>APACC32618</t>
  </si>
  <si>
    <t>5104493201</t>
  </si>
  <si>
    <t>TRC ENGINEERS INC</t>
  </si>
  <si>
    <t>0000229778</t>
  </si>
  <si>
    <t>TRC ENGINEERS - JOINT USE &amp; PR</t>
  </si>
  <si>
    <t>B1714835</t>
  </si>
  <si>
    <t>3000649276</t>
  </si>
  <si>
    <t>2024-05-17</t>
  </si>
  <si>
    <t>2024-05-20</t>
  </si>
  <si>
    <t>2024-05-16</t>
  </si>
  <si>
    <t>M4052175</t>
  </si>
  <si>
    <t>WO10059422</t>
  </si>
  <si>
    <t>2023-11-15</t>
  </si>
  <si>
    <t>APACC51350</t>
  </si>
  <si>
    <t>0001025569</t>
  </si>
  <si>
    <t>C &amp; B OPERATIONS LLC</t>
  </si>
  <si>
    <t>0000827405</t>
  </si>
  <si>
    <t>C &amp; B Operations, LLC - Facili</t>
  </si>
  <si>
    <t>M4722091</t>
  </si>
  <si>
    <t>3000176326</t>
  </si>
  <si>
    <t>2025-04-16</t>
  </si>
  <si>
    <t>257142</t>
  </si>
  <si>
    <t>2025-03-01</t>
  </si>
  <si>
    <t>0000233211</t>
  </si>
  <si>
    <t>3000173052</t>
  </si>
  <si>
    <t>2024-09-20</t>
  </si>
  <si>
    <t>00341859</t>
  </si>
  <si>
    <t>10000830296387</t>
  </si>
  <si>
    <t>2024-09-19</t>
  </si>
  <si>
    <t>APACC22437</t>
  </si>
  <si>
    <t>0000296387</t>
  </si>
  <si>
    <t>SLONE, BRENT</t>
  </si>
  <si>
    <t>0000229531</t>
  </si>
  <si>
    <t>M4492454</t>
  </si>
  <si>
    <t>3000174133</t>
  </si>
  <si>
    <t>2024-11-26</t>
  </si>
  <si>
    <t>2024-11-08</t>
  </si>
  <si>
    <t>152513</t>
  </si>
  <si>
    <t>2024-10-12</t>
  </si>
  <si>
    <t>APACC52423</t>
  </si>
  <si>
    <t>0000223604</t>
  </si>
  <si>
    <t>ARBORMETRICS SOLUTIONS INC</t>
  </si>
  <si>
    <t>0000230752</t>
  </si>
  <si>
    <t>Arbormetrics - Vegetation Mana</t>
  </si>
  <si>
    <t>3000765907</t>
  </si>
  <si>
    <t>2025-01-10</t>
  </si>
  <si>
    <t>2024-12-04</t>
  </si>
  <si>
    <t>M4532421</t>
  </si>
  <si>
    <t>AEPIN00559507TS</t>
  </si>
  <si>
    <t>APACC64724</t>
  </si>
  <si>
    <t>0001025841</t>
  </si>
  <si>
    <t>3000768247</t>
  </si>
  <si>
    <t>2025-02-19</t>
  </si>
  <si>
    <t>2025-02-20</t>
  </si>
  <si>
    <t>M4601058</t>
  </si>
  <si>
    <t>AEPIN00564999TS</t>
  </si>
  <si>
    <t>APACC86662</t>
  </si>
  <si>
    <t>0001028409</t>
  </si>
  <si>
    <t>M4406721</t>
  </si>
  <si>
    <t>3000173126</t>
  </si>
  <si>
    <t>114791</t>
  </si>
  <si>
    <t>2024-04-27</t>
  </si>
  <si>
    <t>0000085447</t>
  </si>
  <si>
    <t>DAVEY TREE EXPERT COMPANY</t>
  </si>
  <si>
    <t>0000229612</t>
  </si>
  <si>
    <t>Davey Resource Group - Work Pl</t>
  </si>
  <si>
    <t>3000172289</t>
  </si>
  <si>
    <t>00341336</t>
  </si>
  <si>
    <t>1715062</t>
  </si>
  <si>
    <t>0000228662</t>
  </si>
  <si>
    <t>AEP065625</t>
  </si>
  <si>
    <t>M4647070</t>
  </si>
  <si>
    <t>3000175388</t>
  </si>
  <si>
    <t>2025-02-12</t>
  </si>
  <si>
    <t>225144</t>
  </si>
  <si>
    <t>2024-11-30</t>
  </si>
  <si>
    <t>APACC02079</t>
  </si>
  <si>
    <t>0000232146</t>
  </si>
  <si>
    <t>M4625496</t>
  </si>
  <si>
    <t>AEPIN00566832TS</t>
  </si>
  <si>
    <t>2025-01-28</t>
  </si>
  <si>
    <t>5930001</t>
  </si>
  <si>
    <t>5104710301</t>
  </si>
  <si>
    <t>ETTAIN GROUP</t>
  </si>
  <si>
    <t>3000763050</t>
  </si>
  <si>
    <t>2024-11-27</t>
  </si>
  <si>
    <t>2024-11-29</t>
  </si>
  <si>
    <t>2024-10-22</t>
  </si>
  <si>
    <t>M4462207</t>
  </si>
  <si>
    <t>AEPIN00552048TS</t>
  </si>
  <si>
    <t>2024-10-18</t>
  </si>
  <si>
    <t>APACC40516</t>
  </si>
  <si>
    <t>0001022679</t>
  </si>
  <si>
    <t>3000172319</t>
  </si>
  <si>
    <t>00341361</t>
  </si>
  <si>
    <t>2100</t>
  </si>
  <si>
    <t>2024-07-10</t>
  </si>
  <si>
    <t>APACC92619</t>
  </si>
  <si>
    <t>0001023705</t>
  </si>
  <si>
    <t>ROBERT J PATTON PLLC</t>
  </si>
  <si>
    <t>0000228694</t>
  </si>
  <si>
    <t>AEP057806</t>
  </si>
  <si>
    <t>R01123643</t>
  </si>
  <si>
    <t>3000171549</t>
  </si>
  <si>
    <t>00340715</t>
  </si>
  <si>
    <t>INVOICEDATE6724</t>
  </si>
  <si>
    <t>APACC64783</t>
  </si>
  <si>
    <t>0000227781</t>
  </si>
  <si>
    <t>3000761159</t>
  </si>
  <si>
    <t>2024-11-01</t>
  </si>
  <si>
    <t>2024-11-04</t>
  </si>
  <si>
    <t>M4407506</t>
  </si>
  <si>
    <t>AEPIN00547244TS</t>
  </si>
  <si>
    <t>APACC24554</t>
  </si>
  <si>
    <t>0001020587</t>
  </si>
  <si>
    <t>3000755452</t>
  </si>
  <si>
    <t>2024-08-16</t>
  </si>
  <si>
    <t>2024-08-20</t>
  </si>
  <si>
    <t>M4272367</t>
  </si>
  <si>
    <t>AEPIN00533614TS</t>
  </si>
  <si>
    <t>2024-07-07</t>
  </si>
  <si>
    <t>APACC83585</t>
  </si>
  <si>
    <t>0001014325</t>
  </si>
  <si>
    <t>M4572597</t>
  </si>
  <si>
    <t>3000174751</t>
  </si>
  <si>
    <t>2025-01-02</t>
  </si>
  <si>
    <t>191580</t>
  </si>
  <si>
    <t>APACC75409</t>
  </si>
  <si>
    <t>0000231448</t>
  </si>
  <si>
    <t>3000749481</t>
  </si>
  <si>
    <t>2024-05-23</t>
  </si>
  <si>
    <t>2024-05-29</t>
  </si>
  <si>
    <t>2024-04-17</t>
  </si>
  <si>
    <t>M4132652</t>
  </si>
  <si>
    <t>AEPIN00519016TS</t>
  </si>
  <si>
    <t>2024-04-13</t>
  </si>
  <si>
    <t>APACC34450</t>
  </si>
  <si>
    <t>0001007749</t>
  </si>
  <si>
    <t>R01137335</t>
  </si>
  <si>
    <t>3000173941</t>
  </si>
  <si>
    <t>2024-11-14</t>
  </si>
  <si>
    <t>2024-11-13</t>
  </si>
  <si>
    <t>00342658</t>
  </si>
  <si>
    <t>680587</t>
  </si>
  <si>
    <t>2024-11-10</t>
  </si>
  <si>
    <t>APACC53938</t>
  </si>
  <si>
    <t>0000203830</t>
  </si>
  <si>
    <t>BERRY NETWORK INC</t>
  </si>
  <si>
    <t>0000230533</t>
  </si>
  <si>
    <t>M4555987</t>
  </si>
  <si>
    <t>3000174670</t>
  </si>
  <si>
    <t>2024-12-27</t>
  </si>
  <si>
    <t>2024-12-26</t>
  </si>
  <si>
    <t>182378</t>
  </si>
  <si>
    <t>APACC74034</t>
  </si>
  <si>
    <t>0000231365</t>
  </si>
  <si>
    <t>M4653631</t>
  </si>
  <si>
    <t>3000175687</t>
  </si>
  <si>
    <t>2025-03-04</t>
  </si>
  <si>
    <t>2025-03-05</t>
  </si>
  <si>
    <t>228135</t>
  </si>
  <si>
    <t>2025-01-18</t>
  </si>
  <si>
    <t>0000232469</t>
  </si>
  <si>
    <t>3000762700</t>
  </si>
  <si>
    <t>2024-10-15</t>
  </si>
  <si>
    <t>M4448658</t>
  </si>
  <si>
    <t>AEPIN00551452TS</t>
  </si>
  <si>
    <t>APACC37790</t>
  </si>
  <si>
    <t>0001022259</t>
  </si>
  <si>
    <t>3000771286</t>
  </si>
  <si>
    <t>2025-04-04</t>
  </si>
  <si>
    <t>2025-04-09</t>
  </si>
  <si>
    <t>M4684566</t>
  </si>
  <si>
    <t>AEPIN00569536TS</t>
  </si>
  <si>
    <t>2025-02-25</t>
  </si>
  <si>
    <t>APACC12705</t>
  </si>
  <si>
    <t>0001031729</t>
  </si>
  <si>
    <t>3000764671</t>
  </si>
  <si>
    <t>2024-12-20</t>
  </si>
  <si>
    <t>M4499779</t>
  </si>
  <si>
    <t>AEPIN00555861TS</t>
  </si>
  <si>
    <t>2024-11-11</t>
  </si>
  <si>
    <t>0001024460</t>
  </si>
  <si>
    <t>3000757333</t>
  </si>
  <si>
    <t>2024-09-13</t>
  </si>
  <si>
    <t>2024-09-16</t>
  </si>
  <si>
    <t>2024-08-07</t>
  </si>
  <si>
    <t>M4318440</t>
  </si>
  <si>
    <t>AEPIN00538606TS</t>
  </si>
  <si>
    <t>2024-08-04</t>
  </si>
  <si>
    <t>APACC99717</t>
  </si>
  <si>
    <t>0001016442</t>
  </si>
  <si>
    <t>3000748811</t>
  </si>
  <si>
    <t>2024-05-15</t>
  </si>
  <si>
    <t>M4123217</t>
  </si>
  <si>
    <t>AEPIN00517569TS</t>
  </si>
  <si>
    <t>0001007017</t>
  </si>
  <si>
    <t>3000750327</t>
  </si>
  <si>
    <t>2024-06-05</t>
  </si>
  <si>
    <t>M4160267</t>
  </si>
  <si>
    <t>AEPIN00521378TS</t>
  </si>
  <si>
    <t>2024-04-26</t>
  </si>
  <si>
    <t>APACC41883</t>
  </si>
  <si>
    <t>0001008685</t>
  </si>
  <si>
    <t>3000752393</t>
  </si>
  <si>
    <t>2024-07-09</t>
  </si>
  <si>
    <t>M4200663</t>
  </si>
  <si>
    <t>AEPIN00526538TS</t>
  </si>
  <si>
    <t>2024-05-24</t>
  </si>
  <si>
    <t>APACC56274</t>
  </si>
  <si>
    <t>0001010979</t>
  </si>
  <si>
    <t>3000754782</t>
  </si>
  <si>
    <t>M4262469</t>
  </si>
  <si>
    <t>AEPIN00532350TS</t>
  </si>
  <si>
    <t>2024-06-28</t>
  </si>
  <si>
    <t>APACC79318</t>
  </si>
  <si>
    <t>0001013599</t>
  </si>
  <si>
    <t>3000759223</t>
  </si>
  <si>
    <t>2024-10-09</t>
  </si>
  <si>
    <t>2024-10-10</t>
  </si>
  <si>
    <t>2024-09-04</t>
  </si>
  <si>
    <t>M4366099</t>
  </si>
  <si>
    <t>AEPIN00543658TS</t>
  </si>
  <si>
    <t>2024-08-30</t>
  </si>
  <si>
    <t>APACC13085</t>
  </si>
  <si>
    <t>0001018487</t>
  </si>
  <si>
    <t>3000766513</t>
  </si>
  <si>
    <t>2025-01-22</t>
  </si>
  <si>
    <t>2025-01-23</t>
  </si>
  <si>
    <t>M4559022</t>
  </si>
  <si>
    <t>AEPIN00561464TS</t>
  </si>
  <si>
    <t>2024-12-13</t>
  </si>
  <si>
    <t>APACC71610</t>
  </si>
  <si>
    <t>0001026502</t>
  </si>
  <si>
    <t>AEPJP00009258_</t>
  </si>
  <si>
    <t>M4171789</t>
  </si>
  <si>
    <t>3000171283</t>
  </si>
  <si>
    <t>RT466708</t>
  </si>
  <si>
    <t>2024-03-30</t>
  </si>
  <si>
    <t>APACC50733</t>
  </si>
  <si>
    <t>5104079206</t>
  </si>
  <si>
    <t>ROADSAFE TRAFFIC SYSTEMS INC</t>
  </si>
  <si>
    <t>0000227475</t>
  </si>
  <si>
    <t>RoadSafe Traffic Control - Ken</t>
  </si>
  <si>
    <t>3000755990</t>
  </si>
  <si>
    <t>M4283630</t>
  </si>
  <si>
    <t>AEPIN00534890TS</t>
  </si>
  <si>
    <t>0001014919</t>
  </si>
  <si>
    <t>B1818970</t>
  </si>
  <si>
    <t>3000171688</t>
  </si>
  <si>
    <t>2024-06-21</t>
  </si>
  <si>
    <t>M4171774</t>
  </si>
  <si>
    <t>432452</t>
  </si>
  <si>
    <t>0000227937</t>
  </si>
  <si>
    <t>IPE TESTING FOR KY POWER APRIL</t>
  </si>
  <si>
    <t>M4488703</t>
  </si>
  <si>
    <t>3000174148</t>
  </si>
  <si>
    <t>2024-11-07</t>
  </si>
  <si>
    <t>WV467896</t>
  </si>
  <si>
    <t>APACC51586</t>
  </si>
  <si>
    <t>0000230779</t>
  </si>
  <si>
    <t>M4458187</t>
  </si>
  <si>
    <t>3000174008</t>
  </si>
  <si>
    <t>137945</t>
  </si>
  <si>
    <t>2024-10-05</t>
  </si>
  <si>
    <t>0000230611</t>
  </si>
  <si>
    <t>M4227284</t>
  </si>
  <si>
    <t>3000653418</t>
  </si>
  <si>
    <t>114524K</t>
  </si>
  <si>
    <t>2024-05-31</t>
  </si>
  <si>
    <t>9302007</t>
  </si>
  <si>
    <t>5105042501</t>
  </si>
  <si>
    <t>BROADWAY ELECTRIC SERVICE COMPANY LLC</t>
  </si>
  <si>
    <t>0000832099</t>
  </si>
  <si>
    <t>BROADWAY ELECTRIC SERVICE CORP</t>
  </si>
  <si>
    <t>M4258256</t>
  </si>
  <si>
    <t>3000171896</t>
  </si>
  <si>
    <t>2024-07-02</t>
  </si>
  <si>
    <t>2024-07-01</t>
  </si>
  <si>
    <t>41438</t>
  </si>
  <si>
    <t>2024-04-06</t>
  </si>
  <si>
    <t>APACC76193</t>
  </si>
  <si>
    <t>0000228174</t>
  </si>
  <si>
    <t>3000170760</t>
  </si>
  <si>
    <t>2024-04-09</t>
  </si>
  <si>
    <t>2024-04-08</t>
  </si>
  <si>
    <t>M4118775</t>
  </si>
  <si>
    <t>2979403</t>
  </si>
  <si>
    <t>2022-11-26</t>
  </si>
  <si>
    <t>5890001</t>
  </si>
  <si>
    <t>APACC30766</t>
  </si>
  <si>
    <t>0000226882</t>
  </si>
  <si>
    <t>CMP</t>
  </si>
  <si>
    <t>R01126077</t>
  </si>
  <si>
    <t>3000171991</t>
  </si>
  <si>
    <t>00341006</t>
  </si>
  <si>
    <t>JUNE2024INVOICE</t>
  </si>
  <si>
    <t>9301000</t>
  </si>
  <si>
    <t>0000332369</t>
  </si>
  <si>
    <t>DAILY INDEPENDENT</t>
  </si>
  <si>
    <t>0000228277</t>
  </si>
  <si>
    <t>RST</t>
  </si>
  <si>
    <t>M4722102</t>
  </si>
  <si>
    <t>3000176434</t>
  </si>
  <si>
    <t>2025-04-22</t>
  </si>
  <si>
    <t>2025-04-23</t>
  </si>
  <si>
    <t>257150</t>
  </si>
  <si>
    <t>2025-03-08</t>
  </si>
  <si>
    <t>0000233328</t>
  </si>
  <si>
    <t>3000175816</t>
  </si>
  <si>
    <t>2025-03-12</t>
  </si>
  <si>
    <t>2025-03-13</t>
  </si>
  <si>
    <t>2025-03-11</t>
  </si>
  <si>
    <t>00344066</t>
  </si>
  <si>
    <t>2201</t>
  </si>
  <si>
    <t>APACC16267</t>
  </si>
  <si>
    <t>0000232609</t>
  </si>
  <si>
    <t>3000176036</t>
  </si>
  <si>
    <t>00344253</t>
  </si>
  <si>
    <t>1743626</t>
  </si>
  <si>
    <t>2025-03-19</t>
  </si>
  <si>
    <t>0000232850</t>
  </si>
  <si>
    <t>AEP-2024-4330037</t>
  </si>
  <si>
    <t>M4467357</t>
  </si>
  <si>
    <t>3000173623</t>
  </si>
  <si>
    <t>2024-10-29</t>
  </si>
  <si>
    <t>142140</t>
  </si>
  <si>
    <t>2024-06-29</t>
  </si>
  <si>
    <t>APACC42738</t>
  </si>
  <si>
    <t>0000230183</t>
  </si>
  <si>
    <t>M4435703</t>
  </si>
  <si>
    <t>3000173380</t>
  </si>
  <si>
    <t>2024-10-14</t>
  </si>
  <si>
    <t>2024-10-11</t>
  </si>
  <si>
    <t>127584</t>
  </si>
  <si>
    <t>2024-04-20</t>
  </si>
  <si>
    <t>APACC36912</t>
  </si>
  <si>
    <t>0000229886</t>
  </si>
  <si>
    <t>3000172250</t>
  </si>
  <si>
    <t>2024-07-29</t>
  </si>
  <si>
    <t>M4229958</t>
  </si>
  <si>
    <t>607506600</t>
  </si>
  <si>
    <t>5104987901</t>
  </si>
  <si>
    <t>WESCO DISTRIBUTION INC</t>
  </si>
  <si>
    <t>0000228618</t>
  </si>
  <si>
    <t>CONTAINER, HAZARDOUS WASTE DRU</t>
  </si>
  <si>
    <t>M4653950</t>
  </si>
  <si>
    <t>3000175781</t>
  </si>
  <si>
    <t>228407</t>
  </si>
  <si>
    <t>2025-01-25</t>
  </si>
  <si>
    <t>APACC03017</t>
  </si>
  <si>
    <t>0000232570</t>
  </si>
  <si>
    <t>M4243617</t>
  </si>
  <si>
    <t>3000171765</t>
  </si>
  <si>
    <t>35768</t>
  </si>
  <si>
    <t>0000228021</t>
  </si>
  <si>
    <t>M4385886</t>
  </si>
  <si>
    <t>3000173518</t>
  </si>
  <si>
    <t>2024-10-23</t>
  </si>
  <si>
    <t>2024-10-21</t>
  </si>
  <si>
    <t>105145</t>
  </si>
  <si>
    <t>APACC40009</t>
  </si>
  <si>
    <t>0000230067</t>
  </si>
  <si>
    <t>M4385948</t>
  </si>
  <si>
    <t>105186</t>
  </si>
  <si>
    <t>M4659210</t>
  </si>
  <si>
    <t>3000175676</t>
  </si>
  <si>
    <t>2025-03-03</t>
  </si>
  <si>
    <t>231072</t>
  </si>
  <si>
    <t>APACC04830</t>
  </si>
  <si>
    <t>0000232457</t>
  </si>
  <si>
    <t>M4405617</t>
  </si>
  <si>
    <t>3000173134</t>
  </si>
  <si>
    <t>114094</t>
  </si>
  <si>
    <t>2024-05-11</t>
  </si>
  <si>
    <t>0000229620</t>
  </si>
  <si>
    <t>M4555977</t>
  </si>
  <si>
    <t>182360</t>
  </si>
  <si>
    <t>2024-10-26</t>
  </si>
  <si>
    <t>M4690686</t>
  </si>
  <si>
    <t>3000176112</t>
  </si>
  <si>
    <t>2025-03-31</t>
  </si>
  <si>
    <t>2025-04-01</t>
  </si>
  <si>
    <t>243337</t>
  </si>
  <si>
    <t>2025-02-15</t>
  </si>
  <si>
    <t>APACC15296</t>
  </si>
  <si>
    <t>0000232927</t>
  </si>
  <si>
    <t>M4362542</t>
  </si>
  <si>
    <t>3000173254</t>
  </si>
  <si>
    <t>2024-09-03</t>
  </si>
  <si>
    <t>0232064</t>
  </si>
  <si>
    <t>9080009</t>
  </si>
  <si>
    <t>APACC11740</t>
  </si>
  <si>
    <t>0000233794</t>
  </si>
  <si>
    <t>GDS ASSOCIATES INC</t>
  </si>
  <si>
    <t>0000229748</t>
  </si>
  <si>
    <t>SERVICE</t>
  </si>
  <si>
    <t>M4244045</t>
  </si>
  <si>
    <t>3000172086</t>
  </si>
  <si>
    <t>35865</t>
  </si>
  <si>
    <t>2024-06-01</t>
  </si>
  <si>
    <t>0000228421</t>
  </si>
  <si>
    <t>M4427108</t>
  </si>
  <si>
    <t>3000173271</t>
  </si>
  <si>
    <t>123676</t>
  </si>
  <si>
    <t>2024-07-27</t>
  </si>
  <si>
    <t>0000229770</t>
  </si>
  <si>
    <t>M4458148</t>
  </si>
  <si>
    <t>137894</t>
  </si>
  <si>
    <t>M4566306</t>
  </si>
  <si>
    <t>187875</t>
  </si>
  <si>
    <t>R01136232</t>
  </si>
  <si>
    <t>3000173678</t>
  </si>
  <si>
    <t>2024-10-31</t>
  </si>
  <si>
    <t>00342454</t>
  </si>
  <si>
    <t>439294</t>
  </si>
  <si>
    <t>2024-01-30</t>
  </si>
  <si>
    <t>APACC44055</t>
  </si>
  <si>
    <t>0000257185</t>
  </si>
  <si>
    <t>ALPHA MECHANICAL SERVICE LLC</t>
  </si>
  <si>
    <t>0000230252</t>
  </si>
  <si>
    <t>S2098054</t>
  </si>
  <si>
    <t>3000066315</t>
  </si>
  <si>
    <t>2024-12-12</t>
  </si>
  <si>
    <t>00342645</t>
  </si>
  <si>
    <t>106830</t>
  </si>
  <si>
    <t>9302000</t>
  </si>
  <si>
    <t>APACC53427</t>
  </si>
  <si>
    <t>0000036252</t>
  </si>
  <si>
    <t>KENTUCKY ASSOCIATION OF</t>
  </si>
  <si>
    <t>D</t>
  </si>
  <si>
    <t>0000230494</t>
  </si>
  <si>
    <t>CMS</t>
  </si>
  <si>
    <t>M4473043</t>
  </si>
  <si>
    <t>3000174012</t>
  </si>
  <si>
    <t>144228</t>
  </si>
  <si>
    <t>APACC43356</t>
  </si>
  <si>
    <t>0000230615</t>
  </si>
  <si>
    <t>R01138520</t>
  </si>
  <si>
    <t>3000174157</t>
  </si>
  <si>
    <t>00342800</t>
  </si>
  <si>
    <t>OCTOBER2024ELECTRIC</t>
  </si>
  <si>
    <t>2024-11-21</t>
  </si>
  <si>
    <t>APACC59111</t>
  </si>
  <si>
    <t>0000013372</t>
  </si>
  <si>
    <t>BIG SANDY AREA COMMUNITY ACTION PROGRAM</t>
  </si>
  <si>
    <t>0000230794</t>
  </si>
  <si>
    <t>R01136252</t>
  </si>
  <si>
    <t>00342457</t>
  </si>
  <si>
    <t>463008</t>
  </si>
  <si>
    <t>M4412724</t>
  </si>
  <si>
    <t>3000173168</t>
  </si>
  <si>
    <t>117222</t>
  </si>
  <si>
    <t>2024-06-08</t>
  </si>
  <si>
    <t>0000229656</t>
  </si>
  <si>
    <t>M4603668</t>
  </si>
  <si>
    <t>3000175574</t>
  </si>
  <si>
    <t>2025-02-24</t>
  </si>
  <si>
    <t>83000172</t>
  </si>
  <si>
    <t>5840000</t>
  </si>
  <si>
    <t>0001003674</t>
  </si>
  <si>
    <t>UDP INC</t>
  </si>
  <si>
    <t>0000232340</t>
  </si>
  <si>
    <t>UDP, Inc - Locating Services -</t>
  </si>
  <si>
    <t>M4313008</t>
  </si>
  <si>
    <t>3000172762</t>
  </si>
  <si>
    <t>RT467391</t>
  </si>
  <si>
    <t>2024-07-20</t>
  </si>
  <si>
    <t>0000229198</t>
  </si>
  <si>
    <t>M4285492</t>
  </si>
  <si>
    <t>3000172697</t>
  </si>
  <si>
    <t>2024-08-29</t>
  </si>
  <si>
    <t>53584</t>
  </si>
  <si>
    <t>APACC91251</t>
  </si>
  <si>
    <t>0000182697</t>
  </si>
  <si>
    <t>DTS EXCAVATING INC</t>
  </si>
  <si>
    <t>0000229127</t>
  </si>
  <si>
    <t>DT's Excavating - MCSS- Kentuc</t>
  </si>
  <si>
    <t>R01131490</t>
  </si>
  <si>
    <t>3000172809</t>
  </si>
  <si>
    <t>2024-09-06</t>
  </si>
  <si>
    <t>2024-09-09</t>
  </si>
  <si>
    <t>2024-09-05</t>
  </si>
  <si>
    <t>00341710</t>
  </si>
  <si>
    <t>65943</t>
  </si>
  <si>
    <t>9302003</t>
  </si>
  <si>
    <t>APACC14367</t>
  </si>
  <si>
    <t>0000033102</t>
  </si>
  <si>
    <t>HUNTINGTON NATIONAL BANK</t>
  </si>
  <si>
    <t>0000229257</t>
  </si>
  <si>
    <t>M4473091</t>
  </si>
  <si>
    <t>144235</t>
  </si>
  <si>
    <t>M4251554</t>
  </si>
  <si>
    <t>3000171797</t>
  </si>
  <si>
    <t>2024-06-27</t>
  </si>
  <si>
    <t>38865</t>
  </si>
  <si>
    <t>0000228063</t>
  </si>
  <si>
    <t>M4323522</t>
  </si>
  <si>
    <t>3000172630</t>
  </si>
  <si>
    <t>83000078</t>
  </si>
  <si>
    <t>APACC00291</t>
  </si>
  <si>
    <t>0000229048</t>
  </si>
  <si>
    <t>M4404717</t>
  </si>
  <si>
    <t>3000173746</t>
  </si>
  <si>
    <t>2024-11-05</t>
  </si>
  <si>
    <t>83000099</t>
  </si>
  <si>
    <t>APACC23875</t>
  </si>
  <si>
    <t>0000230324</t>
  </si>
  <si>
    <t>M4412835</t>
  </si>
  <si>
    <t>117368</t>
  </si>
  <si>
    <t>M4435186</t>
  </si>
  <si>
    <t>3000173373</t>
  </si>
  <si>
    <t>127211</t>
  </si>
  <si>
    <t>0000229879</t>
  </si>
  <si>
    <t>M4434985</t>
  </si>
  <si>
    <t>127059</t>
  </si>
  <si>
    <t>M4492531</t>
  </si>
  <si>
    <t>3000174022</t>
  </si>
  <si>
    <t>2024-11-20</t>
  </si>
  <si>
    <t>152529</t>
  </si>
  <si>
    <t>0000230626</t>
  </si>
  <si>
    <t>M4425688</t>
  </si>
  <si>
    <t>120439</t>
  </si>
  <si>
    <t>2024-08-17</t>
  </si>
  <si>
    <t>M4655977</t>
  </si>
  <si>
    <t>3000175881</t>
  </si>
  <si>
    <t>2025-03-17</t>
  </si>
  <si>
    <t>229345</t>
  </si>
  <si>
    <t>2025-02-01</t>
  </si>
  <si>
    <t>0000232678</t>
  </si>
  <si>
    <t>M4435061</t>
  </si>
  <si>
    <t>3000173337</t>
  </si>
  <si>
    <t>2024-10-17</t>
  </si>
  <si>
    <t>127128</t>
  </si>
  <si>
    <t>APACC36330</t>
  </si>
  <si>
    <t>0000229842</t>
  </si>
  <si>
    <t>M4240218</t>
  </si>
  <si>
    <t>3000172058</t>
  </si>
  <si>
    <t>2024-07-12</t>
  </si>
  <si>
    <t>83000068</t>
  </si>
  <si>
    <t>2024-05-28</t>
  </si>
  <si>
    <t>APACC70057</t>
  </si>
  <si>
    <t>0000228363</t>
  </si>
  <si>
    <t>M4447127</t>
  </si>
  <si>
    <t>3000173437</t>
  </si>
  <si>
    <t>2024-10-16</t>
  </si>
  <si>
    <t>132769</t>
  </si>
  <si>
    <t>APACC38157</t>
  </si>
  <si>
    <t>0000229973</t>
  </si>
  <si>
    <t>R01120829</t>
  </si>
  <si>
    <t>3000171157</t>
  </si>
  <si>
    <t>2024-05-10</t>
  </si>
  <si>
    <t>00340413</t>
  </si>
  <si>
    <t>C4Q00667</t>
  </si>
  <si>
    <t>2024-03-31</t>
  </si>
  <si>
    <t>0000234138</t>
  </si>
  <si>
    <t>BANK OF NEW YORK MELLON</t>
  </si>
  <si>
    <t>0000227338</t>
  </si>
  <si>
    <t>M4249038</t>
  </si>
  <si>
    <t>3000171781</t>
  </si>
  <si>
    <t>38379</t>
  </si>
  <si>
    <t>0000228046</t>
  </si>
  <si>
    <t>R01134734</t>
  </si>
  <si>
    <t>3000173419</t>
  </si>
  <si>
    <t>00342220</t>
  </si>
  <si>
    <t>LKLPSEPTEMBER2024TEEINVOICE</t>
  </si>
  <si>
    <t>0000115570</t>
  </si>
  <si>
    <t>LESLIE KNOTT LETCHER PERRY</t>
  </si>
  <si>
    <t>0000229951</t>
  </si>
  <si>
    <t>3000174934</t>
  </si>
  <si>
    <t>2025-01-14</t>
  </si>
  <si>
    <t>00343268</t>
  </si>
  <si>
    <t>3139</t>
  </si>
  <si>
    <t>APACC85184</t>
  </si>
  <si>
    <t>0000306766</t>
  </si>
  <si>
    <t>LANGLEY &amp; BROMBERG LLC</t>
  </si>
  <si>
    <t>0000231653</t>
  </si>
  <si>
    <t>3000171048</t>
  </si>
  <si>
    <t>2024-04-30</t>
  </si>
  <si>
    <t>00340306</t>
  </si>
  <si>
    <t>30058364</t>
  </si>
  <si>
    <t>2023-08-31</t>
  </si>
  <si>
    <t>0000057356</t>
  </si>
  <si>
    <t>STEPTOE &amp; JOHNSON LLP</t>
  </si>
  <si>
    <t>0000227215</t>
  </si>
  <si>
    <t>AEP-2023-4140898</t>
  </si>
  <si>
    <t>M4606447</t>
  </si>
  <si>
    <t>3000175148</t>
  </si>
  <si>
    <t>207404</t>
  </si>
  <si>
    <t>2024-12-14</t>
  </si>
  <si>
    <t>APACC89959</t>
  </si>
  <si>
    <t>0000231889</t>
  </si>
  <si>
    <t>M4467245</t>
  </si>
  <si>
    <t>3000173884</t>
  </si>
  <si>
    <t>142104</t>
  </si>
  <si>
    <t>2024-09-28</t>
  </si>
  <si>
    <t>0000230473</t>
  </si>
  <si>
    <t>M4251541</t>
  </si>
  <si>
    <t>38852</t>
  </si>
  <si>
    <t>M4244054</t>
  </si>
  <si>
    <t>35874</t>
  </si>
  <si>
    <t>M4252243</t>
  </si>
  <si>
    <t>22168</t>
  </si>
  <si>
    <t>M4413980</t>
  </si>
  <si>
    <t>3000173185</t>
  </si>
  <si>
    <t>2024-10-02</t>
  </si>
  <si>
    <t>118047</t>
  </si>
  <si>
    <t>2024-06-15</t>
  </si>
  <si>
    <t>APACC26610</t>
  </si>
  <si>
    <t>0000229673</t>
  </si>
  <si>
    <t>M4251572</t>
  </si>
  <si>
    <t>3000172090</t>
  </si>
  <si>
    <t>38818</t>
  </si>
  <si>
    <t>0000228425</t>
  </si>
  <si>
    <t>00344252</t>
  </si>
  <si>
    <t>1743622</t>
  </si>
  <si>
    <t>AEP-2024-4245384</t>
  </si>
  <si>
    <t>M4244246</t>
  </si>
  <si>
    <t>36055</t>
  </si>
  <si>
    <t>3000172103</t>
  </si>
  <si>
    <t>00341186</t>
  </si>
  <si>
    <t>1712376</t>
  </si>
  <si>
    <t>APACC85812</t>
  </si>
  <si>
    <t>0000228443</t>
  </si>
  <si>
    <t>M4414626</t>
  </si>
  <si>
    <t>3000173177</t>
  </si>
  <si>
    <t>118261</t>
  </si>
  <si>
    <t>2024-09-07</t>
  </si>
  <si>
    <t>0000229665</t>
  </si>
  <si>
    <t>M4473458</t>
  </si>
  <si>
    <t>144317</t>
  </si>
  <si>
    <t>M4653821</t>
  </si>
  <si>
    <t>228286</t>
  </si>
  <si>
    <t>M4409251</t>
  </si>
  <si>
    <t>3000173113</t>
  </si>
  <si>
    <t>115169</t>
  </si>
  <si>
    <t>0000229599</t>
  </si>
  <si>
    <t>M4653283</t>
  </si>
  <si>
    <t>3000175465</t>
  </si>
  <si>
    <t>227893</t>
  </si>
  <si>
    <t>2025-01-04</t>
  </si>
  <si>
    <t>0000232224</t>
  </si>
  <si>
    <t>M4572659</t>
  </si>
  <si>
    <t>3000174937</t>
  </si>
  <si>
    <t>191645</t>
  </si>
  <si>
    <t>0000231658</t>
  </si>
  <si>
    <t>M4556375</t>
  </si>
  <si>
    <t>182625</t>
  </si>
  <si>
    <t>2024-11-02</t>
  </si>
  <si>
    <t>M4413142</t>
  </si>
  <si>
    <t>117579</t>
  </si>
  <si>
    <t>M4538708</t>
  </si>
  <si>
    <t>2024-12-06</t>
  </si>
  <si>
    <t>173277</t>
  </si>
  <si>
    <t>2024-11-16</t>
  </si>
  <si>
    <t>APACC66983</t>
  </si>
  <si>
    <t>M4440557</t>
  </si>
  <si>
    <t>129712</t>
  </si>
  <si>
    <t>R01141749</t>
  </si>
  <si>
    <t>3000174939</t>
  </si>
  <si>
    <t>00343271</t>
  </si>
  <si>
    <t>JUNE2024</t>
  </si>
  <si>
    <t>APACC85691</t>
  </si>
  <si>
    <t>0000036326</t>
  </si>
  <si>
    <t>KENTUCKY STATE TREASURER</t>
  </si>
  <si>
    <t>0000231660</t>
  </si>
  <si>
    <t>M4409708</t>
  </si>
  <si>
    <t>3000173095</t>
  </si>
  <si>
    <t>115527</t>
  </si>
  <si>
    <t>2024-05-18</t>
  </si>
  <si>
    <t>0000229578</t>
  </si>
  <si>
    <t>M4699410</t>
  </si>
  <si>
    <t>247246</t>
  </si>
  <si>
    <t>APACC17799</t>
  </si>
  <si>
    <t>M4599254</t>
  </si>
  <si>
    <t>203964</t>
  </si>
  <si>
    <t>APACC86176</t>
  </si>
  <si>
    <t>B1802058</t>
  </si>
  <si>
    <t>117</t>
  </si>
  <si>
    <t>3000171235</t>
  </si>
  <si>
    <t>2024-04-25</t>
  </si>
  <si>
    <t>M4141015</t>
  </si>
  <si>
    <t>085622</t>
  </si>
  <si>
    <t>2024-04-15</t>
  </si>
  <si>
    <t>5120000</t>
  </si>
  <si>
    <t>APACC37704</t>
  </si>
  <si>
    <t>5000940301</t>
  </si>
  <si>
    <t>ALLEN REFRACTORY CO INC</t>
  </si>
  <si>
    <t>0000227426</t>
  </si>
  <si>
    <t>Pallet charge</t>
  </si>
  <si>
    <t>R01142073</t>
  </si>
  <si>
    <t>3000005778</t>
  </si>
  <si>
    <t>00046441</t>
  </si>
  <si>
    <t>505517422146IMD</t>
  </si>
  <si>
    <t>5010000</t>
  </si>
  <si>
    <t>122</t>
  </si>
  <si>
    <t>APACC86178</t>
  </si>
  <si>
    <t>0000263560</t>
  </si>
  <si>
    <t>ICE TRADE VAULT</t>
  </si>
  <si>
    <t>T</t>
  </si>
  <si>
    <t>0000006387</t>
  </si>
  <si>
    <t>3000175375</t>
  </si>
  <si>
    <t>M4576451</t>
  </si>
  <si>
    <t>626737000</t>
  </si>
  <si>
    <t>5060000</t>
  </si>
  <si>
    <t>APACC78059</t>
  </si>
  <si>
    <t>0000232133</t>
  </si>
  <si>
    <t xml:space="preserve">WRENCH, COMBINATION, 9/16 IN, </t>
  </si>
  <si>
    <t>R01142078</t>
  </si>
  <si>
    <t>00046431</t>
  </si>
  <si>
    <t>1224000047095</t>
  </si>
  <si>
    <t>R01122083</t>
  </si>
  <si>
    <t>3000749411</t>
  </si>
  <si>
    <t>2024-05-22</t>
  </si>
  <si>
    <t>2024-05-21</t>
  </si>
  <si>
    <t>02750990</t>
  </si>
  <si>
    <t>0157573IN</t>
  </si>
  <si>
    <t>APACC52963</t>
  </si>
  <si>
    <t>0001007664</t>
  </si>
  <si>
    <t>R01140689</t>
  </si>
  <si>
    <t>3000764816</t>
  </si>
  <si>
    <t>02778903</t>
  </si>
  <si>
    <t>0163952IN</t>
  </si>
  <si>
    <t>APACC72650</t>
  </si>
  <si>
    <t>0001024613</t>
  </si>
  <si>
    <t>B2103017</t>
  </si>
  <si>
    <t>3000174731</t>
  </si>
  <si>
    <t>M4518095</t>
  </si>
  <si>
    <t>0030599022</t>
  </si>
  <si>
    <t>APACC57736</t>
  </si>
  <si>
    <t>5104463305</t>
  </si>
  <si>
    <t>MATHESON TRI-GAS INC</t>
  </si>
  <si>
    <t>0000231426</t>
  </si>
  <si>
    <t>Hazardous Material Charge</t>
  </si>
  <si>
    <t>R01119626</t>
  </si>
  <si>
    <t>3000013506</t>
  </si>
  <si>
    <t>2024-04-24</t>
  </si>
  <si>
    <t>00038409</t>
  </si>
  <si>
    <t>3747106BOND103912482</t>
  </si>
  <si>
    <t>100</t>
  </si>
  <si>
    <t>APACC37129</t>
  </si>
  <si>
    <t>0000330825</t>
  </si>
  <si>
    <t>WILLIS TOWERS WATSON MIDWEST INC</t>
  </si>
  <si>
    <t>0000017344</t>
  </si>
  <si>
    <t>M4350176</t>
  </si>
  <si>
    <t>3000758301</t>
  </si>
  <si>
    <t>AEP8001H24</t>
  </si>
  <si>
    <t>2024-08-12</t>
  </si>
  <si>
    <t>APACC07086</t>
  </si>
  <si>
    <t>5006617443</t>
  </si>
  <si>
    <t>XEROX CORP</t>
  </si>
  <si>
    <t>0001017487</t>
  </si>
  <si>
    <t>Xerox - Managed Fleet - August</t>
  </si>
  <si>
    <t>R01143928</t>
  </si>
  <si>
    <t>3000767357</t>
  </si>
  <si>
    <t>02782882</t>
  </si>
  <si>
    <t>0165658IN</t>
  </si>
  <si>
    <t>APACC95418</t>
  </si>
  <si>
    <t>0001027429</t>
  </si>
  <si>
    <t>B2226470</t>
  </si>
  <si>
    <t>3000176177</t>
  </si>
  <si>
    <t>M4668547</t>
  </si>
  <si>
    <t>14382137</t>
  </si>
  <si>
    <t>5140000</t>
  </si>
  <si>
    <t>APACC06272</t>
  </si>
  <si>
    <t>5000292806</t>
  </si>
  <si>
    <t>HACH CO</t>
  </si>
  <si>
    <t>0000233039</t>
  </si>
  <si>
    <t>SOLUTION, BUFFER, 7.00 PH, 4 O</t>
  </si>
  <si>
    <t>M4118480</t>
  </si>
  <si>
    <t>3000746806</t>
  </si>
  <si>
    <t>AEP80001B24BRR1</t>
  </si>
  <si>
    <t>2024-03-05</t>
  </si>
  <si>
    <t>APACC30769</t>
  </si>
  <si>
    <t>0001004779</t>
  </si>
  <si>
    <t>Xerox - Managed Fleet - Feb. 2</t>
  </si>
  <si>
    <t>SOCKET, WRENCH, 6 POINT, 2-1/8</t>
  </si>
  <si>
    <t>WRENCH, ADJUSTABLE, 1-1/2 IN J</t>
  </si>
  <si>
    <t>B1945672</t>
  </si>
  <si>
    <t>3000172838</t>
  </si>
  <si>
    <t>2024-09-10</t>
  </si>
  <si>
    <t>M4304892</t>
  </si>
  <si>
    <t>14124891</t>
  </si>
  <si>
    <t>2024-07-26</t>
  </si>
  <si>
    <t>APACC91960</t>
  </si>
  <si>
    <t>0000229289</t>
  </si>
  <si>
    <t>SOLUTION, BUFFER, 4.00 PH, 100</t>
  </si>
  <si>
    <t>M4413309</t>
  </si>
  <si>
    <t>3000173176</t>
  </si>
  <si>
    <t>16175059</t>
  </si>
  <si>
    <t>APACC25960</t>
  </si>
  <si>
    <t>5104342906</t>
  </si>
  <si>
    <t>ALLIED UNIVERSAL SECURITY SERVICES</t>
  </si>
  <si>
    <t>0000229664</t>
  </si>
  <si>
    <t>Allied Universal Security Serv</t>
  </si>
  <si>
    <t>3000174516</t>
  </si>
  <si>
    <t>00225005</t>
  </si>
  <si>
    <t>682974</t>
  </si>
  <si>
    <t>9250007</t>
  </si>
  <si>
    <t>APACC70953</t>
  </si>
  <si>
    <t>0001026432</t>
  </si>
  <si>
    <t>TUCKER ARENSBERG PC</t>
  </si>
  <si>
    <t>0000231196</t>
  </si>
  <si>
    <t>AEP-2024-4307189</t>
  </si>
  <si>
    <t>M4378008</t>
  </si>
  <si>
    <t>3000172914</t>
  </si>
  <si>
    <t>2024-09-11</t>
  </si>
  <si>
    <t>244422899</t>
  </si>
  <si>
    <t>APACC18859</t>
  </si>
  <si>
    <t>5104385104</t>
  </si>
  <si>
    <t>PACE ANALYTICAL SERVICES LLC</t>
  </si>
  <si>
    <t>0000229368</t>
  </si>
  <si>
    <t>PACE ANALYTICAL Lab Services</t>
  </si>
  <si>
    <t>R01122102</t>
  </si>
  <si>
    <t>02750989</t>
  </si>
  <si>
    <t>0157572IN</t>
  </si>
  <si>
    <t>3000175514</t>
  </si>
  <si>
    <t>2025-01-09</t>
  </si>
  <si>
    <t>M4592986</t>
  </si>
  <si>
    <t>626737003</t>
  </si>
  <si>
    <t>2025-01-08</t>
  </si>
  <si>
    <t>APACC84637</t>
  </si>
  <si>
    <t>0000232280</t>
  </si>
  <si>
    <t>WRENCH, COMBINATION, 1-3/4 IN,</t>
  </si>
  <si>
    <t>B2061282</t>
  </si>
  <si>
    <t>3000174162</t>
  </si>
  <si>
    <t>M4456920</t>
  </si>
  <si>
    <t>14227106</t>
  </si>
  <si>
    <t>APACC40518</t>
  </si>
  <si>
    <t>0000230799</t>
  </si>
  <si>
    <t>SOLUTION, CHLORINE STANDARD, 5</t>
  </si>
  <si>
    <t>3000175693</t>
  </si>
  <si>
    <t>00225150</t>
  </si>
  <si>
    <t>692637</t>
  </si>
  <si>
    <t>APACC10528</t>
  </si>
  <si>
    <t>0000166708</t>
  </si>
  <si>
    <t>JOHNSON &amp; BELL LTD</t>
  </si>
  <si>
    <t>0000232475</t>
  </si>
  <si>
    <t>AEP-2024-4254844</t>
  </si>
  <si>
    <t>B2006368</t>
  </si>
  <si>
    <t>3000173045</t>
  </si>
  <si>
    <t>M4379703</t>
  </si>
  <si>
    <t>1524563</t>
  </si>
  <si>
    <t>5110000</t>
  </si>
  <si>
    <t>5103095402</t>
  </si>
  <si>
    <t>TRI-STATE INDUSTRIAL SUPPLY CO</t>
  </si>
  <si>
    <t>0000229524</t>
  </si>
  <si>
    <t>LAMP,LED, LIGHT EMITTING DIODE</t>
  </si>
  <si>
    <t>SOCKET, WRENCH, 6 POINT, 2-7/8</t>
  </si>
  <si>
    <t>M4621189</t>
  </si>
  <si>
    <t>3000768597</t>
  </si>
  <si>
    <t>AEP8001A25</t>
  </si>
  <si>
    <t>2025-01-11</t>
  </si>
  <si>
    <t>APACC91239</t>
  </si>
  <si>
    <t>0001028805</t>
  </si>
  <si>
    <t>Xerox-Managed Fleet-GLBU 117</t>
  </si>
  <si>
    <t>SOCKET, WRENCH, 6 POINT, 3-1/8</t>
  </si>
  <si>
    <t>3000172039</t>
  </si>
  <si>
    <t>M4205206</t>
  </si>
  <si>
    <t>WV7001019846</t>
  </si>
  <si>
    <t>2024-05-30</t>
  </si>
  <si>
    <t>APACC61082</t>
  </si>
  <si>
    <t>5104973901</t>
  </si>
  <si>
    <t>MOTION INDUSTRIES INC</t>
  </si>
  <si>
    <t>0000228344</t>
  </si>
  <si>
    <t xml:space="preserve">BLADE, ROTOR, 4 IN LG X 1-1/8 </t>
  </si>
  <si>
    <t>B1830677</t>
  </si>
  <si>
    <t>3000171512</t>
  </si>
  <si>
    <t>M4198114</t>
  </si>
  <si>
    <t>1817611</t>
  </si>
  <si>
    <t>APACC55389</t>
  </si>
  <si>
    <t>5009812621</t>
  </si>
  <si>
    <t>FISHER SCIENTIFIC LLC</t>
  </si>
  <si>
    <t>0000227744</t>
  </si>
  <si>
    <t>SOLUTION, BUFFER, 4.00 PH, 500</t>
  </si>
  <si>
    <t>3000172357</t>
  </si>
  <si>
    <t>00224751</t>
  </si>
  <si>
    <t>675323</t>
  </si>
  <si>
    <t>APACC94598</t>
  </si>
  <si>
    <t>0000228737</t>
  </si>
  <si>
    <t>AEP065596</t>
  </si>
  <si>
    <t>B2044472</t>
  </si>
  <si>
    <t>3000174051</t>
  </si>
  <si>
    <t>M4436453</t>
  </si>
  <si>
    <t>0030409666</t>
  </si>
  <si>
    <t>APACC37265</t>
  </si>
  <si>
    <t>0000230657</t>
  </si>
  <si>
    <t>GAS, OXYGEN, 337 CU FT, CUTTIN</t>
  </si>
  <si>
    <t>B1973905</t>
  </si>
  <si>
    <t>3000173167</t>
  </si>
  <si>
    <t>M4344703</t>
  </si>
  <si>
    <t>0030148632</t>
  </si>
  <si>
    <t>APACC05308</t>
  </si>
  <si>
    <t>0000229655</t>
  </si>
  <si>
    <t>GAS, MISC, ARGON, 336 CU FT SI</t>
  </si>
  <si>
    <t>3000171165</t>
  </si>
  <si>
    <t>2024-05-13</t>
  </si>
  <si>
    <t>2024-05-03</t>
  </si>
  <si>
    <t>M4164319</t>
  </si>
  <si>
    <t>9503714578</t>
  </si>
  <si>
    <t>2024-05-02</t>
  </si>
  <si>
    <t>5130000</t>
  </si>
  <si>
    <t>APACC44395</t>
  </si>
  <si>
    <t>5001256605</t>
  </si>
  <si>
    <t>BEARING DISTRIBUTORS INC</t>
  </si>
  <si>
    <t>0000227348</t>
  </si>
  <si>
    <t>BEARING, BALL, RADIAL, DEEP GR</t>
  </si>
  <si>
    <t>B2072555</t>
  </si>
  <si>
    <t>3000174292</t>
  </si>
  <si>
    <t>M4469831</t>
  </si>
  <si>
    <t>239138371003</t>
  </si>
  <si>
    <t>APACC44058</t>
  </si>
  <si>
    <t>5103646721</t>
  </si>
  <si>
    <t>UNITED RENTALS (NORTH AMERICA)</t>
  </si>
  <si>
    <t>0000230960</t>
  </si>
  <si>
    <t xml:space="preserve">SKID STEER LOADER 1700-1899#, </t>
  </si>
  <si>
    <t>M4420423</t>
  </si>
  <si>
    <t>3000759783</t>
  </si>
  <si>
    <t>10561</t>
  </si>
  <si>
    <t>2024-09-01</t>
  </si>
  <si>
    <t>APACC32620</t>
  </si>
  <si>
    <t>5104560101</t>
  </si>
  <si>
    <t>ARGENT PROPERTY SERVICES LLC</t>
  </si>
  <si>
    <t>0001019118</t>
  </si>
  <si>
    <t>Kentucky Power Generation</t>
  </si>
  <si>
    <t>B2237542</t>
  </si>
  <si>
    <t>3000176302</t>
  </si>
  <si>
    <t>M4679094</t>
  </si>
  <si>
    <t>5768741</t>
  </si>
  <si>
    <t>APACC11728</t>
  </si>
  <si>
    <t>5004916101</t>
  </si>
  <si>
    <t>PREISER SCIENTIFIC INC</t>
  </si>
  <si>
    <t>0000233187</t>
  </si>
  <si>
    <t>BOTTLE, SAMPLING, 8 OZ/250 ML,</t>
  </si>
  <si>
    <t>3000174243</t>
  </si>
  <si>
    <t>2024-12-03</t>
  </si>
  <si>
    <t>00224977</t>
  </si>
  <si>
    <t>682977</t>
  </si>
  <si>
    <t>APACC61959</t>
  </si>
  <si>
    <t>0000230889</t>
  </si>
  <si>
    <t>AEP-2024-4324935</t>
  </si>
  <si>
    <t>3000174457</t>
  </si>
  <si>
    <t>M4479286</t>
  </si>
  <si>
    <t>2206299</t>
  </si>
  <si>
    <t>APACC44766</t>
  </si>
  <si>
    <t>5104340701</t>
  </si>
  <si>
    <t>AP SERVICES LLC</t>
  </si>
  <si>
    <t>0000231132</t>
  </si>
  <si>
    <t>PACKING, BULK, SHEET, RED RUBB</t>
  </si>
  <si>
    <t>3000176265</t>
  </si>
  <si>
    <t>M4673293</t>
  </si>
  <si>
    <t>631954400</t>
  </si>
  <si>
    <t>APACC07978</t>
  </si>
  <si>
    <t>0000233150</t>
  </si>
  <si>
    <t>BUCKET, ***, 5 GAL, PLASTIC, G</t>
  </si>
  <si>
    <t>M4491422</t>
  </si>
  <si>
    <t>3000174506</t>
  </si>
  <si>
    <t>3704415</t>
  </si>
  <si>
    <t>2024-11-03</t>
  </si>
  <si>
    <t>APACC54601</t>
  </si>
  <si>
    <t>5104205101</t>
  </si>
  <si>
    <t>TYNDALE COMPANY INC</t>
  </si>
  <si>
    <t>0000231186</t>
  </si>
  <si>
    <t>Tyndale FR Clothing Program</t>
  </si>
  <si>
    <t>M4200164</t>
  </si>
  <si>
    <t>3000171834</t>
  </si>
  <si>
    <t>J184120</t>
  </si>
  <si>
    <t>2024-05-14</t>
  </si>
  <si>
    <t>APACC56276</t>
  </si>
  <si>
    <t>5003385101</t>
  </si>
  <si>
    <t>INDUSTRIAL SANITATION INC</t>
  </si>
  <si>
    <t>0000228101</t>
  </si>
  <si>
    <t>RENTAL AND SERVICE of portable</t>
  </si>
  <si>
    <t>B2072819</t>
  </si>
  <si>
    <t>3000173924</t>
  </si>
  <si>
    <t>M4470081</t>
  </si>
  <si>
    <t>9153544583</t>
  </si>
  <si>
    <t>APACC53940</t>
  </si>
  <si>
    <t>5103418412</t>
  </si>
  <si>
    <t>AIRGAS USA LLC</t>
  </si>
  <si>
    <t>0000230516</t>
  </si>
  <si>
    <t>GAS, ***, 150 CU FT ALUM CYLIN</t>
  </si>
  <si>
    <t>M4199088</t>
  </si>
  <si>
    <t>3000171493</t>
  </si>
  <si>
    <t>90726106</t>
  </si>
  <si>
    <t>5002472802</t>
  </si>
  <si>
    <t>ENERFAB INC</t>
  </si>
  <si>
    <t>0000227719</t>
  </si>
  <si>
    <t>ENERFAB LABOR</t>
  </si>
  <si>
    <t>3000173196</t>
  </si>
  <si>
    <t>2024-10-03</t>
  </si>
  <si>
    <t>00224854</t>
  </si>
  <si>
    <t>679232</t>
  </si>
  <si>
    <t>APACC28081</t>
  </si>
  <si>
    <t>0000229686</t>
  </si>
  <si>
    <t>AEP-2024-4271578</t>
  </si>
  <si>
    <t>M4306918</t>
  </si>
  <si>
    <t>3000172299</t>
  </si>
  <si>
    <t>50941725</t>
  </si>
  <si>
    <t>5001337501</t>
  </si>
  <si>
    <t>BIG SANDY HEATING &amp; A/C INC</t>
  </si>
  <si>
    <t>0000228674</t>
  </si>
  <si>
    <t>Routine HVAC repairs</t>
  </si>
  <si>
    <t>3000175266</t>
  </si>
  <si>
    <t>2025-01-31</t>
  </si>
  <si>
    <t>00225092</t>
  </si>
  <si>
    <t>686304</t>
  </si>
  <si>
    <t>APACC93575</t>
  </si>
  <si>
    <t>0000232009</t>
  </si>
  <si>
    <t>AEP-2024-4383598</t>
  </si>
  <si>
    <t>B1953892</t>
  </si>
  <si>
    <t>3000172752</t>
  </si>
  <si>
    <t>M4314650</t>
  </si>
  <si>
    <t>66275</t>
  </si>
  <si>
    <t>APACC97266</t>
  </si>
  <si>
    <t>5006073701</t>
  </si>
  <si>
    <t>TRI-STATE COATING &amp; MACHINE CO</t>
  </si>
  <si>
    <t>0000229188</t>
  </si>
  <si>
    <t>PUMP SHAFT REPAIR 1 FIT AND PO</t>
  </si>
  <si>
    <t>B2033281</t>
  </si>
  <si>
    <t>3000173815</t>
  </si>
  <si>
    <t>M4418405</t>
  </si>
  <si>
    <t>155067</t>
  </si>
  <si>
    <t>APACC36914</t>
  </si>
  <si>
    <t>5001998303</t>
  </si>
  <si>
    <t>CONTROLCO INC</t>
  </si>
  <si>
    <t>0000230403</t>
  </si>
  <si>
    <t>10RK39R6 Actuator Repair Kit</t>
  </si>
  <si>
    <t>B2064380</t>
  </si>
  <si>
    <t>3000174159</t>
  </si>
  <si>
    <t>M4460050</t>
  </si>
  <si>
    <t>155291</t>
  </si>
  <si>
    <t>0000230796</t>
  </si>
  <si>
    <t>20RK39R6 Actuator Repair Kit</t>
  </si>
  <si>
    <t>M4426770</t>
  </si>
  <si>
    <t>3000173839</t>
  </si>
  <si>
    <t>45825</t>
  </si>
  <si>
    <t>APACC34715</t>
  </si>
  <si>
    <t>5104595301</t>
  </si>
  <si>
    <t>SENTRY FIRE PROTECTION INC</t>
  </si>
  <si>
    <t>0000230427</t>
  </si>
  <si>
    <t>SCBA inspections / repairs</t>
  </si>
  <si>
    <t>B2054315</t>
  </si>
  <si>
    <t>3000174002</t>
  </si>
  <si>
    <t>M4445667</t>
  </si>
  <si>
    <t>155199</t>
  </si>
  <si>
    <t>0000230605</t>
  </si>
  <si>
    <t>25RK39R6 Actuator Repair Kit</t>
  </si>
  <si>
    <t>M4586781</t>
  </si>
  <si>
    <t>3000174969</t>
  </si>
  <si>
    <t>90741188</t>
  </si>
  <si>
    <t>APACC85186</t>
  </si>
  <si>
    <t>0000231691</t>
  </si>
  <si>
    <t>3000176600</t>
  </si>
  <si>
    <t>M4706153</t>
  </si>
  <si>
    <t>660551900</t>
  </si>
  <si>
    <t>APACC18852</t>
  </si>
  <si>
    <t>0000233507</t>
  </si>
  <si>
    <t>EXTINGUISHER, FIRE, DRY CHEMIC</t>
  </si>
  <si>
    <t>M4255433</t>
  </si>
  <si>
    <t>3000171873</t>
  </si>
  <si>
    <t>INV79144D6W2</t>
  </si>
  <si>
    <t>APACC74404</t>
  </si>
  <si>
    <t>5002144501</t>
  </si>
  <si>
    <t>D-C ELEVATOR CO INC</t>
  </si>
  <si>
    <t>0000228140</t>
  </si>
  <si>
    <t>DC Elevator Blanket Elevator M</t>
  </si>
  <si>
    <t>B1885963</t>
  </si>
  <si>
    <t>3000172331</t>
  </si>
  <si>
    <t>M4244489</t>
  </si>
  <si>
    <t>3186723</t>
  </si>
  <si>
    <t>APACC71201</t>
  </si>
  <si>
    <t>0000228711</t>
  </si>
  <si>
    <t>SOLUTION, POTASSIUM CARBONATE/</t>
  </si>
  <si>
    <t>M4545199</t>
  </si>
  <si>
    <t>3000174608</t>
  </si>
  <si>
    <t>INV190669F1L8</t>
  </si>
  <si>
    <t>0000231301</t>
  </si>
  <si>
    <t>DC ELEVATOR NOVEMBER PM</t>
  </si>
  <si>
    <t>B2146502</t>
  </si>
  <si>
    <t>3000175204</t>
  </si>
  <si>
    <t>M4577544</t>
  </si>
  <si>
    <t>7721390</t>
  </si>
  <si>
    <t>0000231947</t>
  </si>
  <si>
    <t>CHEMICAL, ACID, LIQUID, 1 L BO</t>
  </si>
  <si>
    <t>M4178287</t>
  </si>
  <si>
    <t>3000171683</t>
  </si>
  <si>
    <t>44858</t>
  </si>
  <si>
    <t>APACC50360</t>
  </si>
  <si>
    <t>0000227932</t>
  </si>
  <si>
    <t>Fire extinguisher and SCBA ins</t>
  </si>
  <si>
    <t>3000175199</t>
  </si>
  <si>
    <t>M4567847</t>
  </si>
  <si>
    <t>9156712367</t>
  </si>
  <si>
    <t>APACC73087</t>
  </si>
  <si>
    <t>0000231942</t>
  </si>
  <si>
    <t>GAS, 58 L CYLINDER, CARBON MON</t>
  </si>
  <si>
    <t>BOTTLE, PRE-CLEANED, 1 L, HDPE</t>
  </si>
  <si>
    <t>M4483646</t>
  </si>
  <si>
    <t>3000174433</t>
  </si>
  <si>
    <t>G0795</t>
  </si>
  <si>
    <t>APACC49252</t>
  </si>
  <si>
    <t>5103527502</t>
  </si>
  <si>
    <t>ALIMAK GROUP USA INC</t>
  </si>
  <si>
    <t>0000231108</t>
  </si>
  <si>
    <t>Alimak HEK INC - Elevator Main</t>
  </si>
  <si>
    <t>3000171138</t>
  </si>
  <si>
    <t>2024-05-07</t>
  </si>
  <si>
    <t>00224605</t>
  </si>
  <si>
    <t>669789</t>
  </si>
  <si>
    <t>APACC45801</t>
  </si>
  <si>
    <t>0000227317</t>
  </si>
  <si>
    <t>AEPD053341</t>
  </si>
  <si>
    <t>M4406217</t>
  </si>
  <si>
    <t>3000173258</t>
  </si>
  <si>
    <t>90733951</t>
  </si>
  <si>
    <t>APACC24556</t>
  </si>
  <si>
    <t>0000229752</t>
  </si>
  <si>
    <t>M4162644</t>
  </si>
  <si>
    <t>3000171103</t>
  </si>
  <si>
    <t>DSD230240</t>
  </si>
  <si>
    <t>2023-09-30</t>
  </si>
  <si>
    <t>APACC43232</t>
  </si>
  <si>
    <t>5104271101</t>
  </si>
  <si>
    <t>MIRION TECHNOLOGIES (GDS) INC</t>
  </si>
  <si>
    <t>0000227276</t>
  </si>
  <si>
    <t>BSP 2024 MIRION DOSIMETRY BADG</t>
  </si>
  <si>
    <t>3000174068</t>
  </si>
  <si>
    <t>M4430793</t>
  </si>
  <si>
    <t>BA60425553</t>
  </si>
  <si>
    <t>APACC36332</t>
  </si>
  <si>
    <t>5104966706</t>
  </si>
  <si>
    <t>BABCOCK &amp; WILCOX COMPANY</t>
  </si>
  <si>
    <t>0000230685</t>
  </si>
  <si>
    <t>CLAMP BAFFLE #333 AISI 1015/10</t>
  </si>
  <si>
    <t>B2072823</t>
  </si>
  <si>
    <t>3000173594</t>
  </si>
  <si>
    <t>M4470055</t>
  </si>
  <si>
    <t>9153476702</t>
  </si>
  <si>
    <t>2024-10-27</t>
  </si>
  <si>
    <t>APACC42601</t>
  </si>
  <si>
    <t>0000230154</t>
  </si>
  <si>
    <t>GAS, 2.0 CU FT CYLINDER, CARBO</t>
  </si>
  <si>
    <t>B2104662</t>
  </si>
  <si>
    <t>3000174672</t>
  </si>
  <si>
    <t>M4509937</t>
  </si>
  <si>
    <t>155673</t>
  </si>
  <si>
    <t>APACC56135</t>
  </si>
  <si>
    <t>0000231367</t>
  </si>
  <si>
    <t>EFHTL8551G405 120/60 AC Soleno</t>
  </si>
  <si>
    <t>R01134151</t>
  </si>
  <si>
    <t>3000005720</t>
  </si>
  <si>
    <t>00046062</t>
  </si>
  <si>
    <t>924000047088</t>
  </si>
  <si>
    <t>0000006328</t>
  </si>
  <si>
    <t>R01137181</t>
  </si>
  <si>
    <t>3000005734</t>
  </si>
  <si>
    <t>00046200</t>
  </si>
  <si>
    <t>1024000047088</t>
  </si>
  <si>
    <t>0000006342</t>
  </si>
  <si>
    <t>R01118576</t>
  </si>
  <si>
    <t>3000005604</t>
  </si>
  <si>
    <t>00045426</t>
  </si>
  <si>
    <t>324000047088</t>
  </si>
  <si>
    <t>2024-04-04</t>
  </si>
  <si>
    <t>APACC33351</t>
  </si>
  <si>
    <t>0000006210</t>
  </si>
  <si>
    <t>M4662265</t>
  </si>
  <si>
    <t>3000672616</t>
  </si>
  <si>
    <t>6626</t>
  </si>
  <si>
    <t>APACC06785</t>
  </si>
  <si>
    <t>5002582101</t>
  </si>
  <si>
    <t>FEDERAL INDUSTRIAL SERVICES</t>
  </si>
  <si>
    <t>0000853825</t>
  </si>
  <si>
    <t>Sandblasting &amp; Metalizing Serv</t>
  </si>
  <si>
    <t>3000176677</t>
  </si>
  <si>
    <t>2025-05-09</t>
  </si>
  <si>
    <t>2025-05-12</t>
  </si>
  <si>
    <t>M4723068</t>
  </si>
  <si>
    <t>630640000</t>
  </si>
  <si>
    <t>APACC24343</t>
  </si>
  <si>
    <t>5001042512</t>
  </si>
  <si>
    <t>ANIXTER INC</t>
  </si>
  <si>
    <t>0000233598</t>
  </si>
  <si>
    <t>PAINT, ACRYLIC, SAFETY YELLOW,</t>
  </si>
  <si>
    <t>M4497334</t>
  </si>
  <si>
    <t>3000174417</t>
  </si>
  <si>
    <t>J187448</t>
  </si>
  <si>
    <t>APACC53429</t>
  </si>
  <si>
    <t>0000231092</t>
  </si>
  <si>
    <t>B1871112</t>
  </si>
  <si>
    <t>3000171678</t>
  </si>
  <si>
    <t>M4232797</t>
  </si>
  <si>
    <t>BMS647196</t>
  </si>
  <si>
    <t>APACC69583</t>
  </si>
  <si>
    <t>5011521902</t>
  </si>
  <si>
    <t>BRENNTAG MID-SOUTH INC</t>
  </si>
  <si>
    <t>0000227927</t>
  </si>
  <si>
    <t>Tote Deposit</t>
  </si>
  <si>
    <t>M4489574</t>
  </si>
  <si>
    <t>3000174409</t>
  </si>
  <si>
    <t>INV195885L2L2</t>
  </si>
  <si>
    <t>APACC51588</t>
  </si>
  <si>
    <t>0000231084</t>
  </si>
  <si>
    <t>M4573514</t>
  </si>
  <si>
    <t>3000175165</t>
  </si>
  <si>
    <t>2025-01-30</t>
  </si>
  <si>
    <t>0971007226922</t>
  </si>
  <si>
    <t>2024-12-15</t>
  </si>
  <si>
    <t>APACC75412</t>
  </si>
  <si>
    <t>5104527201</t>
  </si>
  <si>
    <t>GREEN VALLEY LANDFILL</t>
  </si>
  <si>
    <t>0000231906</t>
  </si>
  <si>
    <t>BSP 2024 RUPUBLIC SERVICES - t</t>
  </si>
  <si>
    <t>3000175246</t>
  </si>
  <si>
    <t>M4567805</t>
  </si>
  <si>
    <t>CIN010781142</t>
  </si>
  <si>
    <t>5001770807</t>
  </si>
  <si>
    <t>CHEMTREAT INC</t>
  </si>
  <si>
    <t>0000231989</t>
  </si>
  <si>
    <t>CHEMICAL, ANTISCALANT, DISPERS</t>
  </si>
  <si>
    <t>B2111772</t>
  </si>
  <si>
    <t>3000174790</t>
  </si>
  <si>
    <t>2025-01-03</t>
  </si>
  <si>
    <t>M4525082</t>
  </si>
  <si>
    <t>189408102</t>
  </si>
  <si>
    <t>APACC63528</t>
  </si>
  <si>
    <t>5001837401</t>
  </si>
  <si>
    <t>CLARK, JOHN W OIL CO INC</t>
  </si>
  <si>
    <t>0000231494</t>
  </si>
  <si>
    <t xml:space="preserve">FUEL, GASOLINE, GR AUTOMOTIVE </t>
  </si>
  <si>
    <t>M4416050</t>
  </si>
  <si>
    <t>3000173748</t>
  </si>
  <si>
    <t>040624102812</t>
  </si>
  <si>
    <t>APACC26612</t>
  </si>
  <si>
    <t>5105172701</t>
  </si>
  <si>
    <t>JT THORPE &amp; SON INC</t>
  </si>
  <si>
    <t>0000230326</t>
  </si>
  <si>
    <t xml:space="preserve">StructSure Scaffold Soultions </t>
  </si>
  <si>
    <t>3000172488</t>
  </si>
  <si>
    <t>2024-08-15</t>
  </si>
  <si>
    <t>2024-08-13</t>
  </si>
  <si>
    <t>00224763</t>
  </si>
  <si>
    <t>670601</t>
  </si>
  <si>
    <t>APACC02229</t>
  </si>
  <si>
    <t>0000228886</t>
  </si>
  <si>
    <t>M4346358</t>
  </si>
  <si>
    <t>3000173217</t>
  </si>
  <si>
    <t>F9219</t>
  </si>
  <si>
    <t>2024-08-19</t>
  </si>
  <si>
    <t>0000229711</t>
  </si>
  <si>
    <t>00225004</t>
  </si>
  <si>
    <t>682956A</t>
  </si>
  <si>
    <t>AEP-2024-4206440</t>
  </si>
  <si>
    <t>M4406539</t>
  </si>
  <si>
    <t>90733953</t>
  </si>
  <si>
    <t>APACC23877</t>
  </si>
  <si>
    <t>M4654033</t>
  </si>
  <si>
    <t>3000175472</t>
  </si>
  <si>
    <t>90743116</t>
  </si>
  <si>
    <t>APACC03019</t>
  </si>
  <si>
    <t>0000232231</t>
  </si>
  <si>
    <t>M4488507</t>
  </si>
  <si>
    <t>3000665405</t>
  </si>
  <si>
    <t>6559</t>
  </si>
  <si>
    <t>APACC50479</t>
  </si>
  <si>
    <t>0000845640</t>
  </si>
  <si>
    <t>B1778075</t>
  </si>
  <si>
    <t>3000171322</t>
  </si>
  <si>
    <t>M4130107</t>
  </si>
  <si>
    <t>189353120</t>
  </si>
  <si>
    <t>APACC36113</t>
  </si>
  <si>
    <t>0000227518</t>
  </si>
  <si>
    <t>FUEL, DIESEL, GR 2 ASTM D975-1</t>
  </si>
  <si>
    <t>M4163411</t>
  </si>
  <si>
    <t>3000171383</t>
  </si>
  <si>
    <t>I0337449</t>
  </si>
  <si>
    <t>5104076001</t>
  </si>
  <si>
    <t>CRANE 1 SERVICES INC</t>
  </si>
  <si>
    <t>0000227599</t>
  </si>
  <si>
    <t>BSP - Crane 1 - 2024 Crane Ins</t>
  </si>
  <si>
    <t>M4249222</t>
  </si>
  <si>
    <t>3000171951</t>
  </si>
  <si>
    <t>2024-07-08</t>
  </si>
  <si>
    <t>90728407</t>
  </si>
  <si>
    <t>APACC73757</t>
  </si>
  <si>
    <t>0000228236</t>
  </si>
  <si>
    <t>M4708167</t>
  </si>
  <si>
    <t>3000176304</t>
  </si>
  <si>
    <t>2025-03-25</t>
  </si>
  <si>
    <t>01488611</t>
  </si>
  <si>
    <t>APACC21850</t>
  </si>
  <si>
    <t>5104405601</t>
  </si>
  <si>
    <t>DEBRA-KUEMPEL INC</t>
  </si>
  <si>
    <t>0000233189</t>
  </si>
  <si>
    <t>DEBRA-KUEMPEL FEBRUARY MAINTEN</t>
  </si>
  <si>
    <t>B1857949</t>
  </si>
  <si>
    <t>3000172030</t>
  </si>
  <si>
    <t>M4232905</t>
  </si>
  <si>
    <t>662893422</t>
  </si>
  <si>
    <t>2024-05-27</t>
  </si>
  <si>
    <t>APACC70591</t>
  </si>
  <si>
    <t>5104075901</t>
  </si>
  <si>
    <t>CHEVRON PRODUCTS COMPANY</t>
  </si>
  <si>
    <t>0000228323</t>
  </si>
  <si>
    <t>OIL, INDUSTRIAL, GEAR LUBE, 36</t>
  </si>
  <si>
    <t>B1980097</t>
  </si>
  <si>
    <t>3000173244</t>
  </si>
  <si>
    <t>2024-08-22</t>
  </si>
  <si>
    <t>M4347638</t>
  </si>
  <si>
    <t>0030190969</t>
  </si>
  <si>
    <t>APACC05762</t>
  </si>
  <si>
    <t>0000229738</t>
  </si>
  <si>
    <t>MATHESON CYLINDER RENTAL @ BSP</t>
  </si>
  <si>
    <t>R01131487</t>
  </si>
  <si>
    <t>3000172824</t>
  </si>
  <si>
    <t>00341709</t>
  </si>
  <si>
    <t>2522639062</t>
  </si>
  <si>
    <t>APACC14370</t>
  </si>
  <si>
    <t>0000229272</t>
  </si>
  <si>
    <t>B1894497</t>
  </si>
  <si>
    <t>3000172362</t>
  </si>
  <si>
    <t>2024-08-06</t>
  </si>
  <si>
    <t>M4245562</t>
  </si>
  <si>
    <t>0029900374</t>
  </si>
  <si>
    <t>APACC85365</t>
  </si>
  <si>
    <t>0000228743</t>
  </si>
  <si>
    <t>M4124187</t>
  </si>
  <si>
    <t>3000170950</t>
  </si>
  <si>
    <t>2024-04-23</t>
  </si>
  <si>
    <t>90722655</t>
  </si>
  <si>
    <t>APACC31908</t>
  </si>
  <si>
    <t>0000227103</t>
  </si>
  <si>
    <t>Enerfab Inc. _ Blanket Contrac</t>
  </si>
  <si>
    <t>M4547508</t>
  </si>
  <si>
    <t>3000175097</t>
  </si>
  <si>
    <t>A24090ALK003</t>
  </si>
  <si>
    <t>APACC69992</t>
  </si>
  <si>
    <t>5012566901</t>
  </si>
  <si>
    <t>NORTH AMERICAN INDUSTRIAL SERV</t>
  </si>
  <si>
    <t>0000231833</t>
  </si>
  <si>
    <t>NAIS CON. STR. TNK LABOR AND E</t>
  </si>
  <si>
    <t>B1840339</t>
  </si>
  <si>
    <t>3000171937</t>
  </si>
  <si>
    <t>2024-06-03</t>
  </si>
  <si>
    <t>M4196049</t>
  </si>
  <si>
    <t>0029747477</t>
  </si>
  <si>
    <t>APACC59578</t>
  </si>
  <si>
    <t>0000228222</t>
  </si>
  <si>
    <t>R01134160</t>
  </si>
  <si>
    <t>3000005719</t>
  </si>
  <si>
    <t>00046077</t>
  </si>
  <si>
    <t>924015544088</t>
  </si>
  <si>
    <t>0000006327</t>
  </si>
  <si>
    <t>R01118586</t>
  </si>
  <si>
    <t>00045431</t>
  </si>
  <si>
    <t>324015544088</t>
  </si>
  <si>
    <t>APACC33896</t>
  </si>
  <si>
    <t>M4186715</t>
  </si>
  <si>
    <t>3000171861</t>
  </si>
  <si>
    <t>16944</t>
  </si>
  <si>
    <t>APACC52605</t>
  </si>
  <si>
    <t>0000228128</t>
  </si>
  <si>
    <t>STRUCTSURE LABOR</t>
  </si>
  <si>
    <t>3000174501</t>
  </si>
  <si>
    <t>00225003</t>
  </si>
  <si>
    <t>1731517</t>
  </si>
  <si>
    <t>0000231181</t>
  </si>
  <si>
    <t>AEP0006796</t>
  </si>
  <si>
    <t>M4440323</t>
  </si>
  <si>
    <t>3000174069</t>
  </si>
  <si>
    <t>51766284</t>
  </si>
  <si>
    <t>0000230686</t>
  </si>
  <si>
    <t>M4565296</t>
  </si>
  <si>
    <t>3000066467</t>
  </si>
  <si>
    <t>1475</t>
  </si>
  <si>
    <t>0001015012</t>
  </si>
  <si>
    <t>TALANS SERVICE &amp; PRODUCTS LLC</t>
  </si>
  <si>
    <t>0000231941</t>
  </si>
  <si>
    <t>UF / RO Water Filtration</t>
  </si>
  <si>
    <t>M4571782</t>
  </si>
  <si>
    <t>3000174903</t>
  </si>
  <si>
    <t>239730182002</t>
  </si>
  <si>
    <t>0000231622</t>
  </si>
  <si>
    <t>SCISSOR LIFT 30-35' ELECTRIC 4</t>
  </si>
  <si>
    <t>M4441072</t>
  </si>
  <si>
    <t>3000173552</t>
  </si>
  <si>
    <t>90735499</t>
  </si>
  <si>
    <t>0000230108</t>
  </si>
  <si>
    <t>M4163176</t>
  </si>
  <si>
    <t>3000171528</t>
  </si>
  <si>
    <t>16747</t>
  </si>
  <si>
    <t>0000227760</t>
  </si>
  <si>
    <t>B1792045</t>
  </si>
  <si>
    <t>3000171239</t>
  </si>
  <si>
    <t>M4135894</t>
  </si>
  <si>
    <t>427534512</t>
  </si>
  <si>
    <t>5000904024</t>
  </si>
  <si>
    <t>AIR PRODUCTS &amp; CHEMICALS INC</t>
  </si>
  <si>
    <t>0000227430</t>
  </si>
  <si>
    <t>GAS, HYDROGEN, HALOGEN &amp; HALID</t>
  </si>
  <si>
    <t>M4199071</t>
  </si>
  <si>
    <t>90726105</t>
  </si>
  <si>
    <t>B1933525</t>
  </si>
  <si>
    <t>3000066124</t>
  </si>
  <si>
    <t>M4290958</t>
  </si>
  <si>
    <t>52264408</t>
  </si>
  <si>
    <t>APACC88046</t>
  </si>
  <si>
    <t>5003322901</t>
  </si>
  <si>
    <t>UNIVAR SOLUTIONS USA INC</t>
  </si>
  <si>
    <t>0000228922</t>
  </si>
  <si>
    <t>SOLUTION, SODIUM HYPOCHLORITE,</t>
  </si>
  <si>
    <t>B1879448</t>
  </si>
  <si>
    <t>3000172305</t>
  </si>
  <si>
    <t>M4243218</t>
  </si>
  <si>
    <t>5277474</t>
  </si>
  <si>
    <t>5004975301</t>
  </si>
  <si>
    <t>PUMP PROS INC</t>
  </si>
  <si>
    <t>0000228680</t>
  </si>
  <si>
    <t>Milton Roy MRA Metering Pump S</t>
  </si>
  <si>
    <t>M4214875</t>
  </si>
  <si>
    <t>3000066065</t>
  </si>
  <si>
    <t>2024-07-24</t>
  </si>
  <si>
    <t>1355</t>
  </si>
  <si>
    <t>APACC66504</t>
  </si>
  <si>
    <t>0000228449</t>
  </si>
  <si>
    <t>M4136598</t>
  </si>
  <si>
    <t>3000171461</t>
  </si>
  <si>
    <t>16669</t>
  </si>
  <si>
    <t>APACC36549</t>
  </si>
  <si>
    <t>0000227683</t>
  </si>
  <si>
    <t>B1896820</t>
  </si>
  <si>
    <t>3000172186</t>
  </si>
  <si>
    <t>2024-07-25</t>
  </si>
  <si>
    <t>M4253786</t>
  </si>
  <si>
    <t>428242766</t>
  </si>
  <si>
    <t>APACC83589</t>
  </si>
  <si>
    <t>0000228547</t>
  </si>
  <si>
    <t>3000174124</t>
  </si>
  <si>
    <t>M4440930</t>
  </si>
  <si>
    <t>WV7001026553</t>
  </si>
  <si>
    <t>APACC37793</t>
  </si>
  <si>
    <t>0000230743</t>
  </si>
  <si>
    <t>SWITCH, AUTOMATIC TRANSFER, 12</t>
  </si>
  <si>
    <t>M4455360</t>
  </si>
  <si>
    <t>3000174226</t>
  </si>
  <si>
    <t>040624102816</t>
  </si>
  <si>
    <t>APACC41530</t>
  </si>
  <si>
    <t>0000230865</t>
  </si>
  <si>
    <t>M4163228</t>
  </si>
  <si>
    <t>3000171190</t>
  </si>
  <si>
    <t>90724171</t>
  </si>
  <si>
    <t>0000227373</t>
  </si>
  <si>
    <t>M4233521</t>
  </si>
  <si>
    <t>3000171860</t>
  </si>
  <si>
    <t>90727927</t>
  </si>
  <si>
    <t>APACC69287</t>
  </si>
  <si>
    <t>0000228127</t>
  </si>
  <si>
    <t>M4214849</t>
  </si>
  <si>
    <t>3000172101</t>
  </si>
  <si>
    <t>17164</t>
  </si>
  <si>
    <t>0000228436</t>
  </si>
  <si>
    <t>B2050236</t>
  </si>
  <si>
    <t>3000174070</t>
  </si>
  <si>
    <t>M4440795</t>
  </si>
  <si>
    <t>19203</t>
  </si>
  <si>
    <t>5001802501</t>
  </si>
  <si>
    <t>CINCINNATI BABBITT INC</t>
  </si>
  <si>
    <t>0000230687</t>
  </si>
  <si>
    <t>10-1/4 x 3 Split Guide Bearing</t>
  </si>
  <si>
    <t>M4676958</t>
  </si>
  <si>
    <t>3000176101</t>
  </si>
  <si>
    <t>040524231536</t>
  </si>
  <si>
    <t>2025-02-11</t>
  </si>
  <si>
    <t>0000232916</t>
  </si>
  <si>
    <t>THERMAL LABOR 2.4-7</t>
  </si>
  <si>
    <t>M4255132</t>
  </si>
  <si>
    <t>3000172056</t>
  </si>
  <si>
    <t>90728869</t>
  </si>
  <si>
    <t>0000228361</t>
  </si>
  <si>
    <t>M4656037</t>
  </si>
  <si>
    <t>3000175879</t>
  </si>
  <si>
    <t>040625110311</t>
  </si>
  <si>
    <t>APACC04833</t>
  </si>
  <si>
    <t>0000232675</t>
  </si>
  <si>
    <t>STRUCTSURE LABOR 1.20-24</t>
  </si>
  <si>
    <t>M4526071</t>
  </si>
  <si>
    <t>3000174891</t>
  </si>
  <si>
    <t>04062511045</t>
  </si>
  <si>
    <t>APACC60020</t>
  </si>
  <si>
    <t>0000231606</t>
  </si>
  <si>
    <t>EPOXY FOR CONDENSATE TANK</t>
  </si>
  <si>
    <t>B2115154</t>
  </si>
  <si>
    <t>3000066408</t>
  </si>
  <si>
    <t>M4525385</t>
  </si>
  <si>
    <t>52597957</t>
  </si>
  <si>
    <t>0000231232</t>
  </si>
  <si>
    <t>M4508798</t>
  </si>
  <si>
    <t>3000174786</t>
  </si>
  <si>
    <t>04062511042</t>
  </si>
  <si>
    <t>APACC55616</t>
  </si>
  <si>
    <t>0000231487</t>
  </si>
  <si>
    <t>THERMAL LABOR AND MATERIAL</t>
  </si>
  <si>
    <t>R01120179</t>
  </si>
  <si>
    <t>3000648282</t>
  </si>
  <si>
    <t>01139778</t>
  </si>
  <si>
    <t>2024UWAG</t>
  </si>
  <si>
    <t>2023-12-08</t>
  </si>
  <si>
    <t>215</t>
  </si>
  <si>
    <t>0000826307</t>
  </si>
  <si>
    <t>M4542987</t>
  </si>
  <si>
    <t>3000174590</t>
  </si>
  <si>
    <t>90739665</t>
  </si>
  <si>
    <t>2024-12-05</t>
  </si>
  <si>
    <t>APACC68282</t>
  </si>
  <si>
    <t>0000231276</t>
  </si>
  <si>
    <t>ENERFAB LABOR 11.16-22</t>
  </si>
  <si>
    <t>3000171238</t>
  </si>
  <si>
    <t>00224617</t>
  </si>
  <si>
    <t>1704612</t>
  </si>
  <si>
    <t>0000227429</t>
  </si>
  <si>
    <t>M4415521</t>
  </si>
  <si>
    <t>3000173359</t>
  </si>
  <si>
    <t>90734555</t>
  </si>
  <si>
    <t>0000229864</t>
  </si>
  <si>
    <t>R01128128</t>
  </si>
  <si>
    <t>3000654686</t>
  </si>
  <si>
    <t>01141813</t>
  </si>
  <si>
    <t>MOGINVIOCE102023</t>
  </si>
  <si>
    <t>2023-10-23</t>
  </si>
  <si>
    <t>5460000</t>
  </si>
  <si>
    <t>APACC91254</t>
  </si>
  <si>
    <t>0000833563</t>
  </si>
  <si>
    <t>B2260550</t>
  </si>
  <si>
    <t>3000175955</t>
  </si>
  <si>
    <t>2025-03-21</t>
  </si>
  <si>
    <t>2025-03-24</t>
  </si>
  <si>
    <t>2025-03-20</t>
  </si>
  <si>
    <t>M4709117</t>
  </si>
  <si>
    <t>14355888</t>
  </si>
  <si>
    <t>APACC19881</t>
  </si>
  <si>
    <t>0000232768</t>
  </si>
  <si>
    <t>2025 HACH BENCH AND FIELD SERV</t>
  </si>
  <si>
    <t>3000172858</t>
  </si>
  <si>
    <t>00224811</t>
  </si>
  <si>
    <t>1718478</t>
  </si>
  <si>
    <t>APACC17271</t>
  </si>
  <si>
    <t>0000229310</t>
  </si>
  <si>
    <t>M4712280</t>
  </si>
  <si>
    <t>3000176023</t>
  </si>
  <si>
    <t>90745470</t>
  </si>
  <si>
    <t>APACC20498</t>
  </si>
  <si>
    <t>0000232836</t>
  </si>
  <si>
    <t>ENERFAB LABOR 2.15-21</t>
  </si>
  <si>
    <t>M4277652</t>
  </si>
  <si>
    <t>3000172161</t>
  </si>
  <si>
    <t>15837895</t>
  </si>
  <si>
    <t>APACC84615</t>
  </si>
  <si>
    <t>0000228506</t>
  </si>
  <si>
    <t>M4323813</t>
  </si>
  <si>
    <t>3000172545</t>
  </si>
  <si>
    <t>90731063</t>
  </si>
  <si>
    <t>APACC00997</t>
  </si>
  <si>
    <t>0000228946</t>
  </si>
  <si>
    <t>3000173956</t>
  </si>
  <si>
    <t>M4425617</t>
  </si>
  <si>
    <t>CIN010745479</t>
  </si>
  <si>
    <t>APACC35236</t>
  </si>
  <si>
    <t>0000230550</t>
  </si>
  <si>
    <t>CHEMICAL,MISC, DISPERSANT, LIQ</t>
  </si>
  <si>
    <t>M4646025</t>
  </si>
  <si>
    <t>3000175664</t>
  </si>
  <si>
    <t>2025-02-10</t>
  </si>
  <si>
    <t>16693491</t>
  </si>
  <si>
    <t>APACC00913</t>
  </si>
  <si>
    <t>0000232441</t>
  </si>
  <si>
    <t>M4386620</t>
  </si>
  <si>
    <t>3000173149</t>
  </si>
  <si>
    <t>16108727</t>
  </si>
  <si>
    <t>APACC20894</t>
  </si>
  <si>
    <t>0000229635</t>
  </si>
  <si>
    <t>M4474986</t>
  </si>
  <si>
    <t>3000174323</t>
  </si>
  <si>
    <t>040624102817</t>
  </si>
  <si>
    <t>0000230991</t>
  </si>
  <si>
    <t>M4605242</t>
  </si>
  <si>
    <t>3000175236</t>
  </si>
  <si>
    <t>16601879</t>
  </si>
  <si>
    <t>APACC87513</t>
  </si>
  <si>
    <t>0000231979</t>
  </si>
  <si>
    <t>M4567060</t>
  </si>
  <si>
    <t>3000174698</t>
  </si>
  <si>
    <t>90740386</t>
  </si>
  <si>
    <t>0000231393</t>
  </si>
  <si>
    <t>ENERFAB LABOR 11.23-29</t>
  </si>
  <si>
    <t>M4468650</t>
  </si>
  <si>
    <t>3000174296</t>
  </si>
  <si>
    <t>6711</t>
  </si>
  <si>
    <t>5102571601</t>
  </si>
  <si>
    <t>UNITED DYNAMICS CORPORATION</t>
  </si>
  <si>
    <t>0000230964</t>
  </si>
  <si>
    <t>UNITED DYNAMICS CORPORATION- B</t>
  </si>
  <si>
    <t>M4508036</t>
  </si>
  <si>
    <t>04062511031</t>
  </si>
  <si>
    <t>STRUCTSURE LABOR 11.4-10</t>
  </si>
  <si>
    <t>M4563820</t>
  </si>
  <si>
    <t>3000175212</t>
  </si>
  <si>
    <t>244934</t>
  </si>
  <si>
    <t>5005784613</t>
  </si>
  <si>
    <t>STRUCTURAL INTEGRITY ASSOC INC</t>
  </si>
  <si>
    <t>0000231955</t>
  </si>
  <si>
    <t>NDE EXAMINATION / DRUM INSPECT</t>
  </si>
  <si>
    <t>B2243919</t>
  </si>
  <si>
    <t>3000176189</t>
  </si>
  <si>
    <t>2025-03-06</t>
  </si>
  <si>
    <t>M4687916</t>
  </si>
  <si>
    <t>9107227</t>
  </si>
  <si>
    <t>APACC13803</t>
  </si>
  <si>
    <t>5103202802</t>
  </si>
  <si>
    <t>EMERSON POWER &amp; WATER SOLUTION</t>
  </si>
  <si>
    <t>0000233051</t>
  </si>
  <si>
    <t xml:space="preserve">SureService MC098 Maintenance </t>
  </si>
  <si>
    <t>R01121240</t>
  </si>
  <si>
    <t>180</t>
  </si>
  <si>
    <t>3000748809</t>
  </si>
  <si>
    <t>02750203</t>
  </si>
  <si>
    <t>4040006</t>
  </si>
  <si>
    <t>5720000</t>
  </si>
  <si>
    <t>APACC50377</t>
  </si>
  <si>
    <t>0000209164</t>
  </si>
  <si>
    <t>KENTUCKY UNDERGROUND PROTECTION INC</t>
  </si>
  <si>
    <t>0001007015</t>
  </si>
  <si>
    <t>R01134684</t>
  </si>
  <si>
    <t>3000759764</t>
  </si>
  <si>
    <t>02769635</t>
  </si>
  <si>
    <t>4090006</t>
  </si>
  <si>
    <t>5700000</t>
  </si>
  <si>
    <t>APACC37809</t>
  </si>
  <si>
    <t>0001019099</t>
  </si>
  <si>
    <t>R01142991</t>
  </si>
  <si>
    <t>3000767585</t>
  </si>
  <si>
    <t>02783332</t>
  </si>
  <si>
    <t>4120006</t>
  </si>
  <si>
    <t>5600000</t>
  </si>
  <si>
    <t>APACC98623</t>
  </si>
  <si>
    <t>0001027668</t>
  </si>
  <si>
    <t>R01128273</t>
  </si>
  <si>
    <t>02759620</t>
  </si>
  <si>
    <t>160306</t>
  </si>
  <si>
    <t>APACC92016</t>
  </si>
  <si>
    <t>M4118227</t>
  </si>
  <si>
    <t>3000138546</t>
  </si>
  <si>
    <t>748MAR</t>
  </si>
  <si>
    <t>370</t>
  </si>
  <si>
    <t>APACC47099</t>
  </si>
  <si>
    <t>5002968501</t>
  </si>
  <si>
    <t>GUDENKAUF CORP</t>
  </si>
  <si>
    <t>0000149299</t>
  </si>
  <si>
    <t>GUDENKAUF CORP- TCOM MASTER CO</t>
  </si>
  <si>
    <t>R01133562</t>
  </si>
  <si>
    <t>3000758576</t>
  </si>
  <si>
    <t>02767527</t>
  </si>
  <si>
    <t>0161317IN</t>
  </si>
  <si>
    <t>APACC25979</t>
  </si>
  <si>
    <t>0001017781</t>
  </si>
  <si>
    <t>M4111340</t>
  </si>
  <si>
    <t>3000137987</t>
  </si>
  <si>
    <t>748FEB</t>
  </si>
  <si>
    <t>2024-02-29</t>
  </si>
  <si>
    <t>APACC36565</t>
  </si>
  <si>
    <t>0000148687</t>
  </si>
  <si>
    <t>TELE EAST / Gudenkauf Corp - U</t>
  </si>
  <si>
    <t>M4536503</t>
  </si>
  <si>
    <t>3000765609</t>
  </si>
  <si>
    <t>83000155</t>
  </si>
  <si>
    <t>APACC67001</t>
  </si>
  <si>
    <t>0001025503</t>
  </si>
  <si>
    <t>UDP, Inc - Locating Blanket</t>
  </si>
  <si>
    <t>3000170975</t>
  </si>
  <si>
    <t>M4139446</t>
  </si>
  <si>
    <t>CASS202404230132</t>
  </si>
  <si>
    <t>5630000</t>
  </si>
  <si>
    <t>APACC37145</t>
  </si>
  <si>
    <t>5104512601</t>
  </si>
  <si>
    <t>CASS INFORMATION SYSTEMS</t>
  </si>
  <si>
    <t>0000227136</t>
  </si>
  <si>
    <t>CAS</t>
  </si>
  <si>
    <t>60126005 040524</t>
  </si>
  <si>
    <t>M4139454</t>
  </si>
  <si>
    <t>CASS202404230140</t>
  </si>
  <si>
    <t>60126013 040524</t>
  </si>
  <si>
    <t>M4219288</t>
  </si>
  <si>
    <t>3000139817</t>
  </si>
  <si>
    <t>748MAY</t>
  </si>
  <si>
    <t>APACC68126</t>
  </si>
  <si>
    <t>0000150686</t>
  </si>
  <si>
    <t>3000171355</t>
  </si>
  <si>
    <t>M4192388</t>
  </si>
  <si>
    <t>CASS202405210124</t>
  </si>
  <si>
    <t>APACC53588</t>
  </si>
  <si>
    <t>0000227562</t>
  </si>
  <si>
    <t>60126007 050524</t>
  </si>
  <si>
    <t>3000171413</t>
  </si>
  <si>
    <t>M4197985</t>
  </si>
  <si>
    <t>CASS202405240101</t>
  </si>
  <si>
    <t>APACC55405</t>
  </si>
  <si>
    <t>0000227631</t>
  </si>
  <si>
    <t>60126016 050524</t>
  </si>
  <si>
    <t>3000173602</t>
  </si>
  <si>
    <t>M4469135</t>
  </si>
  <si>
    <t>CASS202410250135</t>
  </si>
  <si>
    <t>APACC42622</t>
  </si>
  <si>
    <t>0000230162</t>
  </si>
  <si>
    <t>60126007 100524</t>
  </si>
  <si>
    <t>M4469143</t>
  </si>
  <si>
    <t>CASS202410250144</t>
  </si>
  <si>
    <t>60126016 100524</t>
  </si>
  <si>
    <t>3000174531</t>
  </si>
  <si>
    <t>M4560018</t>
  </si>
  <si>
    <t>CASS202412170106</t>
  </si>
  <si>
    <t>APACC71629</t>
  </si>
  <si>
    <t>0000231214</t>
  </si>
  <si>
    <t>60126007 120524</t>
  </si>
  <si>
    <t>M4560026</t>
  </si>
  <si>
    <t>CASS202412170114</t>
  </si>
  <si>
    <t>60126015 120524</t>
  </si>
  <si>
    <t>3000173007</t>
  </si>
  <si>
    <t>2024-09-18</t>
  </si>
  <si>
    <t>M4392429</t>
  </si>
  <si>
    <t>CASS202409170161</t>
  </si>
  <si>
    <t>APACC21542</t>
  </si>
  <si>
    <t>0000229478</t>
  </si>
  <si>
    <t>60126009 090524</t>
  </si>
  <si>
    <t>M4392443</t>
  </si>
  <si>
    <t>CASS202409170154</t>
  </si>
  <si>
    <t>60126002 090524</t>
  </si>
  <si>
    <t>3000175942</t>
  </si>
  <si>
    <t>M4709514</t>
  </si>
  <si>
    <t>CASS202503180208</t>
  </si>
  <si>
    <t>APACC19399</t>
  </si>
  <si>
    <t>0000232748</t>
  </si>
  <si>
    <t>60126008 030525</t>
  </si>
  <si>
    <t>3000175584</t>
  </si>
  <si>
    <t>M4667557</t>
  </si>
  <si>
    <t>CASS202502210123</t>
  </si>
  <si>
    <t>APACC06288</t>
  </si>
  <si>
    <t>0000232351</t>
  </si>
  <si>
    <t>60126006 020525</t>
  </si>
  <si>
    <t>M4667580</t>
  </si>
  <si>
    <t>CASS202502210125</t>
  </si>
  <si>
    <t>60126008 020525</t>
  </si>
  <si>
    <t>3000171768</t>
  </si>
  <si>
    <t>M4243992</t>
  </si>
  <si>
    <t>CASS202406210128</t>
  </si>
  <si>
    <t>APACC71216</t>
  </si>
  <si>
    <t>0000228024</t>
  </si>
  <si>
    <t>60126004 060524</t>
  </si>
  <si>
    <t>M4244000</t>
  </si>
  <si>
    <t>CASS202406210138</t>
  </si>
  <si>
    <t>60126014 060524</t>
  </si>
  <si>
    <t>3000175074</t>
  </si>
  <si>
    <t>M4613063</t>
  </si>
  <si>
    <t>CASS202501210089</t>
  </si>
  <si>
    <t>APACC89478</t>
  </si>
  <si>
    <t>0000231806</t>
  </si>
  <si>
    <t>60126006 010525</t>
  </si>
  <si>
    <t>M4613071</t>
  </si>
  <si>
    <t>CASS202501210097</t>
  </si>
  <si>
    <t>60126014 010525</t>
  </si>
  <si>
    <t>M4709521</t>
  </si>
  <si>
    <t>CASS202503180216</t>
  </si>
  <si>
    <t>60126016 030525</t>
  </si>
  <si>
    <t>3000172595</t>
  </si>
  <si>
    <t>M4344538</t>
  </si>
  <si>
    <t>CASS202408200072</t>
  </si>
  <si>
    <t>APACC05324</t>
  </si>
  <si>
    <t>0000229009</t>
  </si>
  <si>
    <t>60126001 080524</t>
  </si>
  <si>
    <t>M4344549</t>
  </si>
  <si>
    <t>CASS202408200084</t>
  </si>
  <si>
    <t>60126013 080524</t>
  </si>
  <si>
    <t>M4706067</t>
  </si>
  <si>
    <t>3000771720</t>
  </si>
  <si>
    <t>83000247</t>
  </si>
  <si>
    <t>APACC18868</t>
  </si>
  <si>
    <t>0001032240</t>
  </si>
  <si>
    <t>3000173936</t>
  </si>
  <si>
    <t>M4500735</t>
  </si>
  <si>
    <t>CASS202411120214</t>
  </si>
  <si>
    <t>APACC53958</t>
  </si>
  <si>
    <t>0000230528</t>
  </si>
  <si>
    <t>60126008 110524</t>
  </si>
  <si>
    <t>M4500742</t>
  </si>
  <si>
    <t>CASS202411120222</t>
  </si>
  <si>
    <t>60126016 110524</t>
  </si>
  <si>
    <t>3000172179</t>
  </si>
  <si>
    <t>2024-07-23</t>
  </si>
  <si>
    <t>M4292126</t>
  </si>
  <si>
    <t>CASS202407190263</t>
  </si>
  <si>
    <t>APACC88063</t>
  </si>
  <si>
    <t>0000228534</t>
  </si>
  <si>
    <t>60126006 070524</t>
  </si>
  <si>
    <t>M4292133</t>
  </si>
  <si>
    <t>CASS202407190268</t>
  </si>
  <si>
    <t>60126011 070524</t>
  </si>
  <si>
    <t>3000171152</t>
  </si>
  <si>
    <t>M4170777</t>
  </si>
  <si>
    <t>CASS202405070031</t>
  </si>
  <si>
    <t>5620001</t>
  </si>
  <si>
    <t>APACC47983</t>
  </si>
  <si>
    <t>0000227333</t>
  </si>
  <si>
    <t>1508903000 042524</t>
  </si>
  <si>
    <t>3000174388</t>
  </si>
  <si>
    <t>M4546817</t>
  </si>
  <si>
    <t>CASS202412100074</t>
  </si>
  <si>
    <t>APACC68887</t>
  </si>
  <si>
    <t>0000231061</t>
  </si>
  <si>
    <t>1004403000 112224</t>
  </si>
  <si>
    <t>3000175723</t>
  </si>
  <si>
    <t>M4685351</t>
  </si>
  <si>
    <t>CASS202503040049</t>
  </si>
  <si>
    <t>APACC12725</t>
  </si>
  <si>
    <t>0000232507</t>
  </si>
  <si>
    <t>1508903000 022125</t>
  </si>
  <si>
    <t>M4612999</t>
  </si>
  <si>
    <t>CASS202501210032</t>
  </si>
  <si>
    <t>1508903000 122724</t>
  </si>
  <si>
    <t>M4667542</t>
  </si>
  <si>
    <t>CASS202502210106</t>
  </si>
  <si>
    <t>57446001 021325</t>
  </si>
  <si>
    <t>3000173297</t>
  </si>
  <si>
    <t>M4428480</t>
  </si>
  <si>
    <t>CASS202410040073</t>
  </si>
  <si>
    <t>APACC34731</t>
  </si>
  <si>
    <t>0000229798</t>
  </si>
  <si>
    <t>20924002 090124</t>
  </si>
  <si>
    <t>3000172661</t>
  </si>
  <si>
    <t>M4350473</t>
  </si>
  <si>
    <t>CASS202408230109</t>
  </si>
  <si>
    <t>APACC07105</t>
  </si>
  <si>
    <t>0000229080</t>
  </si>
  <si>
    <t>57446001 081324</t>
  </si>
  <si>
    <t>B1884653</t>
  </si>
  <si>
    <t>3000172043</t>
  </si>
  <si>
    <t>M4240290</t>
  </si>
  <si>
    <t>906493</t>
  </si>
  <si>
    <t>5710000</t>
  </si>
  <si>
    <t>5006659901</t>
  </si>
  <si>
    <t>ZIEGLER BOLT &amp; PARTS COMPANY</t>
  </si>
  <si>
    <t>0000228348</t>
  </si>
  <si>
    <t>item= 3/4-10 X 2-1/4 A394 "T-O</t>
  </si>
  <si>
    <t>M4404393</t>
  </si>
  <si>
    <t>102153</t>
  </si>
  <si>
    <t>2024-08-24</t>
  </si>
  <si>
    <t>APACC23893</t>
  </si>
  <si>
    <t>R01135838</t>
  </si>
  <si>
    <t>3000345008</t>
  </si>
  <si>
    <t>02771444</t>
  </si>
  <si>
    <t>21423</t>
  </si>
  <si>
    <t>0000084189</t>
  </si>
  <si>
    <t>WEST VIRGINIA PARKWAYS AUTHORITY</t>
  </si>
  <si>
    <t>0001020048</t>
  </si>
  <si>
    <t>3000175469</t>
  </si>
  <si>
    <t>2025-02-17</t>
  </si>
  <si>
    <t>M4656427</t>
  </si>
  <si>
    <t>CASS202502140068</t>
  </si>
  <si>
    <t>APACC03483</t>
  </si>
  <si>
    <t>0000232228</t>
  </si>
  <si>
    <t>450600AEPMAILSTOP2 010125</t>
  </si>
  <si>
    <t>M4423472</t>
  </si>
  <si>
    <t>3000759094</t>
  </si>
  <si>
    <t>EEN00652639A</t>
  </si>
  <si>
    <t>APACC32637</t>
  </si>
  <si>
    <t>0001018350</t>
  </si>
  <si>
    <t>81297311 - Actalent - TCOM Eng</t>
  </si>
  <si>
    <t>M4250330</t>
  </si>
  <si>
    <t>38512</t>
  </si>
  <si>
    <t>APACC82554</t>
  </si>
  <si>
    <t>S1970849</t>
  </si>
  <si>
    <t>3000172507</t>
  </si>
  <si>
    <t>00027838</t>
  </si>
  <si>
    <t>063845902</t>
  </si>
  <si>
    <t>APACC02749</t>
  </si>
  <si>
    <t>0000059700</t>
  </si>
  <si>
    <t>TIME WARNER CABLE</t>
  </si>
  <si>
    <t>0000228905</t>
  </si>
  <si>
    <t>TEL</t>
  </si>
  <si>
    <t>S2250698</t>
  </si>
  <si>
    <t>3000175849</t>
  </si>
  <si>
    <t>00028102</t>
  </si>
  <si>
    <t>APACC15314</t>
  </si>
  <si>
    <t>0000232645</t>
  </si>
  <si>
    <t>M4432003</t>
  </si>
  <si>
    <t>3000759356</t>
  </si>
  <si>
    <t>3540960</t>
  </si>
  <si>
    <t>9350002</t>
  </si>
  <si>
    <t>APACC35906</t>
  </si>
  <si>
    <t>5104858301</t>
  </si>
  <si>
    <t>SECURITAS TECHNOLOGY CORPORATION</t>
  </si>
  <si>
    <t>0001018632</t>
  </si>
  <si>
    <t>SECURITAS- KENTUCKY POWER</t>
  </si>
  <si>
    <t>M4634216</t>
  </si>
  <si>
    <t>3000175579</t>
  </si>
  <si>
    <t>213992</t>
  </si>
  <si>
    <t>APACC97863</t>
  </si>
  <si>
    <t>0000232346</t>
  </si>
  <si>
    <t>M4611798</t>
  </si>
  <si>
    <t>209154</t>
  </si>
  <si>
    <t>M4427477</t>
  </si>
  <si>
    <t>3000173682</t>
  </si>
  <si>
    <t>424</t>
  </si>
  <si>
    <t>5105035501</t>
  </si>
  <si>
    <t>COLEMAN LAWN &amp; LANDSCAPING LLC</t>
  </si>
  <si>
    <t>0000230256</t>
  </si>
  <si>
    <t>Lawncare Maintenance Services</t>
  </si>
  <si>
    <t>M4139724</t>
  </si>
  <si>
    <t>3000749681</t>
  </si>
  <si>
    <t>3423358</t>
  </si>
  <si>
    <t>0001007960</t>
  </si>
  <si>
    <t>M4280351</t>
  </si>
  <si>
    <t>3000069812</t>
  </si>
  <si>
    <t>203764</t>
  </si>
  <si>
    <t>181</t>
  </si>
  <si>
    <t>APACC86450</t>
  </si>
  <si>
    <t>5104417401</t>
  </si>
  <si>
    <t>SAFETY MANAGEMENT GROUP LLC</t>
  </si>
  <si>
    <t>0000074927</t>
  </si>
  <si>
    <t>Safety Mgmt. Group (SMG): Fiel</t>
  </si>
  <si>
    <t>B2241444</t>
  </si>
  <si>
    <t>3000176405</t>
  </si>
  <si>
    <t>2025-04-17</t>
  </si>
  <si>
    <t>2025-04-18</t>
  </si>
  <si>
    <t>M4683523</t>
  </si>
  <si>
    <t>815095952</t>
  </si>
  <si>
    <t>5103950301</t>
  </si>
  <si>
    <t>HITACHI ENERGY USA INC</t>
  </si>
  <si>
    <t>0000233297</t>
  </si>
  <si>
    <t>10- Bevel Gear, AHMA, 1000W Mo</t>
  </si>
  <si>
    <t>M4219318</t>
  </si>
  <si>
    <t>3000171586</t>
  </si>
  <si>
    <t>24689</t>
  </si>
  <si>
    <t>APACC65692</t>
  </si>
  <si>
    <t>0000227828</t>
  </si>
  <si>
    <t>M4280717</t>
  </si>
  <si>
    <t>3000172200</t>
  </si>
  <si>
    <t>51542</t>
  </si>
  <si>
    <t>APACC88770</t>
  </si>
  <si>
    <t>0000228567</t>
  </si>
  <si>
    <t>B1766211</t>
  </si>
  <si>
    <t>3000171184</t>
  </si>
  <si>
    <t>2024-04-02</t>
  </si>
  <si>
    <t>M4107852</t>
  </si>
  <si>
    <t>927070192</t>
  </si>
  <si>
    <t>APACC25656</t>
  </si>
  <si>
    <t>0000227367</t>
  </si>
  <si>
    <t>MOUNT, WALLMOUNT KIT, F/ IP TE</t>
  </si>
  <si>
    <t>M4634219</t>
  </si>
  <si>
    <t>214000</t>
  </si>
  <si>
    <t>M4634223</t>
  </si>
  <si>
    <t>214005</t>
  </si>
  <si>
    <t>M4442444</t>
  </si>
  <si>
    <t>125221</t>
  </si>
  <si>
    <t>2024-09-14</t>
  </si>
  <si>
    <t>M4442506</t>
  </si>
  <si>
    <t>125369</t>
  </si>
  <si>
    <t>M4413160</t>
  </si>
  <si>
    <t>3000173502</t>
  </si>
  <si>
    <t>115425</t>
  </si>
  <si>
    <t>APACC25198</t>
  </si>
  <si>
    <t>0000230046</t>
  </si>
  <si>
    <t>M4611781</t>
  </si>
  <si>
    <t>209070</t>
  </si>
  <si>
    <t>M4258752</t>
  </si>
  <si>
    <t>41762</t>
  </si>
  <si>
    <t>M4195360</t>
  </si>
  <si>
    <t>13988</t>
  </si>
  <si>
    <t>APACC54147</t>
  </si>
  <si>
    <t>M4340189</t>
  </si>
  <si>
    <t>3000172659</t>
  </si>
  <si>
    <t>82375</t>
  </si>
  <si>
    <t>0000229078</t>
  </si>
  <si>
    <t>M4634201</t>
  </si>
  <si>
    <t>213954</t>
  </si>
  <si>
    <t>M4659502</t>
  </si>
  <si>
    <t>3000175851</t>
  </si>
  <si>
    <t>222129</t>
  </si>
  <si>
    <t>APACC04850</t>
  </si>
  <si>
    <t>0000232647</t>
  </si>
  <si>
    <t>M4608892</t>
  </si>
  <si>
    <t>3000175059</t>
  </si>
  <si>
    <t>208702</t>
  </si>
  <si>
    <t>APACC88984</t>
  </si>
  <si>
    <t>0000231791</t>
  </si>
  <si>
    <t>M4340181</t>
  </si>
  <si>
    <t>82365</t>
  </si>
  <si>
    <t>2024-05-25</t>
  </si>
  <si>
    <t>M4412172</t>
  </si>
  <si>
    <t>115413</t>
  </si>
  <si>
    <t>M4404526</t>
  </si>
  <si>
    <t>106241</t>
  </si>
  <si>
    <t>M4611789</t>
  </si>
  <si>
    <t>209101</t>
  </si>
  <si>
    <t>M4659497</t>
  </si>
  <si>
    <t>222101</t>
  </si>
  <si>
    <t>M4213102</t>
  </si>
  <si>
    <t>NELSON1</t>
  </si>
  <si>
    <t>M4194589</t>
  </si>
  <si>
    <t>13672</t>
  </si>
  <si>
    <t>M4442500</t>
  </si>
  <si>
    <t>125363</t>
  </si>
  <si>
    <t>M4663104</t>
  </si>
  <si>
    <t>3000176013</t>
  </si>
  <si>
    <t>232270</t>
  </si>
  <si>
    <t>2025-02-08</t>
  </si>
  <si>
    <t>0000232826</t>
  </si>
  <si>
    <t>M4316843</t>
  </si>
  <si>
    <t>3000172430</t>
  </si>
  <si>
    <t>69615</t>
  </si>
  <si>
    <t>APACC00309</t>
  </si>
  <si>
    <t>0000228823</t>
  </si>
  <si>
    <t>M4531038</t>
  </si>
  <si>
    <t>3000174295</t>
  </si>
  <si>
    <t>169432</t>
  </si>
  <si>
    <t>APACC65824</t>
  </si>
  <si>
    <t>0000230963</t>
  </si>
  <si>
    <t>M4442475</t>
  </si>
  <si>
    <t>3000173750</t>
  </si>
  <si>
    <t>125294</t>
  </si>
  <si>
    <t>0000230330</t>
  </si>
  <si>
    <t>M4430997</t>
  </si>
  <si>
    <t>125430</t>
  </si>
  <si>
    <t>M4691684</t>
  </si>
  <si>
    <t>3000176227</t>
  </si>
  <si>
    <t>2025-04-08</t>
  </si>
  <si>
    <t>239558</t>
  </si>
  <si>
    <t>2025-02-22</t>
  </si>
  <si>
    <t>APACC18340</t>
  </si>
  <si>
    <t>0000233102</t>
  </si>
  <si>
    <t>M4220212</t>
  </si>
  <si>
    <t>3000171744</t>
  </si>
  <si>
    <t>25316</t>
  </si>
  <si>
    <t>APACC68669</t>
  </si>
  <si>
    <t>0000227999</t>
  </si>
  <si>
    <t>M4274069</t>
  </si>
  <si>
    <t>3000172176</t>
  </si>
  <si>
    <t>47873</t>
  </si>
  <si>
    <t>APACC85830</t>
  </si>
  <si>
    <t>0000228531</t>
  </si>
  <si>
    <t>M4364970</t>
  </si>
  <si>
    <t>3000172836</t>
  </si>
  <si>
    <t>95294</t>
  </si>
  <si>
    <t>APACC13104</t>
  </si>
  <si>
    <t>0000229287</t>
  </si>
  <si>
    <t>M4214333</t>
  </si>
  <si>
    <t>NELSON</t>
  </si>
  <si>
    <t>M4531008</t>
  </si>
  <si>
    <t>169413</t>
  </si>
  <si>
    <t>2024-08-03</t>
  </si>
  <si>
    <t>M4431054</t>
  </si>
  <si>
    <t>125487</t>
  </si>
  <si>
    <t>M4296469</t>
  </si>
  <si>
    <t>3000172766</t>
  </si>
  <si>
    <t>20240776</t>
  </si>
  <si>
    <t>APACC11759</t>
  </si>
  <si>
    <t>5102437702</t>
  </si>
  <si>
    <t>SUMMIT HELICOPTERS INC</t>
  </si>
  <si>
    <t>0000229204</t>
  </si>
  <si>
    <t>Emergency Patrol</t>
  </si>
  <si>
    <t>M4214393</t>
  </si>
  <si>
    <t>NELSONSTORM</t>
  </si>
  <si>
    <t>M4321255</t>
  </si>
  <si>
    <t>3000172726</t>
  </si>
  <si>
    <t>20241048</t>
  </si>
  <si>
    <t>0000229162</t>
  </si>
  <si>
    <t>M4691696</t>
  </si>
  <si>
    <t>237809</t>
  </si>
  <si>
    <t>M4691723</t>
  </si>
  <si>
    <t>239653</t>
  </si>
  <si>
    <t>M4335401</t>
  </si>
  <si>
    <t>3000172570</t>
  </si>
  <si>
    <t>79617</t>
  </si>
  <si>
    <t>APACC03614</t>
  </si>
  <si>
    <t>0000228980</t>
  </si>
  <si>
    <t>M4700964</t>
  </si>
  <si>
    <t>245987</t>
  </si>
  <si>
    <t>APACC24361</t>
  </si>
  <si>
    <t>M4469760</t>
  </si>
  <si>
    <t>140502</t>
  </si>
  <si>
    <t>M4401086</t>
  </si>
  <si>
    <t>110225</t>
  </si>
  <si>
    <t>APACC23321</t>
  </si>
  <si>
    <t>M4232457</t>
  </si>
  <si>
    <t>3000172065</t>
  </si>
  <si>
    <t>27570</t>
  </si>
  <si>
    <t>0000228397</t>
  </si>
  <si>
    <t>M4259436</t>
  </si>
  <si>
    <t>42176</t>
  </si>
  <si>
    <t>M4634231</t>
  </si>
  <si>
    <t>216306</t>
  </si>
  <si>
    <t>M4248334</t>
  </si>
  <si>
    <t>38009</t>
  </si>
  <si>
    <t>M4609494</t>
  </si>
  <si>
    <t>3000175179</t>
  </si>
  <si>
    <t>20241928</t>
  </si>
  <si>
    <t>APACC90032</t>
  </si>
  <si>
    <t>0000231920</t>
  </si>
  <si>
    <t>M4442439</t>
  </si>
  <si>
    <t>125215</t>
  </si>
  <si>
    <t>M4404503</t>
  </si>
  <si>
    <t>102194</t>
  </si>
  <si>
    <t>M4611807</t>
  </si>
  <si>
    <t>209316</t>
  </si>
  <si>
    <t>M4700921</t>
  </si>
  <si>
    <t>245828</t>
  </si>
  <si>
    <t>M4442502</t>
  </si>
  <si>
    <t>125366</t>
  </si>
  <si>
    <t>M4202957</t>
  </si>
  <si>
    <t>3000172034</t>
  </si>
  <si>
    <t>16784</t>
  </si>
  <si>
    <t>APACC56963</t>
  </si>
  <si>
    <t>0000228339</t>
  </si>
  <si>
    <t>M4274151</t>
  </si>
  <si>
    <t>47923</t>
  </si>
  <si>
    <t>2024-06-22</t>
  </si>
  <si>
    <t>M4219210</t>
  </si>
  <si>
    <t>24642</t>
  </si>
  <si>
    <t>M4442498</t>
  </si>
  <si>
    <t>125356</t>
  </si>
  <si>
    <t>M4258950</t>
  </si>
  <si>
    <t>41883</t>
  </si>
  <si>
    <t>M4195496</t>
  </si>
  <si>
    <t>14090</t>
  </si>
  <si>
    <t>M4430967</t>
  </si>
  <si>
    <t>125415</t>
  </si>
  <si>
    <t>M4401057</t>
  </si>
  <si>
    <t>108799</t>
  </si>
  <si>
    <t>M4640960</t>
  </si>
  <si>
    <t>221701</t>
  </si>
  <si>
    <t>M4413140</t>
  </si>
  <si>
    <t>115574</t>
  </si>
  <si>
    <t>M4364949</t>
  </si>
  <si>
    <t>95252</t>
  </si>
  <si>
    <t>M4194556</t>
  </si>
  <si>
    <t>13657</t>
  </si>
  <si>
    <t>M4691670</t>
  </si>
  <si>
    <t>3000176120</t>
  </si>
  <si>
    <t>2025-04-02</t>
  </si>
  <si>
    <t>239522</t>
  </si>
  <si>
    <t>APACC16800</t>
  </si>
  <si>
    <t>0000232936</t>
  </si>
  <si>
    <t>M4232538</t>
  </si>
  <si>
    <t>28002</t>
  </si>
  <si>
    <t>APACC69303</t>
  </si>
  <si>
    <t>M4186369</t>
  </si>
  <si>
    <t>3000171336</t>
  </si>
  <si>
    <t>10044</t>
  </si>
  <si>
    <t>APACC52622</t>
  </si>
  <si>
    <t>0000227533</t>
  </si>
  <si>
    <t>M4258907</t>
  </si>
  <si>
    <t>3000172428</t>
  </si>
  <si>
    <t>20240424</t>
  </si>
  <si>
    <t>APACC78187</t>
  </si>
  <si>
    <t>0000228821</t>
  </si>
  <si>
    <t>Routine</t>
  </si>
  <si>
    <t>M4672223</t>
  </si>
  <si>
    <t>232427</t>
  </si>
  <si>
    <t>APACC07449</t>
  </si>
  <si>
    <t>M4464152</t>
  </si>
  <si>
    <t>140206</t>
  </si>
  <si>
    <t>APACC41546</t>
  </si>
  <si>
    <t>M4322414</t>
  </si>
  <si>
    <t>3000172453</t>
  </si>
  <si>
    <t>72546</t>
  </si>
  <si>
    <t>0000228849</t>
  </si>
  <si>
    <t>M4194954</t>
  </si>
  <si>
    <t>13892</t>
  </si>
  <si>
    <t>M4232310</t>
  </si>
  <si>
    <t>27471</t>
  </si>
  <si>
    <t>M4347128</t>
  </si>
  <si>
    <t>3000172669</t>
  </si>
  <si>
    <t>83864</t>
  </si>
  <si>
    <t>APACC06515</t>
  </si>
  <si>
    <t>0000229097</t>
  </si>
  <si>
    <t>M4211350</t>
  </si>
  <si>
    <t>APACC61098</t>
  </si>
  <si>
    <t>M4669692</t>
  </si>
  <si>
    <t>3000175764</t>
  </si>
  <si>
    <t>440004RD</t>
  </si>
  <si>
    <t>0001016269</t>
  </si>
  <si>
    <t>TNT WEED CONTROL</t>
  </si>
  <si>
    <t>0000232553</t>
  </si>
  <si>
    <t>Weeds No More--Vegetation Cont</t>
  </si>
  <si>
    <t>M4299714</t>
  </si>
  <si>
    <t>3000172326</t>
  </si>
  <si>
    <t>60686</t>
  </si>
  <si>
    <t>2024-07-13</t>
  </si>
  <si>
    <t>APACC92639</t>
  </si>
  <si>
    <t>0000228706</t>
  </si>
  <si>
    <t>M4703721</t>
  </si>
  <si>
    <t>249034</t>
  </si>
  <si>
    <t>APACC21866</t>
  </si>
  <si>
    <t>M4520622</t>
  </si>
  <si>
    <t>3000174233</t>
  </si>
  <si>
    <t>20241676</t>
  </si>
  <si>
    <t>APACC61981</t>
  </si>
  <si>
    <t>0000230879</t>
  </si>
  <si>
    <t>M4413155</t>
  </si>
  <si>
    <t>115619</t>
  </si>
  <si>
    <t>M4202395</t>
  </si>
  <si>
    <t>3000172050</t>
  </si>
  <si>
    <t>16459</t>
  </si>
  <si>
    <t>5103719001</t>
  </si>
  <si>
    <t>INDUSTRIAL HELICOPTERS INC</t>
  </si>
  <si>
    <t>0000228355</t>
  </si>
  <si>
    <t>Industrial Helicopters - Aeria</t>
  </si>
  <si>
    <t>M4293418</t>
  </si>
  <si>
    <t>57763</t>
  </si>
  <si>
    <t>M4310829</t>
  </si>
  <si>
    <t>65233</t>
  </si>
  <si>
    <t>APACC99737</t>
  </si>
  <si>
    <t>M4299572</t>
  </si>
  <si>
    <t>3000172252</t>
  </si>
  <si>
    <t>60608</t>
  </si>
  <si>
    <t>APACC90593</t>
  </si>
  <si>
    <t>0000228620</t>
  </si>
  <si>
    <t>M4651179</t>
  </si>
  <si>
    <t>3000176043</t>
  </si>
  <si>
    <t>142510204</t>
  </si>
  <si>
    <t>APACC03035</t>
  </si>
  <si>
    <t>5004833201</t>
  </si>
  <si>
    <t>PIKE ELECTRIC LLC</t>
  </si>
  <si>
    <t>0000232857</t>
  </si>
  <si>
    <t>Pike Electric Station and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</si>
</sst>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_);\(0.00\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Segoe UI"/>
      <family val="2"/>
      <charset val="1"/>
    </font>
    <font>
      <sz val="9"/>
      <color theme="1"/>
      <name val="Segoe UI"/>
      <family val="2"/>
      <charset val="1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 applyAlignment="1">
      <alignment horizontal="right"/>
    </xf>
    <xf numFmtId="43" fontId="0" fillId="0" borderId="0" xfId="1" applyFont="1"/>
    <xf numFmtId="164" fontId="4" fillId="2" borderId="2" xfId="2" applyNumberFormat="1" applyFont="1" applyFill="1" applyBorder="1" applyAlignment="1">
      <alignment horizontal="right"/>
    </xf>
    <xf numFmtId="44" fontId="2" fillId="0" borderId="0" xfId="2" applyFont="1"/>
    <xf numFmtId="44" fontId="0" fillId="0" borderId="0" xfId="2" applyFont="1"/>
    <xf numFmtId="44" fontId="0" fillId="0" borderId="0" xfId="2" applyFont="1" applyAlignment="1">
      <alignment horizontal="right"/>
    </xf>
    <xf numFmtId="14" fontId="0" fillId="0" borderId="0" xfId="0" applyNumberFormat="1"/>
    <xf numFmtId="165" fontId="0" fillId="0" borderId="0" xfId="0" applyNumberFormat="1" applyAlignment="1">
      <alignment horizontal="center"/>
    </xf>
    <xf numFmtId="42" fontId="0" fillId="0" borderId="0" xfId="2" applyNumberFormat="1" applyFont="1" applyFill="1" applyBorder="1"/>
    <xf numFmtId="14" fontId="4" fillId="3" borderId="1" xfId="3" applyNumberFormat="1" applyFont="1" applyFill="1" applyBorder="1" applyAlignment="1">
      <alignment horizontal="center" vertical="center"/>
    </xf>
    <xf numFmtId="44" fontId="4" fillId="3" borderId="1" xfId="2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/>
    </xf>
    <xf numFmtId="164" fontId="4" fillId="3" borderId="2" xfId="2" applyNumberFormat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536F457C-F655-4A4C-A3CB-74B02A1FB0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1555-D6DC-454C-918A-BF6B9E6EA996}">
  <sheetPr>
    <tabColor theme="1" tint="0.34998626667073579"/>
  </sheetPr>
  <dimension ref="A1:AL156"/>
  <sheetViews>
    <sheetView tabSelected="1" workbookViewId="0"/>
  </sheetViews>
  <sheetFormatPr defaultRowHeight="15"/>
  <cols>
    <col min="1" max="2" width="18.7109375" style="9" customWidth="1"/>
    <col min="3" max="5" width="18.7109375" customWidth="1"/>
    <col min="6" max="6" width="10.42578125" customWidth="1"/>
    <col min="7" max="7" width="5.7109375" bestFit="1" customWidth="1"/>
    <col min="8" max="8" width="14.28515625" bestFit="1" customWidth="1"/>
    <col min="9" max="9" width="12.5703125" bestFit="1" customWidth="1"/>
    <col min="10" max="10" width="11.5703125" bestFit="1" customWidth="1"/>
    <col min="11" max="11" width="12.28515625" bestFit="1" customWidth="1"/>
    <col min="12" max="12" width="10.42578125" bestFit="1" customWidth="1"/>
    <col min="13" max="13" width="15.7109375" style="9" bestFit="1" customWidth="1"/>
    <col min="14" max="14" width="12.7109375" bestFit="1" customWidth="1"/>
    <col min="15" max="15" width="10.85546875" bestFit="1" customWidth="1"/>
    <col min="16" max="16" width="17.42578125" bestFit="1" customWidth="1"/>
    <col min="17" max="17" width="28" bestFit="1" customWidth="1"/>
    <col min="18" max="18" width="12.140625" style="9" bestFit="1" customWidth="1"/>
    <col min="19" max="19" width="8.7109375" bestFit="1" customWidth="1"/>
    <col min="20" max="20" width="19.28515625" bestFit="1" customWidth="1"/>
    <col min="21" max="21" width="11.7109375" bestFit="1" customWidth="1"/>
    <col min="22" max="22" width="10.42578125" bestFit="1" customWidth="1"/>
    <col min="23" max="23" width="3.28515625" bestFit="1" customWidth="1"/>
    <col min="24" max="24" width="12" bestFit="1" customWidth="1"/>
    <col min="25" max="25" width="8.7109375" bestFit="1" customWidth="1"/>
    <col min="26" max="26" width="16.42578125" bestFit="1" customWidth="1"/>
    <col min="27" max="27" width="10.85546875" bestFit="1" customWidth="1"/>
    <col min="28" max="28" width="13.140625" bestFit="1" customWidth="1"/>
    <col min="29" max="29" width="10" bestFit="1" customWidth="1"/>
    <col min="30" max="30" width="38.7109375" bestFit="1" customWidth="1"/>
    <col min="31" max="31" width="13" bestFit="1" customWidth="1"/>
    <col min="32" max="32" width="9.28515625" bestFit="1" customWidth="1"/>
    <col min="33" max="33" width="6.7109375" bestFit="1" customWidth="1"/>
    <col min="34" max="34" width="8.7109375" bestFit="1" customWidth="1"/>
    <col min="35" max="35" width="18.7109375" bestFit="1" customWidth="1"/>
    <col min="36" max="36" width="13.85546875" bestFit="1" customWidth="1"/>
    <col min="37" max="37" width="11.7109375" bestFit="1" customWidth="1"/>
    <col min="38" max="38" width="31" bestFit="1" customWidth="1"/>
  </cols>
  <sheetData>
    <row r="1" spans="1:38">
      <c r="A1" s="12" t="s">
        <v>0</v>
      </c>
      <c r="B1" s="12" t="s">
        <v>1</v>
      </c>
      <c r="C1" s="14" t="s">
        <v>2</v>
      </c>
      <c r="D1" s="14" t="s">
        <v>3</v>
      </c>
      <c r="E1" s="14" t="s">
        <v>4</v>
      </c>
      <c r="F1" s="1" t="s">
        <v>5</v>
      </c>
      <c r="G1" s="1" t="s">
        <v>6</v>
      </c>
      <c r="H1" s="15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2" t="s">
        <v>17</v>
      </c>
      <c r="S1" s="1" t="s">
        <v>18</v>
      </c>
      <c r="T1" s="15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18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</row>
    <row r="2" spans="1:38">
      <c r="A2" s="9">
        <v>45447</v>
      </c>
      <c r="B2" s="9">
        <v>45447</v>
      </c>
      <c r="C2" s="10">
        <f t="shared" ref="C2:C33" si="0">IFERROR((A2-B2-1)/2,"")</f>
        <v>-0.5</v>
      </c>
      <c r="D2" s="10">
        <f t="shared" ref="D2:D33" si="1">IF(B2="",0.5,B2-R2+C2)</f>
        <v>-0.5</v>
      </c>
      <c r="E2" s="11">
        <f t="shared" ref="E2:E33" si="2">D2*T2</f>
        <v>-2.35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s="3">
        <v>46.96</v>
      </c>
      <c r="L2" s="3">
        <v>46.96</v>
      </c>
      <c r="M2" s="9" t="s">
        <v>42</v>
      </c>
      <c r="N2" t="s">
        <v>43</v>
      </c>
      <c r="O2" t="s">
        <v>44</v>
      </c>
      <c r="P2">
        <v>10</v>
      </c>
      <c r="Q2" t="s">
        <v>45</v>
      </c>
      <c r="R2" s="9" t="s">
        <v>46</v>
      </c>
      <c r="S2" t="s">
        <v>47</v>
      </c>
      <c r="T2" s="4">
        <v>4.7</v>
      </c>
      <c r="U2" s="3">
        <v>46.96</v>
      </c>
      <c r="V2">
        <v>1</v>
      </c>
      <c r="W2" t="s">
        <v>48</v>
      </c>
      <c r="X2" t="s">
        <v>49</v>
      </c>
      <c r="Y2" t="s">
        <v>47</v>
      </c>
      <c r="Z2" t="s">
        <v>43</v>
      </c>
      <c r="AA2" t="s">
        <v>50</v>
      </c>
      <c r="AB2" t="s">
        <v>43</v>
      </c>
      <c r="AC2" t="s">
        <v>51</v>
      </c>
      <c r="AD2" t="s">
        <v>52</v>
      </c>
      <c r="AE2" t="s">
        <v>53</v>
      </c>
      <c r="AF2" t="s">
        <v>54</v>
      </c>
      <c r="AG2" t="s">
        <v>55</v>
      </c>
      <c r="AH2" t="s">
        <v>56</v>
      </c>
      <c r="AI2" t="s">
        <v>57</v>
      </c>
      <c r="AJ2" t="s">
        <v>58</v>
      </c>
      <c r="AL2" t="s">
        <v>59</v>
      </c>
    </row>
    <row r="3" spans="1:38">
      <c r="A3" s="9">
        <v>45685</v>
      </c>
      <c r="B3" s="9">
        <v>45685</v>
      </c>
      <c r="C3" s="10">
        <f t="shared" si="0"/>
        <v>-0.5</v>
      </c>
      <c r="D3" s="10">
        <f t="shared" si="1"/>
        <v>11.5</v>
      </c>
      <c r="E3" s="11">
        <f t="shared" si="2"/>
        <v>86.47999999999999</v>
      </c>
      <c r="F3" t="s">
        <v>60</v>
      </c>
      <c r="G3" t="s">
        <v>38</v>
      </c>
      <c r="H3" t="s">
        <v>39</v>
      </c>
      <c r="I3" t="s">
        <v>61</v>
      </c>
      <c r="J3" t="s">
        <v>62</v>
      </c>
      <c r="K3" s="3">
        <v>338.72</v>
      </c>
      <c r="L3" s="3">
        <v>74.5</v>
      </c>
      <c r="M3" s="9" t="s">
        <v>63</v>
      </c>
      <c r="N3" t="s">
        <v>64</v>
      </c>
      <c r="O3" t="s">
        <v>65</v>
      </c>
      <c r="P3">
        <v>10</v>
      </c>
      <c r="Q3" t="s">
        <v>66</v>
      </c>
      <c r="R3" s="9" t="s">
        <v>67</v>
      </c>
      <c r="S3" t="s">
        <v>47</v>
      </c>
      <c r="T3" s="4">
        <v>7.52</v>
      </c>
      <c r="U3" s="3">
        <v>75.209999999999994</v>
      </c>
      <c r="V3">
        <v>1</v>
      </c>
      <c r="W3" t="s">
        <v>48</v>
      </c>
      <c r="X3" t="s">
        <v>49</v>
      </c>
      <c r="Y3" t="s">
        <v>47</v>
      </c>
      <c r="Z3" t="s">
        <v>64</v>
      </c>
      <c r="AA3" t="s">
        <v>68</v>
      </c>
      <c r="AB3" t="s">
        <v>64</v>
      </c>
      <c r="AC3" t="s">
        <v>51</v>
      </c>
      <c r="AD3" t="s">
        <v>52</v>
      </c>
      <c r="AE3" t="s">
        <v>53</v>
      </c>
      <c r="AF3" t="s">
        <v>69</v>
      </c>
      <c r="AG3" t="s">
        <v>55</v>
      </c>
      <c r="AH3" t="s">
        <v>56</v>
      </c>
      <c r="AI3" t="s">
        <v>57</v>
      </c>
      <c r="AJ3" t="s">
        <v>58</v>
      </c>
      <c r="AL3" t="s">
        <v>70</v>
      </c>
    </row>
    <row r="4" spans="1:38">
      <c r="A4" s="9">
        <v>45914</v>
      </c>
      <c r="B4" s="9">
        <v>45921</v>
      </c>
      <c r="C4" s="10">
        <f t="shared" si="0"/>
        <v>-4</v>
      </c>
      <c r="D4" s="10">
        <f t="shared" si="1"/>
        <v>361</v>
      </c>
      <c r="E4" s="11">
        <f t="shared" si="2"/>
        <v>3368.13</v>
      </c>
      <c r="F4" t="s">
        <v>71</v>
      </c>
      <c r="G4" t="s">
        <v>38</v>
      </c>
      <c r="H4" t="s">
        <v>39</v>
      </c>
      <c r="I4" t="s">
        <v>72</v>
      </c>
      <c r="J4" t="s">
        <v>73</v>
      </c>
      <c r="K4" s="3">
        <v>275.82</v>
      </c>
      <c r="L4" s="3">
        <v>87.05</v>
      </c>
      <c r="M4" s="9" t="s">
        <v>74</v>
      </c>
      <c r="N4" t="s">
        <v>75</v>
      </c>
      <c r="O4" t="s">
        <v>76</v>
      </c>
      <c r="P4">
        <v>1</v>
      </c>
      <c r="Q4" t="s">
        <v>77</v>
      </c>
      <c r="R4" s="9" t="s">
        <v>78</v>
      </c>
      <c r="S4" t="s">
        <v>79</v>
      </c>
      <c r="T4" s="4">
        <v>9.33</v>
      </c>
      <c r="U4" s="3">
        <v>87.05</v>
      </c>
      <c r="V4">
        <v>1</v>
      </c>
      <c r="W4" t="s">
        <v>80</v>
      </c>
      <c r="X4" t="s">
        <v>49</v>
      </c>
      <c r="Y4" t="s">
        <v>79</v>
      </c>
      <c r="Z4" t="s">
        <v>75</v>
      </c>
      <c r="AA4" t="s">
        <v>81</v>
      </c>
      <c r="AB4" t="s">
        <v>75</v>
      </c>
      <c r="AC4" t="s">
        <v>82</v>
      </c>
      <c r="AD4" t="s">
        <v>83</v>
      </c>
      <c r="AE4" t="s">
        <v>53</v>
      </c>
      <c r="AF4" t="s">
        <v>84</v>
      </c>
      <c r="AG4" t="s">
        <v>85</v>
      </c>
      <c r="AH4" t="s">
        <v>86</v>
      </c>
      <c r="AI4" t="s">
        <v>57</v>
      </c>
      <c r="AJ4" t="s">
        <v>58</v>
      </c>
      <c r="AL4" t="s">
        <v>87</v>
      </c>
    </row>
    <row r="5" spans="1:38">
      <c r="A5" s="9">
        <v>45735</v>
      </c>
      <c r="B5" s="9">
        <v>45735</v>
      </c>
      <c r="C5" s="10">
        <f t="shared" si="0"/>
        <v>-0.5</v>
      </c>
      <c r="D5" s="10">
        <f t="shared" si="1"/>
        <v>0.5</v>
      </c>
      <c r="E5" s="11">
        <f t="shared" si="2"/>
        <v>5.4749999999999996</v>
      </c>
      <c r="F5" t="s">
        <v>88</v>
      </c>
      <c r="G5" t="s">
        <v>38</v>
      </c>
      <c r="H5" t="s">
        <v>39</v>
      </c>
      <c r="I5" t="s">
        <v>89</v>
      </c>
      <c r="J5" t="s">
        <v>90</v>
      </c>
      <c r="K5" s="3">
        <v>3509.85</v>
      </c>
      <c r="L5" s="3">
        <v>109.51</v>
      </c>
      <c r="M5" s="9" t="s">
        <v>91</v>
      </c>
      <c r="N5" t="s">
        <v>92</v>
      </c>
      <c r="O5" t="s">
        <v>93</v>
      </c>
      <c r="P5">
        <v>10</v>
      </c>
      <c r="Q5" t="s">
        <v>94</v>
      </c>
      <c r="R5" s="9" t="s">
        <v>95</v>
      </c>
      <c r="S5" t="s">
        <v>47</v>
      </c>
      <c r="T5" s="4">
        <v>10.95</v>
      </c>
      <c r="U5" s="3">
        <v>109.51</v>
      </c>
      <c r="V5">
        <v>1</v>
      </c>
      <c r="W5" t="s">
        <v>48</v>
      </c>
      <c r="X5" t="s">
        <v>49</v>
      </c>
      <c r="Y5" t="s">
        <v>47</v>
      </c>
      <c r="Z5" t="s">
        <v>92</v>
      </c>
      <c r="AA5" t="s">
        <v>96</v>
      </c>
      <c r="AB5" t="s">
        <v>92</v>
      </c>
      <c r="AC5" t="s">
        <v>97</v>
      </c>
      <c r="AD5" t="s">
        <v>98</v>
      </c>
      <c r="AE5" t="s">
        <v>53</v>
      </c>
      <c r="AF5" t="s">
        <v>99</v>
      </c>
      <c r="AG5" t="s">
        <v>55</v>
      </c>
      <c r="AH5" t="s">
        <v>56</v>
      </c>
      <c r="AI5" t="s">
        <v>57</v>
      </c>
      <c r="AJ5" t="s">
        <v>58</v>
      </c>
      <c r="AL5" t="s">
        <v>70</v>
      </c>
    </row>
    <row r="6" spans="1:38">
      <c r="A6" s="9">
        <v>45414</v>
      </c>
      <c r="B6" s="9">
        <v>45414</v>
      </c>
      <c r="C6" s="10">
        <f t="shared" si="0"/>
        <v>-0.5</v>
      </c>
      <c r="D6" s="10">
        <f t="shared" si="1"/>
        <v>0.5</v>
      </c>
      <c r="E6" s="11">
        <f t="shared" si="2"/>
        <v>6.58</v>
      </c>
      <c r="F6" t="s">
        <v>100</v>
      </c>
      <c r="G6" t="s">
        <v>38</v>
      </c>
      <c r="H6" t="s">
        <v>39</v>
      </c>
      <c r="I6" t="s">
        <v>101</v>
      </c>
      <c r="J6" t="s">
        <v>102</v>
      </c>
      <c r="K6" s="3">
        <v>20123.29</v>
      </c>
      <c r="L6" s="3">
        <v>131.63</v>
      </c>
      <c r="M6" s="9" t="s">
        <v>103</v>
      </c>
      <c r="N6" t="s">
        <v>104</v>
      </c>
      <c r="O6" t="s">
        <v>105</v>
      </c>
      <c r="P6">
        <v>11</v>
      </c>
      <c r="Q6" t="s">
        <v>106</v>
      </c>
      <c r="R6" s="9" t="s">
        <v>107</v>
      </c>
      <c r="S6" t="s">
        <v>47</v>
      </c>
      <c r="T6" s="4">
        <v>13.16</v>
      </c>
      <c r="U6" s="3">
        <v>131.63</v>
      </c>
      <c r="V6">
        <v>1</v>
      </c>
      <c r="W6" t="s">
        <v>48</v>
      </c>
      <c r="X6" t="s">
        <v>49</v>
      </c>
      <c r="Y6" t="s">
        <v>47</v>
      </c>
      <c r="Z6" t="s">
        <v>104</v>
      </c>
      <c r="AA6" t="s">
        <v>108</v>
      </c>
      <c r="AB6" t="s">
        <v>104</v>
      </c>
      <c r="AC6" t="s">
        <v>97</v>
      </c>
      <c r="AD6" t="s">
        <v>98</v>
      </c>
      <c r="AE6" t="s">
        <v>53</v>
      </c>
      <c r="AF6" t="s">
        <v>109</v>
      </c>
      <c r="AG6" t="s">
        <v>55</v>
      </c>
      <c r="AH6" t="s">
        <v>56</v>
      </c>
      <c r="AI6" t="s">
        <v>57</v>
      </c>
      <c r="AJ6" t="s">
        <v>58</v>
      </c>
      <c r="AL6" t="s">
        <v>110</v>
      </c>
    </row>
    <row r="7" spans="1:38">
      <c r="A7" s="9">
        <v>45638</v>
      </c>
      <c r="B7" s="9">
        <v>45638</v>
      </c>
      <c r="C7" s="10">
        <f t="shared" si="0"/>
        <v>-0.5</v>
      </c>
      <c r="D7" s="10">
        <f t="shared" si="1"/>
        <v>0.5</v>
      </c>
      <c r="E7" s="11">
        <f t="shared" si="2"/>
        <v>7.7249999999999996</v>
      </c>
      <c r="F7" t="s">
        <v>111</v>
      </c>
      <c r="G7" t="s">
        <v>38</v>
      </c>
      <c r="H7" t="s">
        <v>39</v>
      </c>
      <c r="I7" t="s">
        <v>112</v>
      </c>
      <c r="J7" t="s">
        <v>113</v>
      </c>
      <c r="K7" s="3">
        <v>22774.31</v>
      </c>
      <c r="L7" s="3">
        <v>154.44999999999999</v>
      </c>
      <c r="M7" s="9" t="s">
        <v>114</v>
      </c>
      <c r="N7" t="s">
        <v>115</v>
      </c>
      <c r="O7" t="s">
        <v>116</v>
      </c>
      <c r="P7">
        <v>8</v>
      </c>
      <c r="Q7" t="s">
        <v>117</v>
      </c>
      <c r="R7" s="9" t="s">
        <v>118</v>
      </c>
      <c r="S7" t="s">
        <v>47</v>
      </c>
      <c r="T7" s="4">
        <v>15.45</v>
      </c>
      <c r="U7" s="3">
        <v>154.44999999999999</v>
      </c>
      <c r="V7">
        <v>1</v>
      </c>
      <c r="W7" t="s">
        <v>48</v>
      </c>
      <c r="X7" t="s">
        <v>49</v>
      </c>
      <c r="Y7" t="s">
        <v>47</v>
      </c>
      <c r="Z7" t="s">
        <v>115</v>
      </c>
      <c r="AA7" t="s">
        <v>119</v>
      </c>
      <c r="AB7" t="s">
        <v>115</v>
      </c>
      <c r="AC7" t="s">
        <v>97</v>
      </c>
      <c r="AD7" t="s">
        <v>98</v>
      </c>
      <c r="AE7" t="s">
        <v>53</v>
      </c>
      <c r="AF7" t="s">
        <v>120</v>
      </c>
      <c r="AG7" t="s">
        <v>55</v>
      </c>
      <c r="AH7" t="s">
        <v>56</v>
      </c>
      <c r="AI7" t="s">
        <v>57</v>
      </c>
      <c r="AJ7" t="s">
        <v>58</v>
      </c>
      <c r="AL7" t="s">
        <v>70</v>
      </c>
    </row>
    <row r="8" spans="1:38">
      <c r="A8" s="9">
        <v>45657</v>
      </c>
      <c r="B8" s="9">
        <v>45657</v>
      </c>
      <c r="C8" s="10">
        <f t="shared" si="0"/>
        <v>-0.5</v>
      </c>
      <c r="D8" s="10">
        <f t="shared" si="1"/>
        <v>0.5</v>
      </c>
      <c r="E8" s="11">
        <f t="shared" si="2"/>
        <v>9.1549999999999994</v>
      </c>
      <c r="F8" t="s">
        <v>121</v>
      </c>
      <c r="G8" t="s">
        <v>38</v>
      </c>
      <c r="H8" t="s">
        <v>39</v>
      </c>
      <c r="I8" t="s">
        <v>122</v>
      </c>
      <c r="J8" t="s">
        <v>123</v>
      </c>
      <c r="K8" s="3">
        <v>183.07</v>
      </c>
      <c r="L8" s="3">
        <v>183.07</v>
      </c>
      <c r="M8" s="9" t="s">
        <v>124</v>
      </c>
      <c r="N8" t="s">
        <v>125</v>
      </c>
      <c r="O8" t="s">
        <v>126</v>
      </c>
      <c r="P8">
        <v>10</v>
      </c>
      <c r="Q8" t="s">
        <v>127</v>
      </c>
      <c r="R8" s="9" t="s">
        <v>128</v>
      </c>
      <c r="S8" t="s">
        <v>47</v>
      </c>
      <c r="T8" s="4">
        <v>18.309999999999999</v>
      </c>
      <c r="U8" s="3">
        <v>183.07</v>
      </c>
      <c r="V8">
        <v>1</v>
      </c>
      <c r="W8" t="s">
        <v>48</v>
      </c>
      <c r="X8" t="s">
        <v>49</v>
      </c>
      <c r="Y8" t="s">
        <v>47</v>
      </c>
      <c r="Z8" t="s">
        <v>125</v>
      </c>
      <c r="AA8" t="s">
        <v>129</v>
      </c>
      <c r="AB8" t="s">
        <v>125</v>
      </c>
      <c r="AC8" t="s">
        <v>130</v>
      </c>
      <c r="AD8" t="s">
        <v>131</v>
      </c>
      <c r="AE8" t="s">
        <v>53</v>
      </c>
      <c r="AF8" t="s">
        <v>132</v>
      </c>
      <c r="AG8" t="s">
        <v>55</v>
      </c>
      <c r="AH8" t="s">
        <v>56</v>
      </c>
      <c r="AI8" t="s">
        <v>57</v>
      </c>
      <c r="AJ8" t="s">
        <v>58</v>
      </c>
      <c r="AL8" t="s">
        <v>70</v>
      </c>
    </row>
    <row r="9" spans="1:38">
      <c r="A9" s="9">
        <v>45547</v>
      </c>
      <c r="B9" s="9">
        <v>45547</v>
      </c>
      <c r="C9" s="10">
        <f t="shared" si="0"/>
        <v>-0.5</v>
      </c>
      <c r="D9" s="10">
        <f t="shared" si="1"/>
        <v>-0.5</v>
      </c>
      <c r="E9" s="11">
        <f t="shared" si="2"/>
        <v>-10.210000000000001</v>
      </c>
      <c r="F9" t="s">
        <v>133</v>
      </c>
      <c r="G9" t="s">
        <v>38</v>
      </c>
      <c r="H9" t="s">
        <v>39</v>
      </c>
      <c r="I9" t="s">
        <v>134</v>
      </c>
      <c r="J9" t="s">
        <v>135</v>
      </c>
      <c r="K9" s="3">
        <v>20841.16</v>
      </c>
      <c r="L9" s="3">
        <v>204.18</v>
      </c>
      <c r="M9" s="9" t="s">
        <v>136</v>
      </c>
      <c r="N9" t="s">
        <v>137</v>
      </c>
      <c r="O9" t="s">
        <v>138</v>
      </c>
      <c r="P9">
        <v>11</v>
      </c>
      <c r="Q9" t="s">
        <v>139</v>
      </c>
      <c r="R9" s="9" t="s">
        <v>140</v>
      </c>
      <c r="S9" t="s">
        <v>47</v>
      </c>
      <c r="T9" s="4">
        <v>20.420000000000002</v>
      </c>
      <c r="U9" s="3">
        <v>204.18</v>
      </c>
      <c r="V9">
        <v>1</v>
      </c>
      <c r="W9" t="s">
        <v>48</v>
      </c>
      <c r="X9" t="s">
        <v>49</v>
      </c>
      <c r="Y9" t="s">
        <v>47</v>
      </c>
      <c r="Z9" t="s">
        <v>137</v>
      </c>
      <c r="AA9" t="s">
        <v>141</v>
      </c>
      <c r="AB9" t="s">
        <v>137</v>
      </c>
      <c r="AC9" t="s">
        <v>130</v>
      </c>
      <c r="AD9" t="s">
        <v>131</v>
      </c>
      <c r="AE9" t="s">
        <v>53</v>
      </c>
      <c r="AF9" t="s">
        <v>142</v>
      </c>
      <c r="AG9" t="s">
        <v>55</v>
      </c>
      <c r="AH9" t="s">
        <v>56</v>
      </c>
      <c r="AI9" t="s">
        <v>57</v>
      </c>
      <c r="AJ9" t="s">
        <v>58</v>
      </c>
      <c r="AL9" t="s">
        <v>70</v>
      </c>
    </row>
    <row r="10" spans="1:38">
      <c r="A10" s="9">
        <v>45715</v>
      </c>
      <c r="B10" s="9">
        <v>45715</v>
      </c>
      <c r="C10" s="10">
        <f t="shared" si="0"/>
        <v>-0.5</v>
      </c>
      <c r="D10" s="10">
        <f t="shared" si="1"/>
        <v>0.5</v>
      </c>
      <c r="E10" s="11">
        <f t="shared" si="2"/>
        <v>11.855</v>
      </c>
      <c r="F10" t="s">
        <v>143</v>
      </c>
      <c r="G10" t="s">
        <v>38</v>
      </c>
      <c r="H10" t="s">
        <v>39</v>
      </c>
      <c r="I10" t="s">
        <v>144</v>
      </c>
      <c r="J10" t="s">
        <v>145</v>
      </c>
      <c r="K10" s="3">
        <v>16534.18</v>
      </c>
      <c r="L10" s="3">
        <v>237.14</v>
      </c>
      <c r="M10" s="9" t="s">
        <v>146</v>
      </c>
      <c r="N10" t="s">
        <v>147</v>
      </c>
      <c r="O10" t="s">
        <v>148</v>
      </c>
      <c r="P10">
        <v>8</v>
      </c>
      <c r="Q10" t="s">
        <v>149</v>
      </c>
      <c r="R10" s="9" t="s">
        <v>150</v>
      </c>
      <c r="S10" t="s">
        <v>47</v>
      </c>
      <c r="T10" s="4">
        <v>23.71</v>
      </c>
      <c r="U10" s="3">
        <v>237.14</v>
      </c>
      <c r="V10">
        <v>1</v>
      </c>
      <c r="W10" t="s">
        <v>48</v>
      </c>
      <c r="X10" t="s">
        <v>49</v>
      </c>
      <c r="Y10" t="s">
        <v>47</v>
      </c>
      <c r="Z10" t="s">
        <v>147</v>
      </c>
      <c r="AA10" t="s">
        <v>151</v>
      </c>
      <c r="AB10" t="s">
        <v>147</v>
      </c>
      <c r="AC10" t="s">
        <v>97</v>
      </c>
      <c r="AD10" t="s">
        <v>98</v>
      </c>
      <c r="AE10" t="s">
        <v>53</v>
      </c>
      <c r="AF10" t="s">
        <v>152</v>
      </c>
      <c r="AG10" t="s">
        <v>55</v>
      </c>
      <c r="AH10" t="s">
        <v>56</v>
      </c>
      <c r="AI10" t="s">
        <v>57</v>
      </c>
      <c r="AJ10" t="s">
        <v>58</v>
      </c>
      <c r="AL10" t="s">
        <v>70</v>
      </c>
    </row>
    <row r="11" spans="1:38">
      <c r="A11" s="9">
        <v>45832</v>
      </c>
      <c r="B11" s="9">
        <v>45832</v>
      </c>
      <c r="C11" s="10">
        <f t="shared" si="0"/>
        <v>-0.5</v>
      </c>
      <c r="D11" s="10">
        <f t="shared" si="1"/>
        <v>364.5</v>
      </c>
      <c r="E11" s="11">
        <f t="shared" si="2"/>
        <v>9732.15</v>
      </c>
      <c r="F11" t="s">
        <v>153</v>
      </c>
      <c r="G11" t="s">
        <v>38</v>
      </c>
      <c r="H11" t="s">
        <v>39</v>
      </c>
      <c r="I11" t="s">
        <v>154</v>
      </c>
      <c r="J11" t="s">
        <v>155</v>
      </c>
      <c r="K11" s="3">
        <v>6840.57</v>
      </c>
      <c r="L11" s="3">
        <v>533.96</v>
      </c>
      <c r="M11" s="9" t="s">
        <v>156</v>
      </c>
      <c r="N11" t="s">
        <v>43</v>
      </c>
      <c r="O11" t="s">
        <v>157</v>
      </c>
      <c r="P11">
        <v>11</v>
      </c>
      <c r="Q11" t="s">
        <v>158</v>
      </c>
      <c r="R11" s="9" t="s">
        <v>159</v>
      </c>
      <c r="S11" t="s">
        <v>47</v>
      </c>
      <c r="T11" s="4">
        <v>26.7</v>
      </c>
      <c r="U11" s="3">
        <v>533.96</v>
      </c>
      <c r="V11">
        <v>1</v>
      </c>
      <c r="W11" t="s">
        <v>48</v>
      </c>
      <c r="X11" t="s">
        <v>49</v>
      </c>
      <c r="Y11" t="s">
        <v>47</v>
      </c>
      <c r="Z11" t="s">
        <v>43</v>
      </c>
      <c r="AA11" t="s">
        <v>50</v>
      </c>
      <c r="AB11" t="s">
        <v>43</v>
      </c>
      <c r="AC11" t="s">
        <v>130</v>
      </c>
      <c r="AD11" t="s">
        <v>131</v>
      </c>
      <c r="AE11" t="s">
        <v>53</v>
      </c>
      <c r="AF11" t="s">
        <v>160</v>
      </c>
      <c r="AG11" t="s">
        <v>55</v>
      </c>
      <c r="AH11" t="s">
        <v>56</v>
      </c>
      <c r="AI11" t="s">
        <v>57</v>
      </c>
      <c r="AJ11" t="s">
        <v>58</v>
      </c>
      <c r="AL11" t="s">
        <v>161</v>
      </c>
    </row>
    <row r="12" spans="1:38">
      <c r="A12" s="9">
        <v>45389</v>
      </c>
      <c r="B12" s="9">
        <v>45415</v>
      </c>
      <c r="C12" s="10">
        <f t="shared" si="0"/>
        <v>-13.5</v>
      </c>
      <c r="D12" s="10">
        <f t="shared" si="1"/>
        <v>-14.5</v>
      </c>
      <c r="E12" s="11">
        <f t="shared" si="2"/>
        <v>-417.89</v>
      </c>
      <c r="F12" t="s">
        <v>162</v>
      </c>
      <c r="G12" t="s">
        <v>38</v>
      </c>
      <c r="H12" t="s">
        <v>39</v>
      </c>
      <c r="I12" t="s">
        <v>163</v>
      </c>
      <c r="J12" t="s">
        <v>164</v>
      </c>
      <c r="K12" s="3">
        <v>2874.07</v>
      </c>
      <c r="L12" s="3">
        <v>904.28</v>
      </c>
      <c r="M12" s="9" t="s">
        <v>102</v>
      </c>
      <c r="N12" t="s">
        <v>165</v>
      </c>
      <c r="O12" t="s">
        <v>166</v>
      </c>
      <c r="P12">
        <v>1</v>
      </c>
      <c r="Q12" t="s">
        <v>167</v>
      </c>
      <c r="R12" s="9" t="s">
        <v>168</v>
      </c>
      <c r="S12" t="s">
        <v>169</v>
      </c>
      <c r="T12" s="4">
        <v>28.82</v>
      </c>
      <c r="U12" s="3">
        <v>908.82</v>
      </c>
      <c r="V12">
        <v>1</v>
      </c>
      <c r="W12" t="s">
        <v>80</v>
      </c>
      <c r="X12" t="s">
        <v>49</v>
      </c>
      <c r="Y12" t="s">
        <v>169</v>
      </c>
      <c r="Z12" t="s">
        <v>165</v>
      </c>
      <c r="AA12" t="s">
        <v>170</v>
      </c>
      <c r="AB12" t="s">
        <v>165</v>
      </c>
      <c r="AC12" t="s">
        <v>171</v>
      </c>
      <c r="AD12" t="s">
        <v>172</v>
      </c>
      <c r="AE12" t="s">
        <v>53</v>
      </c>
      <c r="AF12" t="s">
        <v>173</v>
      </c>
      <c r="AG12" t="s">
        <v>174</v>
      </c>
      <c r="AH12" t="s">
        <v>56</v>
      </c>
      <c r="AI12" t="s">
        <v>57</v>
      </c>
      <c r="AJ12" t="s">
        <v>58</v>
      </c>
      <c r="AL12" t="s">
        <v>175</v>
      </c>
    </row>
    <row r="13" spans="1:38">
      <c r="A13" s="9">
        <v>45641</v>
      </c>
      <c r="B13" s="9">
        <v>45672</v>
      </c>
      <c r="C13" s="10">
        <f t="shared" si="0"/>
        <v>-16</v>
      </c>
      <c r="D13" s="10">
        <f t="shared" si="1"/>
        <v>-16</v>
      </c>
      <c r="E13" s="11">
        <f t="shared" si="2"/>
        <v>-516.16</v>
      </c>
      <c r="F13" t="s">
        <v>176</v>
      </c>
      <c r="G13" t="s">
        <v>38</v>
      </c>
      <c r="H13" t="s">
        <v>39</v>
      </c>
      <c r="I13" t="s">
        <v>177</v>
      </c>
      <c r="J13" t="s">
        <v>178</v>
      </c>
      <c r="K13" s="3">
        <v>946.4</v>
      </c>
      <c r="L13" s="3">
        <v>946.4</v>
      </c>
      <c r="M13" s="9" t="s">
        <v>179</v>
      </c>
      <c r="N13" t="s">
        <v>67</v>
      </c>
      <c r="O13" t="s">
        <v>180</v>
      </c>
      <c r="P13">
        <v>1</v>
      </c>
      <c r="Q13" t="s">
        <v>181</v>
      </c>
      <c r="R13" s="9" t="s">
        <v>182</v>
      </c>
      <c r="S13" t="s">
        <v>183</v>
      </c>
      <c r="T13" s="4">
        <v>32.26</v>
      </c>
      <c r="U13" s="3">
        <v>946.4</v>
      </c>
      <c r="V13">
        <v>1</v>
      </c>
      <c r="W13" t="s">
        <v>80</v>
      </c>
      <c r="X13" t="s">
        <v>49</v>
      </c>
      <c r="Y13" t="s">
        <v>183</v>
      </c>
      <c r="Z13" t="s">
        <v>67</v>
      </c>
      <c r="AA13" t="s">
        <v>184</v>
      </c>
      <c r="AB13" t="s">
        <v>67</v>
      </c>
      <c r="AC13" t="s">
        <v>185</v>
      </c>
      <c r="AD13" t="s">
        <v>186</v>
      </c>
      <c r="AE13" t="s">
        <v>53</v>
      </c>
      <c r="AF13" t="s">
        <v>187</v>
      </c>
      <c r="AG13" t="s">
        <v>85</v>
      </c>
      <c r="AH13" t="s">
        <v>86</v>
      </c>
      <c r="AI13" t="s">
        <v>57</v>
      </c>
      <c r="AJ13" t="s">
        <v>58</v>
      </c>
      <c r="AL13" t="s">
        <v>87</v>
      </c>
    </row>
    <row r="14" spans="1:38">
      <c r="A14" s="9">
        <v>45597</v>
      </c>
      <c r="B14" s="9">
        <v>45597</v>
      </c>
      <c r="C14" s="10">
        <f t="shared" si="0"/>
        <v>-0.5</v>
      </c>
      <c r="D14" s="10">
        <f t="shared" si="1"/>
        <v>-61.5</v>
      </c>
      <c r="E14" s="11">
        <f t="shared" si="2"/>
        <v>-2455.08</v>
      </c>
      <c r="F14" t="s">
        <v>162</v>
      </c>
      <c r="G14" t="s">
        <v>38</v>
      </c>
      <c r="H14" t="s">
        <v>188</v>
      </c>
      <c r="I14" t="s">
        <v>189</v>
      </c>
      <c r="J14" t="s">
        <v>62</v>
      </c>
      <c r="K14" s="3">
        <v>39.92</v>
      </c>
      <c r="L14" s="3">
        <v>39.92</v>
      </c>
      <c r="M14" s="9" t="s">
        <v>124</v>
      </c>
      <c r="N14" t="s">
        <v>190</v>
      </c>
      <c r="O14" t="s">
        <v>191</v>
      </c>
      <c r="P14">
        <v>1</v>
      </c>
      <c r="Q14" t="s">
        <v>192</v>
      </c>
      <c r="R14" s="9" t="s">
        <v>193</v>
      </c>
      <c r="S14" t="s">
        <v>79</v>
      </c>
      <c r="T14" s="4">
        <v>39.92</v>
      </c>
      <c r="U14" s="3">
        <v>39.92</v>
      </c>
      <c r="V14">
        <v>1</v>
      </c>
      <c r="W14" t="s">
        <v>38</v>
      </c>
      <c r="X14" t="s">
        <v>49</v>
      </c>
      <c r="Y14" t="s">
        <v>79</v>
      </c>
      <c r="Z14" t="s">
        <v>190</v>
      </c>
      <c r="AA14" t="s">
        <v>194</v>
      </c>
      <c r="AB14" t="s">
        <v>190</v>
      </c>
      <c r="AC14" t="s">
        <v>195</v>
      </c>
      <c r="AD14" t="s">
        <v>196</v>
      </c>
      <c r="AE14" t="s">
        <v>53</v>
      </c>
      <c r="AF14" t="s">
        <v>197</v>
      </c>
      <c r="AG14" t="s">
        <v>198</v>
      </c>
      <c r="AH14" t="s">
        <v>86</v>
      </c>
      <c r="AI14" t="s">
        <v>57</v>
      </c>
      <c r="AJ14" t="s">
        <v>58</v>
      </c>
      <c r="AL14" t="s">
        <v>87</v>
      </c>
    </row>
    <row r="15" spans="1:38">
      <c r="A15" s="9">
        <v>45675</v>
      </c>
      <c r="B15" s="9">
        <v>45681</v>
      </c>
      <c r="C15" s="10">
        <f t="shared" si="0"/>
        <v>-3.5</v>
      </c>
      <c r="D15" s="10">
        <f t="shared" si="1"/>
        <v>-6.5</v>
      </c>
      <c r="E15" s="11">
        <f t="shared" si="2"/>
        <v>-280.995</v>
      </c>
      <c r="F15" t="s">
        <v>162</v>
      </c>
      <c r="G15" t="s">
        <v>38</v>
      </c>
      <c r="H15" t="s">
        <v>39</v>
      </c>
      <c r="I15" t="s">
        <v>199</v>
      </c>
      <c r="J15" t="s">
        <v>147</v>
      </c>
      <c r="K15" s="3">
        <v>3868.6</v>
      </c>
      <c r="L15" s="3">
        <v>4.62</v>
      </c>
      <c r="M15" s="9" t="s">
        <v>200</v>
      </c>
      <c r="N15" t="s">
        <v>64</v>
      </c>
      <c r="O15" t="s">
        <v>201</v>
      </c>
      <c r="P15">
        <v>1</v>
      </c>
      <c r="Q15" t="s">
        <v>202</v>
      </c>
      <c r="R15" s="9" t="s">
        <v>114</v>
      </c>
      <c r="S15" t="s">
        <v>169</v>
      </c>
      <c r="T15" s="4">
        <v>43.23</v>
      </c>
      <c r="U15" s="3">
        <v>923.23</v>
      </c>
      <c r="V15">
        <v>2</v>
      </c>
      <c r="W15" t="s">
        <v>80</v>
      </c>
      <c r="X15" t="s">
        <v>49</v>
      </c>
      <c r="Y15" t="s">
        <v>169</v>
      </c>
      <c r="Z15" t="s">
        <v>64</v>
      </c>
      <c r="AA15" t="s">
        <v>68</v>
      </c>
      <c r="AB15" t="s">
        <v>64</v>
      </c>
      <c r="AC15" t="s">
        <v>171</v>
      </c>
      <c r="AD15" t="s">
        <v>172</v>
      </c>
      <c r="AE15" t="s">
        <v>53</v>
      </c>
      <c r="AF15" t="s">
        <v>203</v>
      </c>
      <c r="AG15" t="s">
        <v>174</v>
      </c>
      <c r="AH15" t="s">
        <v>56</v>
      </c>
      <c r="AI15" t="s">
        <v>57</v>
      </c>
      <c r="AJ15" t="s">
        <v>58</v>
      </c>
      <c r="AL15" t="s">
        <v>175</v>
      </c>
    </row>
    <row r="16" spans="1:38">
      <c r="A16" s="9">
        <v>45499</v>
      </c>
      <c r="B16" s="9">
        <v>45499</v>
      </c>
      <c r="C16" s="10">
        <f t="shared" si="0"/>
        <v>-0.5</v>
      </c>
      <c r="D16" s="10">
        <f t="shared" si="1"/>
        <v>-4.5</v>
      </c>
      <c r="E16" s="11">
        <f t="shared" si="2"/>
        <v>-202.5</v>
      </c>
      <c r="F16" t="s">
        <v>204</v>
      </c>
      <c r="G16" t="s">
        <v>38</v>
      </c>
      <c r="H16" t="s">
        <v>39</v>
      </c>
      <c r="I16" t="s">
        <v>205</v>
      </c>
      <c r="J16" t="s">
        <v>206</v>
      </c>
      <c r="K16" s="3">
        <v>16887</v>
      </c>
      <c r="L16" s="3">
        <v>1309.95</v>
      </c>
      <c r="M16" s="9" t="s">
        <v>207</v>
      </c>
      <c r="N16" t="s">
        <v>208</v>
      </c>
      <c r="O16" t="s">
        <v>209</v>
      </c>
      <c r="P16">
        <v>1</v>
      </c>
      <c r="Q16" t="s">
        <v>210</v>
      </c>
      <c r="R16" s="9" t="s">
        <v>208</v>
      </c>
      <c r="S16" t="s">
        <v>211</v>
      </c>
      <c r="T16" s="4">
        <v>45</v>
      </c>
      <c r="U16" s="3">
        <v>1309.95</v>
      </c>
      <c r="V16">
        <v>1</v>
      </c>
      <c r="W16" t="s">
        <v>80</v>
      </c>
      <c r="X16" t="s">
        <v>49</v>
      </c>
      <c r="Y16" t="s">
        <v>211</v>
      </c>
      <c r="Z16" t="s">
        <v>208</v>
      </c>
      <c r="AA16" t="s">
        <v>212</v>
      </c>
      <c r="AB16" t="s">
        <v>208</v>
      </c>
      <c r="AC16" t="s">
        <v>213</v>
      </c>
      <c r="AD16" t="s">
        <v>214</v>
      </c>
      <c r="AE16" t="s">
        <v>53</v>
      </c>
      <c r="AF16" t="s">
        <v>215</v>
      </c>
      <c r="AG16" t="s">
        <v>85</v>
      </c>
      <c r="AH16" t="s">
        <v>86</v>
      </c>
      <c r="AI16" t="s">
        <v>57</v>
      </c>
      <c r="AJ16" t="s">
        <v>58</v>
      </c>
      <c r="AL16" t="s">
        <v>87</v>
      </c>
    </row>
    <row r="17" spans="1:38">
      <c r="A17" s="9">
        <v>45424</v>
      </c>
      <c r="B17" s="9">
        <v>45430</v>
      </c>
      <c r="C17" s="10">
        <f t="shared" si="0"/>
        <v>-3.5</v>
      </c>
      <c r="D17" s="10">
        <f t="shared" si="1"/>
        <v>-26.5</v>
      </c>
      <c r="E17" s="11">
        <f t="shared" si="2"/>
        <v>-1261.4000000000001</v>
      </c>
      <c r="F17" t="s">
        <v>162</v>
      </c>
      <c r="G17" t="s">
        <v>38</v>
      </c>
      <c r="H17" t="s">
        <v>39</v>
      </c>
      <c r="I17" t="s">
        <v>216</v>
      </c>
      <c r="J17" t="s">
        <v>217</v>
      </c>
      <c r="K17" s="3">
        <v>2096</v>
      </c>
      <c r="L17" s="3">
        <v>19.04</v>
      </c>
      <c r="M17" s="9" t="s">
        <v>218</v>
      </c>
      <c r="N17" t="s">
        <v>103</v>
      </c>
      <c r="O17" t="s">
        <v>219</v>
      </c>
      <c r="P17">
        <v>19</v>
      </c>
      <c r="Q17" t="s">
        <v>220</v>
      </c>
      <c r="R17" s="9" t="s">
        <v>221</v>
      </c>
      <c r="S17" t="s">
        <v>222</v>
      </c>
      <c r="T17" s="4">
        <v>47.6</v>
      </c>
      <c r="U17" s="3">
        <v>3808</v>
      </c>
      <c r="V17">
        <v>2</v>
      </c>
      <c r="W17" t="s">
        <v>80</v>
      </c>
      <c r="X17" t="s">
        <v>49</v>
      </c>
      <c r="Y17" t="s">
        <v>222</v>
      </c>
      <c r="Z17" t="s">
        <v>103</v>
      </c>
      <c r="AA17" t="s">
        <v>223</v>
      </c>
      <c r="AB17" t="s">
        <v>103</v>
      </c>
      <c r="AC17" t="s">
        <v>224</v>
      </c>
      <c r="AD17" t="s">
        <v>225</v>
      </c>
      <c r="AE17" t="s">
        <v>53</v>
      </c>
      <c r="AF17" t="s">
        <v>226</v>
      </c>
      <c r="AG17" t="s">
        <v>174</v>
      </c>
      <c r="AH17" t="s">
        <v>56</v>
      </c>
      <c r="AI17" t="s">
        <v>57</v>
      </c>
      <c r="AJ17" t="s">
        <v>58</v>
      </c>
      <c r="AL17" t="s">
        <v>175</v>
      </c>
    </row>
    <row r="18" spans="1:38">
      <c r="A18" s="9">
        <v>45484</v>
      </c>
      <c r="B18" s="9">
        <v>45514</v>
      </c>
      <c r="C18" s="10">
        <f t="shared" si="0"/>
        <v>-15.5</v>
      </c>
      <c r="D18" s="10">
        <f t="shared" si="1"/>
        <v>14.5</v>
      </c>
      <c r="E18" s="11">
        <f t="shared" si="2"/>
        <v>758.64</v>
      </c>
      <c r="F18" t="s">
        <v>227</v>
      </c>
      <c r="G18" t="s">
        <v>38</v>
      </c>
      <c r="H18" t="s">
        <v>39</v>
      </c>
      <c r="I18" t="s">
        <v>228</v>
      </c>
      <c r="J18" t="s">
        <v>229</v>
      </c>
      <c r="K18" s="3">
        <v>107038.54</v>
      </c>
      <c r="L18" s="3">
        <v>37838.550000000003</v>
      </c>
      <c r="M18" s="9" t="s">
        <v>230</v>
      </c>
      <c r="N18" t="s">
        <v>231</v>
      </c>
      <c r="O18" t="s">
        <v>232</v>
      </c>
      <c r="P18">
        <v>1</v>
      </c>
      <c r="Q18" t="s">
        <v>233</v>
      </c>
      <c r="R18" s="9" t="s">
        <v>234</v>
      </c>
      <c r="S18" t="s">
        <v>235</v>
      </c>
      <c r="T18" s="4">
        <v>52.32</v>
      </c>
      <c r="U18" s="3">
        <v>37838.550000000003</v>
      </c>
      <c r="V18">
        <v>1</v>
      </c>
      <c r="W18" t="s">
        <v>80</v>
      </c>
      <c r="X18" t="s">
        <v>49</v>
      </c>
      <c r="Y18" t="s">
        <v>235</v>
      </c>
      <c r="Z18" t="s">
        <v>231</v>
      </c>
      <c r="AA18" t="s">
        <v>236</v>
      </c>
      <c r="AB18" t="s">
        <v>231</v>
      </c>
      <c r="AC18" t="s">
        <v>237</v>
      </c>
      <c r="AD18" t="s">
        <v>238</v>
      </c>
      <c r="AE18" t="s">
        <v>239</v>
      </c>
      <c r="AF18" t="s">
        <v>240</v>
      </c>
      <c r="AG18" t="s">
        <v>85</v>
      </c>
      <c r="AH18" t="s">
        <v>86</v>
      </c>
      <c r="AI18" t="s">
        <v>57</v>
      </c>
      <c r="AJ18" t="s">
        <v>58</v>
      </c>
      <c r="AL18" t="s">
        <v>87</v>
      </c>
    </row>
    <row r="19" spans="1:38">
      <c r="A19" s="9">
        <v>45519</v>
      </c>
      <c r="B19" s="9">
        <v>45519</v>
      </c>
      <c r="C19" s="10">
        <f t="shared" si="0"/>
        <v>-0.5</v>
      </c>
      <c r="D19" s="10">
        <f t="shared" si="1"/>
        <v>0.5</v>
      </c>
      <c r="E19" s="11">
        <f t="shared" si="2"/>
        <v>28.125</v>
      </c>
      <c r="F19" t="s">
        <v>241</v>
      </c>
      <c r="G19" t="s">
        <v>38</v>
      </c>
      <c r="H19" t="s">
        <v>39</v>
      </c>
      <c r="I19" t="s">
        <v>242</v>
      </c>
      <c r="J19" t="s">
        <v>243</v>
      </c>
      <c r="K19" s="3">
        <v>7987.84</v>
      </c>
      <c r="L19" s="3">
        <v>562.51</v>
      </c>
      <c r="M19" s="9" t="s">
        <v>244</v>
      </c>
      <c r="N19" t="s">
        <v>245</v>
      </c>
      <c r="O19" t="s">
        <v>246</v>
      </c>
      <c r="P19">
        <v>10</v>
      </c>
      <c r="Q19" t="s">
        <v>247</v>
      </c>
      <c r="R19" s="9" t="s">
        <v>248</v>
      </c>
      <c r="S19" t="s">
        <v>47</v>
      </c>
      <c r="T19" s="4">
        <v>56.25</v>
      </c>
      <c r="U19" s="3">
        <v>562.51</v>
      </c>
      <c r="V19">
        <v>1</v>
      </c>
      <c r="W19" t="s">
        <v>48</v>
      </c>
      <c r="X19" t="s">
        <v>49</v>
      </c>
      <c r="Y19" t="s">
        <v>47</v>
      </c>
      <c r="Z19" t="s">
        <v>245</v>
      </c>
      <c r="AA19" t="s">
        <v>249</v>
      </c>
      <c r="AB19" t="s">
        <v>245</v>
      </c>
      <c r="AC19" t="s">
        <v>97</v>
      </c>
      <c r="AD19" t="s">
        <v>98</v>
      </c>
      <c r="AE19" t="s">
        <v>53</v>
      </c>
      <c r="AF19" t="s">
        <v>250</v>
      </c>
      <c r="AG19" t="s">
        <v>55</v>
      </c>
      <c r="AH19" t="s">
        <v>56</v>
      </c>
      <c r="AI19" t="s">
        <v>57</v>
      </c>
      <c r="AJ19" t="s">
        <v>58</v>
      </c>
      <c r="AL19" t="s">
        <v>251</v>
      </c>
    </row>
    <row r="20" spans="1:38">
      <c r="A20" s="9">
        <v>45584</v>
      </c>
      <c r="B20" s="9">
        <v>45590</v>
      </c>
      <c r="C20" s="10">
        <f t="shared" si="0"/>
        <v>-3.5</v>
      </c>
      <c r="D20" s="10">
        <f t="shared" si="1"/>
        <v>-8.5</v>
      </c>
      <c r="E20" s="11">
        <f t="shared" si="2"/>
        <v>-489.94</v>
      </c>
      <c r="F20" t="s">
        <v>162</v>
      </c>
      <c r="G20" t="s">
        <v>38</v>
      </c>
      <c r="H20" t="s">
        <v>39</v>
      </c>
      <c r="I20" t="s">
        <v>252</v>
      </c>
      <c r="J20" t="s">
        <v>253</v>
      </c>
      <c r="K20" s="3">
        <v>2076.9899999999998</v>
      </c>
      <c r="L20" s="3">
        <v>4.6900000000000004</v>
      </c>
      <c r="M20" s="9" t="s">
        <v>254</v>
      </c>
      <c r="N20" t="s">
        <v>255</v>
      </c>
      <c r="O20" t="s">
        <v>256</v>
      </c>
      <c r="P20">
        <v>1</v>
      </c>
      <c r="Q20" t="s">
        <v>257</v>
      </c>
      <c r="R20" s="9" t="s">
        <v>258</v>
      </c>
      <c r="S20" t="s">
        <v>169</v>
      </c>
      <c r="T20" s="4">
        <v>57.64</v>
      </c>
      <c r="U20" s="3">
        <v>937.64</v>
      </c>
      <c r="V20">
        <v>2</v>
      </c>
      <c r="W20" t="s">
        <v>80</v>
      </c>
      <c r="X20" t="s">
        <v>49</v>
      </c>
      <c r="Y20" t="s">
        <v>169</v>
      </c>
      <c r="Z20" t="s">
        <v>255</v>
      </c>
      <c r="AA20" t="s">
        <v>259</v>
      </c>
      <c r="AB20" t="s">
        <v>255</v>
      </c>
      <c r="AC20" t="s">
        <v>171</v>
      </c>
      <c r="AD20" t="s">
        <v>172</v>
      </c>
      <c r="AE20" t="s">
        <v>53</v>
      </c>
      <c r="AF20" t="s">
        <v>260</v>
      </c>
      <c r="AG20" t="s">
        <v>174</v>
      </c>
      <c r="AH20" t="s">
        <v>56</v>
      </c>
      <c r="AI20" t="s">
        <v>57</v>
      </c>
      <c r="AJ20" t="s">
        <v>58</v>
      </c>
      <c r="AL20" t="s">
        <v>175</v>
      </c>
    </row>
    <row r="21" spans="1:38">
      <c r="A21" s="9">
        <v>45643</v>
      </c>
      <c r="B21" s="9">
        <v>45643</v>
      </c>
      <c r="C21" s="10">
        <f t="shared" si="0"/>
        <v>-0.5</v>
      </c>
      <c r="D21" s="10">
        <f t="shared" si="1"/>
        <v>-0.5</v>
      </c>
      <c r="E21" s="11">
        <f t="shared" si="2"/>
        <v>-32.119999999999997</v>
      </c>
      <c r="F21" t="s">
        <v>261</v>
      </c>
      <c r="G21" t="s">
        <v>38</v>
      </c>
      <c r="H21" t="s">
        <v>39</v>
      </c>
      <c r="I21" t="s">
        <v>262</v>
      </c>
      <c r="J21" t="s">
        <v>263</v>
      </c>
      <c r="K21" s="3">
        <v>815.16</v>
      </c>
      <c r="L21" s="3">
        <v>636.36</v>
      </c>
      <c r="M21" s="9" t="s">
        <v>264</v>
      </c>
      <c r="N21" t="s">
        <v>265</v>
      </c>
      <c r="O21" t="s">
        <v>266</v>
      </c>
      <c r="P21">
        <v>9</v>
      </c>
      <c r="Q21" t="s">
        <v>267</v>
      </c>
      <c r="R21" s="9" t="s">
        <v>268</v>
      </c>
      <c r="S21" t="s">
        <v>47</v>
      </c>
      <c r="T21" s="4">
        <v>64.239999999999995</v>
      </c>
      <c r="U21" s="3">
        <v>642.46</v>
      </c>
      <c r="V21">
        <v>1</v>
      </c>
      <c r="W21" t="s">
        <v>48</v>
      </c>
      <c r="X21" t="s">
        <v>49</v>
      </c>
      <c r="Y21" t="s">
        <v>47</v>
      </c>
      <c r="Z21" t="s">
        <v>265</v>
      </c>
      <c r="AA21" t="s">
        <v>269</v>
      </c>
      <c r="AB21" t="s">
        <v>265</v>
      </c>
      <c r="AC21" t="s">
        <v>51</v>
      </c>
      <c r="AD21" t="s">
        <v>52</v>
      </c>
      <c r="AE21" t="s">
        <v>53</v>
      </c>
      <c r="AF21" t="s">
        <v>270</v>
      </c>
      <c r="AG21" t="s">
        <v>55</v>
      </c>
      <c r="AH21" t="s">
        <v>56</v>
      </c>
      <c r="AI21" t="s">
        <v>57</v>
      </c>
      <c r="AJ21" t="s">
        <v>58</v>
      </c>
      <c r="AL21" t="s">
        <v>70</v>
      </c>
    </row>
    <row r="22" spans="1:38">
      <c r="A22" s="9">
        <v>45508</v>
      </c>
      <c r="B22" s="9">
        <v>45535</v>
      </c>
      <c r="C22" s="10">
        <f t="shared" si="0"/>
        <v>-14</v>
      </c>
      <c r="D22" s="10">
        <f t="shared" si="1"/>
        <v>-14</v>
      </c>
      <c r="E22" s="11">
        <f t="shared" si="2"/>
        <v>-999.60000000000014</v>
      </c>
      <c r="F22" t="s">
        <v>271</v>
      </c>
      <c r="G22" t="s">
        <v>38</v>
      </c>
      <c r="H22" t="s">
        <v>39</v>
      </c>
      <c r="I22" t="s">
        <v>272</v>
      </c>
      <c r="J22" t="s">
        <v>243</v>
      </c>
      <c r="K22" s="3">
        <v>4239.8</v>
      </c>
      <c r="L22" s="3">
        <v>4239.8</v>
      </c>
      <c r="M22" s="9" t="s">
        <v>244</v>
      </c>
      <c r="N22" t="s">
        <v>75</v>
      </c>
      <c r="O22" t="s">
        <v>273</v>
      </c>
      <c r="P22">
        <v>1</v>
      </c>
      <c r="Q22" t="s">
        <v>274</v>
      </c>
      <c r="R22" s="9" t="s">
        <v>275</v>
      </c>
      <c r="S22" t="s">
        <v>276</v>
      </c>
      <c r="T22" s="4">
        <v>71.400000000000006</v>
      </c>
      <c r="U22" s="3">
        <v>4239.8</v>
      </c>
      <c r="V22">
        <v>1</v>
      </c>
      <c r="W22" t="s">
        <v>80</v>
      </c>
      <c r="X22" t="s">
        <v>49</v>
      </c>
      <c r="Y22" t="s">
        <v>276</v>
      </c>
      <c r="Z22" t="s">
        <v>75</v>
      </c>
      <c r="AA22" t="s">
        <v>81</v>
      </c>
      <c r="AB22" t="s">
        <v>75</v>
      </c>
      <c r="AC22" t="s">
        <v>277</v>
      </c>
      <c r="AD22" t="s">
        <v>278</v>
      </c>
      <c r="AE22" t="s">
        <v>279</v>
      </c>
      <c r="AF22" t="s">
        <v>280</v>
      </c>
      <c r="AG22" t="s">
        <v>85</v>
      </c>
      <c r="AH22" t="s">
        <v>86</v>
      </c>
      <c r="AI22" t="s">
        <v>57</v>
      </c>
      <c r="AJ22" t="s">
        <v>58</v>
      </c>
      <c r="AL22" t="s">
        <v>87</v>
      </c>
    </row>
    <row r="23" spans="1:38">
      <c r="A23" s="9">
        <v>45435</v>
      </c>
      <c r="B23" s="9">
        <v>45435</v>
      </c>
      <c r="C23" s="10">
        <f t="shared" si="0"/>
        <v>-0.5</v>
      </c>
      <c r="D23" s="10">
        <f t="shared" si="1"/>
        <v>13.5</v>
      </c>
      <c r="E23" s="11">
        <f t="shared" si="2"/>
        <v>1021.0049999999999</v>
      </c>
      <c r="F23" t="s">
        <v>281</v>
      </c>
      <c r="G23" t="s">
        <v>38</v>
      </c>
      <c r="H23" t="s">
        <v>39</v>
      </c>
      <c r="I23" t="s">
        <v>282</v>
      </c>
      <c r="J23" t="s">
        <v>283</v>
      </c>
      <c r="K23" s="3">
        <v>827.01</v>
      </c>
      <c r="L23" s="3">
        <v>756.26</v>
      </c>
      <c r="M23" s="9" t="s">
        <v>284</v>
      </c>
      <c r="N23" t="s">
        <v>221</v>
      </c>
      <c r="O23" t="s">
        <v>285</v>
      </c>
      <c r="P23">
        <v>11</v>
      </c>
      <c r="Q23" t="s">
        <v>286</v>
      </c>
      <c r="R23" s="9" t="s">
        <v>287</v>
      </c>
      <c r="S23" t="s">
        <v>47</v>
      </c>
      <c r="T23" s="4">
        <v>75.63</v>
      </c>
      <c r="U23" s="3">
        <v>756.26</v>
      </c>
      <c r="V23">
        <v>1</v>
      </c>
      <c r="W23" t="s">
        <v>48</v>
      </c>
      <c r="X23" t="s">
        <v>49</v>
      </c>
      <c r="Y23" t="s">
        <v>47</v>
      </c>
      <c r="Z23" t="s">
        <v>221</v>
      </c>
      <c r="AA23" t="s">
        <v>288</v>
      </c>
      <c r="AB23" t="s">
        <v>221</v>
      </c>
      <c r="AC23" t="s">
        <v>51</v>
      </c>
      <c r="AD23" t="s">
        <v>52</v>
      </c>
      <c r="AE23" t="s">
        <v>53</v>
      </c>
      <c r="AF23" t="s">
        <v>289</v>
      </c>
      <c r="AG23" t="s">
        <v>55</v>
      </c>
      <c r="AH23" t="s">
        <v>56</v>
      </c>
      <c r="AI23" t="s">
        <v>57</v>
      </c>
      <c r="AJ23" t="s">
        <v>58</v>
      </c>
      <c r="AL23" t="s">
        <v>290</v>
      </c>
    </row>
    <row r="24" spans="1:38">
      <c r="A24" s="9">
        <v>45687</v>
      </c>
      <c r="B24" s="9">
        <v>45687</v>
      </c>
      <c r="C24" s="10">
        <f t="shared" si="0"/>
        <v>-0.5</v>
      </c>
      <c r="D24" s="10">
        <f t="shared" si="1"/>
        <v>0.5</v>
      </c>
      <c r="E24" s="11">
        <f t="shared" si="2"/>
        <v>41.7</v>
      </c>
      <c r="F24" t="s">
        <v>291</v>
      </c>
      <c r="G24" t="s">
        <v>38</v>
      </c>
      <c r="H24" t="s">
        <v>39</v>
      </c>
      <c r="I24" t="s">
        <v>292</v>
      </c>
      <c r="J24" t="s">
        <v>293</v>
      </c>
      <c r="K24" s="3">
        <v>4115.5200000000004</v>
      </c>
      <c r="L24" s="3">
        <v>630.45000000000005</v>
      </c>
      <c r="M24" s="9" t="s">
        <v>294</v>
      </c>
      <c r="N24" t="s">
        <v>295</v>
      </c>
      <c r="O24" t="s">
        <v>296</v>
      </c>
      <c r="P24">
        <v>2</v>
      </c>
      <c r="Q24" t="s">
        <v>297</v>
      </c>
      <c r="R24" s="9" t="s">
        <v>64</v>
      </c>
      <c r="S24" t="s">
        <v>47</v>
      </c>
      <c r="T24" s="4">
        <v>83.4</v>
      </c>
      <c r="U24" s="3">
        <v>630.45000000000005</v>
      </c>
      <c r="V24">
        <v>1</v>
      </c>
      <c r="W24" t="s">
        <v>48</v>
      </c>
      <c r="X24" t="s">
        <v>49</v>
      </c>
      <c r="Y24" t="s">
        <v>47</v>
      </c>
      <c r="Z24" t="s">
        <v>295</v>
      </c>
      <c r="AA24" t="s">
        <v>298</v>
      </c>
      <c r="AB24" t="s">
        <v>295</v>
      </c>
      <c r="AC24" t="s">
        <v>97</v>
      </c>
      <c r="AD24" t="s">
        <v>98</v>
      </c>
      <c r="AE24" t="s">
        <v>53</v>
      </c>
      <c r="AF24" t="s">
        <v>299</v>
      </c>
      <c r="AG24" t="s">
        <v>55</v>
      </c>
      <c r="AH24" t="s">
        <v>56</v>
      </c>
      <c r="AI24" t="s">
        <v>57</v>
      </c>
      <c r="AJ24" t="s">
        <v>58</v>
      </c>
      <c r="AL24" t="s">
        <v>300</v>
      </c>
    </row>
    <row r="25" spans="1:38">
      <c r="A25" s="9">
        <v>45383</v>
      </c>
      <c r="B25" s="9">
        <v>45383</v>
      </c>
      <c r="C25" s="10">
        <f t="shared" si="0"/>
        <v>-0.5</v>
      </c>
      <c r="D25" s="10">
        <f t="shared" si="1"/>
        <v>-4.5</v>
      </c>
      <c r="E25" s="11">
        <f t="shared" si="2"/>
        <v>-427.5</v>
      </c>
      <c r="F25" t="s">
        <v>301</v>
      </c>
      <c r="G25" t="s">
        <v>38</v>
      </c>
      <c r="H25" t="s">
        <v>188</v>
      </c>
      <c r="I25" t="s">
        <v>302</v>
      </c>
      <c r="J25" t="s">
        <v>303</v>
      </c>
      <c r="K25" s="3">
        <v>190</v>
      </c>
      <c r="L25" s="3">
        <v>95</v>
      </c>
      <c r="M25" s="9" t="s">
        <v>104</v>
      </c>
      <c r="N25" t="s">
        <v>304</v>
      </c>
      <c r="O25" t="s">
        <v>305</v>
      </c>
      <c r="P25">
        <v>1</v>
      </c>
      <c r="Q25" t="s">
        <v>306</v>
      </c>
      <c r="R25" s="9" t="s">
        <v>307</v>
      </c>
      <c r="S25" t="s">
        <v>47</v>
      </c>
      <c r="T25" s="4">
        <v>95</v>
      </c>
      <c r="U25" s="3">
        <v>95</v>
      </c>
      <c r="V25">
        <v>1</v>
      </c>
      <c r="W25" t="s">
        <v>38</v>
      </c>
      <c r="X25" t="s">
        <v>49</v>
      </c>
      <c r="Y25" t="s">
        <v>47</v>
      </c>
      <c r="Z25" t="s">
        <v>304</v>
      </c>
      <c r="AA25" t="s">
        <v>308</v>
      </c>
      <c r="AB25" t="s">
        <v>304</v>
      </c>
      <c r="AC25" t="s">
        <v>309</v>
      </c>
      <c r="AD25" t="s">
        <v>310</v>
      </c>
      <c r="AE25" t="s">
        <v>53</v>
      </c>
      <c r="AF25" t="s">
        <v>311</v>
      </c>
      <c r="AG25" t="s">
        <v>85</v>
      </c>
      <c r="AH25" t="s">
        <v>86</v>
      </c>
      <c r="AI25" t="s">
        <v>57</v>
      </c>
      <c r="AJ25" t="s">
        <v>58</v>
      </c>
      <c r="AL25" t="s">
        <v>87</v>
      </c>
    </row>
    <row r="26" spans="1:38">
      <c r="A26" s="9">
        <v>45727</v>
      </c>
      <c r="B26" s="9">
        <v>45727</v>
      </c>
      <c r="C26" s="10">
        <f t="shared" si="0"/>
        <v>-0.5</v>
      </c>
      <c r="D26" s="10">
        <f t="shared" si="1"/>
        <v>-3.5</v>
      </c>
      <c r="E26" s="11">
        <f t="shared" si="2"/>
        <v>-332.5</v>
      </c>
      <c r="F26" t="s">
        <v>312</v>
      </c>
      <c r="G26" t="s">
        <v>38</v>
      </c>
      <c r="H26" t="s">
        <v>188</v>
      </c>
      <c r="I26" t="s">
        <v>313</v>
      </c>
      <c r="J26" t="s">
        <v>92</v>
      </c>
      <c r="K26" s="3">
        <v>380</v>
      </c>
      <c r="L26" s="3">
        <v>95</v>
      </c>
      <c r="M26" s="9" t="s">
        <v>314</v>
      </c>
      <c r="N26" t="s">
        <v>315</v>
      </c>
      <c r="O26" t="s">
        <v>316</v>
      </c>
      <c r="P26">
        <v>1</v>
      </c>
      <c r="Q26" t="s">
        <v>317</v>
      </c>
      <c r="R26" s="9" t="s">
        <v>318</v>
      </c>
      <c r="S26" t="s">
        <v>47</v>
      </c>
      <c r="T26" s="4">
        <v>95</v>
      </c>
      <c r="U26" s="3">
        <v>95</v>
      </c>
      <c r="V26">
        <v>1</v>
      </c>
      <c r="W26" t="s">
        <v>80</v>
      </c>
      <c r="X26" t="s">
        <v>49</v>
      </c>
      <c r="Y26" t="s">
        <v>47</v>
      </c>
      <c r="Z26" t="s">
        <v>315</v>
      </c>
      <c r="AA26" t="s">
        <v>319</v>
      </c>
      <c r="AB26" t="s">
        <v>315</v>
      </c>
      <c r="AC26" t="s">
        <v>309</v>
      </c>
      <c r="AD26" t="s">
        <v>310</v>
      </c>
      <c r="AE26" t="s">
        <v>53</v>
      </c>
      <c r="AF26" t="s">
        <v>320</v>
      </c>
      <c r="AG26" t="s">
        <v>85</v>
      </c>
      <c r="AH26" t="s">
        <v>86</v>
      </c>
      <c r="AI26" t="s">
        <v>57</v>
      </c>
      <c r="AJ26" t="s">
        <v>58</v>
      </c>
      <c r="AL26" t="s">
        <v>87</v>
      </c>
    </row>
    <row r="27" spans="1:38">
      <c r="A27" s="9">
        <v>45623</v>
      </c>
      <c r="B27" s="9">
        <v>45623</v>
      </c>
      <c r="C27" s="10">
        <f t="shared" si="0"/>
        <v>-0.5</v>
      </c>
      <c r="D27" s="10">
        <f t="shared" si="1"/>
        <v>-5.5</v>
      </c>
      <c r="E27" s="11">
        <f t="shared" si="2"/>
        <v>-550</v>
      </c>
      <c r="F27" t="s">
        <v>321</v>
      </c>
      <c r="G27" t="s">
        <v>38</v>
      </c>
      <c r="H27" t="s">
        <v>39</v>
      </c>
      <c r="I27" t="s">
        <v>322</v>
      </c>
      <c r="J27" t="s">
        <v>323</v>
      </c>
      <c r="K27" s="3">
        <v>200</v>
      </c>
      <c r="L27" s="3">
        <v>100</v>
      </c>
      <c r="M27" s="9" t="s">
        <v>265</v>
      </c>
      <c r="N27" t="s">
        <v>268</v>
      </c>
      <c r="O27" t="s">
        <v>324</v>
      </c>
      <c r="P27">
        <v>1</v>
      </c>
      <c r="Q27" t="s">
        <v>325</v>
      </c>
      <c r="R27" s="9" t="s">
        <v>326</v>
      </c>
      <c r="S27" t="s">
        <v>47</v>
      </c>
      <c r="T27" s="4">
        <v>100</v>
      </c>
      <c r="U27" s="3">
        <v>100</v>
      </c>
      <c r="V27">
        <v>1</v>
      </c>
      <c r="W27" t="s">
        <v>80</v>
      </c>
      <c r="X27" t="s">
        <v>49</v>
      </c>
      <c r="Y27" t="s">
        <v>47</v>
      </c>
      <c r="Z27" t="s">
        <v>268</v>
      </c>
      <c r="AA27" t="s">
        <v>327</v>
      </c>
      <c r="AB27" t="s">
        <v>268</v>
      </c>
      <c r="AC27" t="s">
        <v>328</v>
      </c>
      <c r="AD27" t="s">
        <v>329</v>
      </c>
      <c r="AE27" t="s">
        <v>53</v>
      </c>
      <c r="AF27" t="s">
        <v>330</v>
      </c>
      <c r="AG27" t="s">
        <v>85</v>
      </c>
      <c r="AH27" t="s">
        <v>86</v>
      </c>
      <c r="AI27" t="s">
        <v>57</v>
      </c>
      <c r="AJ27" t="s">
        <v>58</v>
      </c>
      <c r="AL27" t="s">
        <v>87</v>
      </c>
    </row>
    <row r="28" spans="1:38">
      <c r="A28" s="9">
        <v>45463</v>
      </c>
      <c r="B28" s="9">
        <v>45463</v>
      </c>
      <c r="C28" s="10">
        <f t="shared" si="0"/>
        <v>-0.5</v>
      </c>
      <c r="D28" s="10">
        <f t="shared" si="1"/>
        <v>0.5</v>
      </c>
      <c r="E28" s="11">
        <f t="shared" si="2"/>
        <v>56.594999999999999</v>
      </c>
      <c r="F28" t="s">
        <v>331</v>
      </c>
      <c r="G28" t="s">
        <v>38</v>
      </c>
      <c r="H28" t="s">
        <v>39</v>
      </c>
      <c r="I28" t="s">
        <v>332</v>
      </c>
      <c r="J28" t="s">
        <v>333</v>
      </c>
      <c r="K28" s="3">
        <v>11546.96</v>
      </c>
      <c r="L28" s="3">
        <v>1131.93</v>
      </c>
      <c r="M28" s="9" t="s">
        <v>334</v>
      </c>
      <c r="N28" t="s">
        <v>335</v>
      </c>
      <c r="O28" t="s">
        <v>336</v>
      </c>
      <c r="P28">
        <v>9</v>
      </c>
      <c r="Q28" t="s">
        <v>337</v>
      </c>
      <c r="R28" s="9" t="s">
        <v>338</v>
      </c>
      <c r="S28" t="s">
        <v>47</v>
      </c>
      <c r="T28" s="4">
        <v>113.19</v>
      </c>
      <c r="U28" s="3">
        <v>1131.93</v>
      </c>
      <c r="V28">
        <v>1</v>
      </c>
      <c r="W28" t="s">
        <v>48</v>
      </c>
      <c r="X28" t="s">
        <v>49</v>
      </c>
      <c r="Y28" t="s">
        <v>47</v>
      </c>
      <c r="Z28" t="s">
        <v>335</v>
      </c>
      <c r="AA28" t="s">
        <v>339</v>
      </c>
      <c r="AB28" t="s">
        <v>335</v>
      </c>
      <c r="AC28" t="s">
        <v>97</v>
      </c>
      <c r="AD28" t="s">
        <v>98</v>
      </c>
      <c r="AE28" t="s">
        <v>53</v>
      </c>
      <c r="AF28" t="s">
        <v>340</v>
      </c>
      <c r="AG28" t="s">
        <v>55</v>
      </c>
      <c r="AH28" t="s">
        <v>56</v>
      </c>
      <c r="AI28" t="s">
        <v>57</v>
      </c>
      <c r="AJ28" t="s">
        <v>58</v>
      </c>
      <c r="AL28" t="s">
        <v>341</v>
      </c>
    </row>
    <row r="29" spans="1:38">
      <c r="A29" s="9">
        <v>45490</v>
      </c>
      <c r="B29" s="9">
        <v>45490</v>
      </c>
      <c r="C29" s="10">
        <f t="shared" si="0"/>
        <v>-0.5</v>
      </c>
      <c r="D29" s="10">
        <f t="shared" si="1"/>
        <v>382.5</v>
      </c>
      <c r="E29" s="11">
        <f t="shared" si="2"/>
        <v>46764.450000000004</v>
      </c>
      <c r="F29" t="s">
        <v>342</v>
      </c>
      <c r="G29" t="s">
        <v>38</v>
      </c>
      <c r="H29" t="s">
        <v>39</v>
      </c>
      <c r="I29" t="s">
        <v>343</v>
      </c>
      <c r="J29" t="s">
        <v>243</v>
      </c>
      <c r="K29" s="3">
        <v>1475.87</v>
      </c>
      <c r="L29" s="3">
        <v>1475.87</v>
      </c>
      <c r="M29" s="9" t="s">
        <v>244</v>
      </c>
      <c r="N29" t="s">
        <v>344</v>
      </c>
      <c r="O29" t="s">
        <v>342</v>
      </c>
      <c r="P29">
        <v>4</v>
      </c>
      <c r="Q29" t="s">
        <v>345</v>
      </c>
      <c r="R29" s="9" t="s">
        <v>346</v>
      </c>
      <c r="S29" t="s">
        <v>347</v>
      </c>
      <c r="T29" s="4">
        <v>122.26</v>
      </c>
      <c r="U29" s="3">
        <v>1475.87</v>
      </c>
      <c r="V29">
        <v>1</v>
      </c>
      <c r="W29" t="s">
        <v>48</v>
      </c>
      <c r="X29" t="s">
        <v>49</v>
      </c>
      <c r="Y29" t="s">
        <v>347</v>
      </c>
      <c r="Z29" t="s">
        <v>344</v>
      </c>
      <c r="AA29" t="s">
        <v>348</v>
      </c>
      <c r="AB29" t="s">
        <v>344</v>
      </c>
      <c r="AC29" t="s">
        <v>349</v>
      </c>
      <c r="AD29" t="s">
        <v>350</v>
      </c>
      <c r="AE29" t="s">
        <v>53</v>
      </c>
      <c r="AF29" t="s">
        <v>351</v>
      </c>
      <c r="AG29" t="s">
        <v>56</v>
      </c>
      <c r="AH29" t="s">
        <v>56</v>
      </c>
      <c r="AI29" t="s">
        <v>57</v>
      </c>
      <c r="AJ29" t="s">
        <v>58</v>
      </c>
      <c r="AL29" t="s">
        <v>352</v>
      </c>
    </row>
    <row r="30" spans="1:38">
      <c r="A30" s="9">
        <v>45392</v>
      </c>
      <c r="B30" s="9">
        <v>45392</v>
      </c>
      <c r="C30" s="10">
        <f t="shared" si="0"/>
        <v>-0.5</v>
      </c>
      <c r="D30" s="10">
        <f t="shared" si="1"/>
        <v>69.5</v>
      </c>
      <c r="E30" s="11">
        <f t="shared" si="2"/>
        <v>9148.2849999999999</v>
      </c>
      <c r="F30" t="s">
        <v>353</v>
      </c>
      <c r="G30" t="s">
        <v>38</v>
      </c>
      <c r="H30" t="s">
        <v>39</v>
      </c>
      <c r="I30" t="s">
        <v>354</v>
      </c>
      <c r="J30" t="s">
        <v>355</v>
      </c>
      <c r="K30" s="3">
        <v>17938.2</v>
      </c>
      <c r="L30" s="3">
        <v>1316.25</v>
      </c>
      <c r="M30" s="9" t="s">
        <v>356</v>
      </c>
      <c r="N30" t="s">
        <v>357</v>
      </c>
      <c r="O30" t="s">
        <v>358</v>
      </c>
      <c r="P30">
        <v>10</v>
      </c>
      <c r="Q30" t="s">
        <v>359</v>
      </c>
      <c r="R30" s="9" t="s">
        <v>360</v>
      </c>
      <c r="S30" t="s">
        <v>47</v>
      </c>
      <c r="T30" s="4">
        <v>131.63</v>
      </c>
      <c r="U30" s="3">
        <v>1316.25</v>
      </c>
      <c r="V30">
        <v>2</v>
      </c>
      <c r="W30" t="s">
        <v>48</v>
      </c>
      <c r="X30" t="s">
        <v>49</v>
      </c>
      <c r="Y30" t="s">
        <v>47</v>
      </c>
      <c r="Z30" t="s">
        <v>357</v>
      </c>
      <c r="AA30" t="s">
        <v>361</v>
      </c>
      <c r="AB30" t="s">
        <v>357</v>
      </c>
      <c r="AC30" t="s">
        <v>97</v>
      </c>
      <c r="AD30" t="s">
        <v>98</v>
      </c>
      <c r="AE30" t="s">
        <v>53</v>
      </c>
      <c r="AF30" t="s">
        <v>362</v>
      </c>
      <c r="AG30" t="s">
        <v>55</v>
      </c>
      <c r="AH30" t="s">
        <v>56</v>
      </c>
      <c r="AI30" t="s">
        <v>57</v>
      </c>
      <c r="AJ30" t="s">
        <v>58</v>
      </c>
      <c r="AL30" t="s">
        <v>363</v>
      </c>
    </row>
    <row r="31" spans="1:38">
      <c r="A31" s="9">
        <v>45574</v>
      </c>
      <c r="B31" s="9">
        <v>45574</v>
      </c>
      <c r="C31" s="10">
        <f t="shared" si="0"/>
        <v>-0.5</v>
      </c>
      <c r="D31" s="10">
        <f t="shared" si="1"/>
        <v>0.5</v>
      </c>
      <c r="E31" s="11">
        <f t="shared" si="2"/>
        <v>75.025000000000006</v>
      </c>
      <c r="F31" t="s">
        <v>364</v>
      </c>
      <c r="G31" t="s">
        <v>38</v>
      </c>
      <c r="H31" t="s">
        <v>39</v>
      </c>
      <c r="I31" t="s">
        <v>365</v>
      </c>
      <c r="J31" t="s">
        <v>366</v>
      </c>
      <c r="K31" s="3">
        <v>18408.400000000001</v>
      </c>
      <c r="L31" s="3">
        <v>1500.53</v>
      </c>
      <c r="M31" s="9" t="s">
        <v>367</v>
      </c>
      <c r="N31" t="s">
        <v>368</v>
      </c>
      <c r="O31" t="s">
        <v>369</v>
      </c>
      <c r="P31">
        <v>10</v>
      </c>
      <c r="Q31" t="s">
        <v>370</v>
      </c>
      <c r="R31" s="9" t="s">
        <v>371</v>
      </c>
      <c r="S31" t="s">
        <v>47</v>
      </c>
      <c r="T31" s="4">
        <v>150.05000000000001</v>
      </c>
      <c r="U31" s="3">
        <v>1500.53</v>
      </c>
      <c r="V31">
        <v>1</v>
      </c>
      <c r="W31" t="s">
        <v>48</v>
      </c>
      <c r="X31" t="s">
        <v>49</v>
      </c>
      <c r="Y31" t="s">
        <v>47</v>
      </c>
      <c r="Z31" t="s">
        <v>368</v>
      </c>
      <c r="AA31" t="s">
        <v>372</v>
      </c>
      <c r="AB31" t="s">
        <v>368</v>
      </c>
      <c r="AC31" t="s">
        <v>97</v>
      </c>
      <c r="AD31" t="s">
        <v>98</v>
      </c>
      <c r="AE31" t="s">
        <v>53</v>
      </c>
      <c r="AF31" t="s">
        <v>373</v>
      </c>
      <c r="AG31" t="s">
        <v>55</v>
      </c>
      <c r="AH31" t="s">
        <v>56</v>
      </c>
      <c r="AI31" t="s">
        <v>57</v>
      </c>
      <c r="AJ31" t="s">
        <v>58</v>
      </c>
      <c r="AL31" t="s">
        <v>70</v>
      </c>
    </row>
    <row r="32" spans="1:38">
      <c r="A32" s="9">
        <v>45413</v>
      </c>
      <c r="B32" s="9">
        <v>45443</v>
      </c>
      <c r="C32" s="10">
        <f t="shared" si="0"/>
        <v>-15.5</v>
      </c>
      <c r="D32" s="10">
        <f t="shared" si="1"/>
        <v>-35.5</v>
      </c>
      <c r="E32" s="11">
        <f t="shared" si="2"/>
        <v>-5768.75</v>
      </c>
      <c r="F32" t="s">
        <v>162</v>
      </c>
      <c r="G32" t="s">
        <v>38</v>
      </c>
      <c r="H32" t="s">
        <v>39</v>
      </c>
      <c r="I32" t="s">
        <v>374</v>
      </c>
      <c r="J32" t="s">
        <v>335</v>
      </c>
      <c r="K32" s="3">
        <v>357.5</v>
      </c>
      <c r="L32" s="3">
        <v>162.5</v>
      </c>
      <c r="M32" s="9" t="s">
        <v>43</v>
      </c>
      <c r="N32" t="s">
        <v>159</v>
      </c>
      <c r="O32" t="s">
        <v>375</v>
      </c>
      <c r="P32">
        <v>1</v>
      </c>
      <c r="Q32" t="s">
        <v>376</v>
      </c>
      <c r="R32" s="9" t="s">
        <v>218</v>
      </c>
      <c r="S32" t="s">
        <v>377</v>
      </c>
      <c r="T32" s="4">
        <v>162.5</v>
      </c>
      <c r="U32" s="3">
        <v>162.5</v>
      </c>
      <c r="V32">
        <v>1</v>
      </c>
      <c r="W32" t="s">
        <v>38</v>
      </c>
      <c r="X32" t="s">
        <v>49</v>
      </c>
      <c r="Y32" t="s">
        <v>377</v>
      </c>
      <c r="Z32" t="s">
        <v>159</v>
      </c>
      <c r="AA32" t="s">
        <v>378</v>
      </c>
      <c r="AB32" t="s">
        <v>159</v>
      </c>
      <c r="AC32" t="s">
        <v>379</v>
      </c>
      <c r="AD32" t="s">
        <v>380</v>
      </c>
      <c r="AE32" t="s">
        <v>381</v>
      </c>
      <c r="AF32" t="s">
        <v>382</v>
      </c>
      <c r="AG32" t="s">
        <v>383</v>
      </c>
      <c r="AH32" t="s">
        <v>86</v>
      </c>
      <c r="AI32" t="s">
        <v>57</v>
      </c>
      <c r="AJ32" t="s">
        <v>58</v>
      </c>
      <c r="AL32" t="s">
        <v>384</v>
      </c>
    </row>
    <row r="33" spans="1:38">
      <c r="A33" s="9">
        <v>45695</v>
      </c>
      <c r="B33" s="9">
        <v>45695</v>
      </c>
      <c r="C33" s="10">
        <f t="shared" si="0"/>
        <v>-0.5</v>
      </c>
      <c r="D33" s="10">
        <f t="shared" si="1"/>
        <v>-0.5</v>
      </c>
      <c r="E33" s="11">
        <f t="shared" si="2"/>
        <v>-89.944999999999993</v>
      </c>
      <c r="F33" t="s">
        <v>385</v>
      </c>
      <c r="G33" t="s">
        <v>38</v>
      </c>
      <c r="H33" t="s">
        <v>39</v>
      </c>
      <c r="I33" t="s">
        <v>292</v>
      </c>
      <c r="J33" t="s">
        <v>293</v>
      </c>
      <c r="K33" s="3">
        <v>4115.5200000000004</v>
      </c>
      <c r="L33" s="3">
        <v>1799.03</v>
      </c>
      <c r="M33" s="9" t="s">
        <v>294</v>
      </c>
      <c r="N33" t="s">
        <v>386</v>
      </c>
      <c r="O33" t="s">
        <v>385</v>
      </c>
      <c r="P33">
        <v>9</v>
      </c>
      <c r="Q33" t="s">
        <v>387</v>
      </c>
      <c r="R33" s="9" t="s">
        <v>388</v>
      </c>
      <c r="S33" t="s">
        <v>47</v>
      </c>
      <c r="T33" s="4">
        <v>179.89</v>
      </c>
      <c r="U33" s="3">
        <v>1799.03</v>
      </c>
      <c r="V33">
        <v>1</v>
      </c>
      <c r="W33" t="s">
        <v>48</v>
      </c>
      <c r="X33" t="s">
        <v>49</v>
      </c>
      <c r="Y33" t="s">
        <v>47</v>
      </c>
      <c r="Z33" t="s">
        <v>386</v>
      </c>
      <c r="AA33" t="s">
        <v>389</v>
      </c>
      <c r="AB33" t="s">
        <v>386</v>
      </c>
      <c r="AC33" t="s">
        <v>97</v>
      </c>
      <c r="AD33" t="s">
        <v>98</v>
      </c>
      <c r="AE33" t="s">
        <v>53</v>
      </c>
      <c r="AF33" t="s">
        <v>299</v>
      </c>
      <c r="AG33" t="s">
        <v>56</v>
      </c>
      <c r="AH33" t="s">
        <v>56</v>
      </c>
      <c r="AI33" t="s">
        <v>57</v>
      </c>
      <c r="AJ33" t="s">
        <v>58</v>
      </c>
      <c r="AL33" t="s">
        <v>70</v>
      </c>
    </row>
    <row r="34" spans="1:38">
      <c r="A34" s="9">
        <v>45599</v>
      </c>
      <c r="B34" s="9">
        <v>45605</v>
      </c>
      <c r="C34" s="10">
        <f t="shared" ref="C34:C65" si="3">IFERROR((A34-B34-1)/2,"")</f>
        <v>-3.5</v>
      </c>
      <c r="D34" s="10">
        <f t="shared" ref="D34:D65" si="4">IF(B34="",0.5,B34-R34+C34)</f>
        <v>-3.5</v>
      </c>
      <c r="E34" s="11">
        <f t="shared" ref="E34:E65" si="5">D34*T34</f>
        <v>-696.36</v>
      </c>
      <c r="F34" t="s">
        <v>390</v>
      </c>
      <c r="G34" t="s">
        <v>38</v>
      </c>
      <c r="H34" t="s">
        <v>39</v>
      </c>
      <c r="I34" t="s">
        <v>391</v>
      </c>
      <c r="J34" t="s">
        <v>392</v>
      </c>
      <c r="K34" s="3">
        <v>213947.19</v>
      </c>
      <c r="L34" s="3">
        <v>198.96</v>
      </c>
      <c r="M34" s="9" t="s">
        <v>393</v>
      </c>
      <c r="N34" t="s">
        <v>367</v>
      </c>
      <c r="O34" t="s">
        <v>390</v>
      </c>
      <c r="P34">
        <v>1</v>
      </c>
      <c r="Q34" t="s">
        <v>394</v>
      </c>
      <c r="R34" s="9" t="s">
        <v>395</v>
      </c>
      <c r="S34" t="s">
        <v>396</v>
      </c>
      <c r="T34" s="4">
        <v>198.96</v>
      </c>
      <c r="U34" s="3">
        <v>198.96</v>
      </c>
      <c r="V34">
        <v>1</v>
      </c>
      <c r="W34" t="s">
        <v>38</v>
      </c>
      <c r="X34" t="s">
        <v>49</v>
      </c>
      <c r="Y34" t="s">
        <v>396</v>
      </c>
      <c r="Z34" t="s">
        <v>367</v>
      </c>
      <c r="AA34" t="s">
        <v>397</v>
      </c>
      <c r="AB34" t="s">
        <v>367</v>
      </c>
      <c r="AC34" t="s">
        <v>398</v>
      </c>
      <c r="AD34" t="s">
        <v>399</v>
      </c>
      <c r="AE34" t="s">
        <v>53</v>
      </c>
      <c r="AF34" t="s">
        <v>400</v>
      </c>
      <c r="AG34" t="s">
        <v>401</v>
      </c>
      <c r="AH34" t="s">
        <v>56</v>
      </c>
      <c r="AI34" t="s">
        <v>57</v>
      </c>
      <c r="AJ34" t="s">
        <v>58</v>
      </c>
      <c r="AL34" t="s">
        <v>402</v>
      </c>
    </row>
    <row r="35" spans="1:38">
      <c r="A35" s="9">
        <v>45671</v>
      </c>
      <c r="B35" s="9">
        <v>45671</v>
      </c>
      <c r="C35" s="10">
        <f t="shared" si="3"/>
        <v>-0.5</v>
      </c>
      <c r="D35" s="10">
        <f t="shared" si="4"/>
        <v>0.5</v>
      </c>
      <c r="E35" s="11">
        <f t="shared" si="5"/>
        <v>105.88</v>
      </c>
      <c r="F35" t="s">
        <v>403</v>
      </c>
      <c r="G35" t="s">
        <v>38</v>
      </c>
      <c r="H35" t="s">
        <v>39</v>
      </c>
      <c r="I35" t="s">
        <v>404</v>
      </c>
      <c r="J35" t="s">
        <v>405</v>
      </c>
      <c r="K35" s="3">
        <v>3090.41</v>
      </c>
      <c r="L35" s="3">
        <v>2117.64</v>
      </c>
      <c r="M35" s="9" t="s">
        <v>406</v>
      </c>
      <c r="N35" t="s">
        <v>67</v>
      </c>
      <c r="O35" t="s">
        <v>407</v>
      </c>
      <c r="P35">
        <v>10</v>
      </c>
      <c r="Q35" t="s">
        <v>408</v>
      </c>
      <c r="R35" s="9" t="s">
        <v>409</v>
      </c>
      <c r="S35" t="s">
        <v>47</v>
      </c>
      <c r="T35" s="4">
        <v>211.76</v>
      </c>
      <c r="U35" s="3">
        <v>2117.64</v>
      </c>
      <c r="V35">
        <v>1</v>
      </c>
      <c r="W35" t="s">
        <v>48</v>
      </c>
      <c r="X35" t="s">
        <v>49</v>
      </c>
      <c r="Y35" t="s">
        <v>47</v>
      </c>
      <c r="Z35" t="s">
        <v>67</v>
      </c>
      <c r="AA35" t="s">
        <v>184</v>
      </c>
      <c r="AB35" t="s">
        <v>67</v>
      </c>
      <c r="AC35" t="s">
        <v>97</v>
      </c>
      <c r="AD35" t="s">
        <v>98</v>
      </c>
      <c r="AE35" t="s">
        <v>53</v>
      </c>
      <c r="AF35" t="s">
        <v>410</v>
      </c>
      <c r="AG35" t="s">
        <v>55</v>
      </c>
      <c r="AH35" t="s">
        <v>56</v>
      </c>
      <c r="AI35" t="s">
        <v>57</v>
      </c>
      <c r="AJ35" t="s">
        <v>58</v>
      </c>
      <c r="AL35" t="s">
        <v>70</v>
      </c>
    </row>
    <row r="36" spans="1:38">
      <c r="A36" s="9">
        <v>45378</v>
      </c>
      <c r="B36" s="9">
        <v>45743</v>
      </c>
      <c r="C36" s="10">
        <f t="shared" si="3"/>
        <v>-183</v>
      </c>
      <c r="D36" s="10">
        <f t="shared" si="4"/>
        <v>182</v>
      </c>
      <c r="E36" s="11">
        <f t="shared" si="5"/>
        <v>41996.5</v>
      </c>
      <c r="F36" t="s">
        <v>411</v>
      </c>
      <c r="G36" t="s">
        <v>38</v>
      </c>
      <c r="H36" t="s">
        <v>39</v>
      </c>
      <c r="I36" t="s">
        <v>412</v>
      </c>
      <c r="J36" t="s">
        <v>230</v>
      </c>
      <c r="K36" s="3">
        <v>1656.51</v>
      </c>
      <c r="L36" s="3">
        <v>230.75</v>
      </c>
      <c r="M36" s="9" t="s">
        <v>413</v>
      </c>
      <c r="N36" t="s">
        <v>229</v>
      </c>
      <c r="O36" t="s">
        <v>414</v>
      </c>
      <c r="P36">
        <v>1</v>
      </c>
      <c r="Q36" t="s">
        <v>415</v>
      </c>
      <c r="R36" s="9" t="s">
        <v>416</v>
      </c>
      <c r="S36" t="s">
        <v>79</v>
      </c>
      <c r="T36" s="4">
        <v>230.75</v>
      </c>
      <c r="U36" s="3">
        <v>230.75</v>
      </c>
      <c r="V36">
        <v>1</v>
      </c>
      <c r="W36" t="s">
        <v>38</v>
      </c>
      <c r="X36" t="s">
        <v>49</v>
      </c>
      <c r="Y36" t="s">
        <v>79</v>
      </c>
      <c r="Z36" t="s">
        <v>229</v>
      </c>
      <c r="AA36" t="s">
        <v>417</v>
      </c>
      <c r="AB36" t="s">
        <v>229</v>
      </c>
      <c r="AC36" t="s">
        <v>418</v>
      </c>
      <c r="AD36" t="s">
        <v>419</v>
      </c>
      <c r="AE36" t="s">
        <v>53</v>
      </c>
      <c r="AF36" t="s">
        <v>420</v>
      </c>
      <c r="AG36" t="s">
        <v>55</v>
      </c>
      <c r="AH36" t="s">
        <v>56</v>
      </c>
      <c r="AI36" t="s">
        <v>57</v>
      </c>
      <c r="AJ36" t="s">
        <v>58</v>
      </c>
      <c r="AL36" t="s">
        <v>421</v>
      </c>
    </row>
    <row r="37" spans="1:38">
      <c r="A37" s="9">
        <v>45527</v>
      </c>
      <c r="B37" s="9">
        <v>45527</v>
      </c>
      <c r="C37" s="10">
        <f t="shared" si="3"/>
        <v>-0.5</v>
      </c>
      <c r="D37" s="10">
        <f t="shared" si="4"/>
        <v>-0.5</v>
      </c>
      <c r="E37" s="11">
        <f t="shared" si="5"/>
        <v>-118.5</v>
      </c>
      <c r="F37" t="s">
        <v>162</v>
      </c>
      <c r="G37" t="s">
        <v>38</v>
      </c>
      <c r="H37" t="s">
        <v>39</v>
      </c>
      <c r="I37" t="s">
        <v>422</v>
      </c>
      <c r="J37" t="s">
        <v>423</v>
      </c>
      <c r="K37" s="3">
        <v>524.1</v>
      </c>
      <c r="L37" s="3">
        <v>237</v>
      </c>
      <c r="M37" s="9" t="s">
        <v>371</v>
      </c>
      <c r="N37" t="s">
        <v>424</v>
      </c>
      <c r="O37" t="s">
        <v>425</v>
      </c>
      <c r="P37">
        <v>1</v>
      </c>
      <c r="Q37" t="s">
        <v>426</v>
      </c>
      <c r="R37" s="9" t="s">
        <v>427</v>
      </c>
      <c r="S37" t="s">
        <v>396</v>
      </c>
      <c r="T37" s="4">
        <v>237</v>
      </c>
      <c r="U37" s="3">
        <v>237</v>
      </c>
      <c r="V37">
        <v>1</v>
      </c>
      <c r="W37" t="s">
        <v>38</v>
      </c>
      <c r="X37" t="s">
        <v>49</v>
      </c>
      <c r="Y37" t="s">
        <v>396</v>
      </c>
      <c r="Z37" t="s">
        <v>424</v>
      </c>
      <c r="AA37" t="s">
        <v>428</v>
      </c>
      <c r="AB37" t="s">
        <v>424</v>
      </c>
      <c r="AC37" t="s">
        <v>429</v>
      </c>
      <c r="AD37" t="s">
        <v>430</v>
      </c>
      <c r="AE37" t="s">
        <v>53</v>
      </c>
      <c r="AF37" t="s">
        <v>431</v>
      </c>
      <c r="AG37" t="s">
        <v>432</v>
      </c>
      <c r="AH37" t="s">
        <v>56</v>
      </c>
      <c r="AI37" t="s">
        <v>57</v>
      </c>
      <c r="AJ37" t="s">
        <v>58</v>
      </c>
      <c r="AL37" t="s">
        <v>433</v>
      </c>
    </row>
    <row r="38" spans="1:38">
      <c r="A38" s="9">
        <v>45566</v>
      </c>
      <c r="B38" s="9">
        <v>45593</v>
      </c>
      <c r="C38" s="10">
        <f t="shared" si="3"/>
        <v>-14</v>
      </c>
      <c r="D38" s="10">
        <f t="shared" si="4"/>
        <v>-29</v>
      </c>
      <c r="E38" s="11">
        <f t="shared" si="5"/>
        <v>-7300.75</v>
      </c>
      <c r="F38" t="s">
        <v>162</v>
      </c>
      <c r="G38" t="s">
        <v>38</v>
      </c>
      <c r="H38" t="s">
        <v>39</v>
      </c>
      <c r="I38" t="s">
        <v>434</v>
      </c>
      <c r="J38" t="s">
        <v>435</v>
      </c>
      <c r="K38" s="3">
        <v>251.75</v>
      </c>
      <c r="L38" s="3">
        <v>251.75</v>
      </c>
      <c r="M38" s="9" t="s">
        <v>436</v>
      </c>
      <c r="N38" t="s">
        <v>437</v>
      </c>
      <c r="O38" t="s">
        <v>438</v>
      </c>
      <c r="P38">
        <v>1</v>
      </c>
      <c r="Q38" t="s">
        <v>439</v>
      </c>
      <c r="R38" s="9" t="s">
        <v>440</v>
      </c>
      <c r="S38" t="s">
        <v>377</v>
      </c>
      <c r="T38" s="4">
        <v>251.75</v>
      </c>
      <c r="U38" s="3">
        <v>251.75</v>
      </c>
      <c r="V38">
        <v>1</v>
      </c>
      <c r="W38" t="s">
        <v>38</v>
      </c>
      <c r="X38" t="s">
        <v>49</v>
      </c>
      <c r="Y38" t="s">
        <v>377</v>
      </c>
      <c r="Z38" t="s">
        <v>437</v>
      </c>
      <c r="AA38" t="s">
        <v>441</v>
      </c>
      <c r="AB38" t="s">
        <v>437</v>
      </c>
      <c r="AC38" t="s">
        <v>442</v>
      </c>
      <c r="AD38" t="s">
        <v>443</v>
      </c>
      <c r="AE38" t="s">
        <v>381</v>
      </c>
      <c r="AF38" t="s">
        <v>444</v>
      </c>
      <c r="AG38" t="s">
        <v>383</v>
      </c>
      <c r="AH38" t="s">
        <v>86</v>
      </c>
      <c r="AI38" t="s">
        <v>57</v>
      </c>
      <c r="AJ38" t="s">
        <v>58</v>
      </c>
      <c r="AL38" t="s">
        <v>445</v>
      </c>
    </row>
    <row r="39" spans="1:38">
      <c r="A39" s="9">
        <v>45473</v>
      </c>
      <c r="B39" s="9">
        <v>45479</v>
      </c>
      <c r="C39" s="10">
        <f t="shared" si="3"/>
        <v>-3.5</v>
      </c>
      <c r="D39" s="10">
        <f t="shared" si="4"/>
        <v>-3.5</v>
      </c>
      <c r="E39" s="11">
        <f t="shared" si="5"/>
        <v>-922.31999999999994</v>
      </c>
      <c r="F39" t="s">
        <v>446</v>
      </c>
      <c r="G39" t="s">
        <v>38</v>
      </c>
      <c r="H39" t="s">
        <v>39</v>
      </c>
      <c r="I39" t="s">
        <v>447</v>
      </c>
      <c r="J39" t="s">
        <v>124</v>
      </c>
      <c r="K39" s="3">
        <v>194725.97</v>
      </c>
      <c r="L39" s="3">
        <v>263.52</v>
      </c>
      <c r="M39" s="9" t="s">
        <v>448</v>
      </c>
      <c r="N39" t="s">
        <v>123</v>
      </c>
      <c r="O39" t="s">
        <v>446</v>
      </c>
      <c r="P39">
        <v>1</v>
      </c>
      <c r="Q39" t="s">
        <v>449</v>
      </c>
      <c r="R39" s="9" t="s">
        <v>450</v>
      </c>
      <c r="S39" t="s">
        <v>396</v>
      </c>
      <c r="T39" s="4">
        <v>263.52</v>
      </c>
      <c r="U39" s="3">
        <v>263.52</v>
      </c>
      <c r="V39">
        <v>1</v>
      </c>
      <c r="W39" t="s">
        <v>38</v>
      </c>
      <c r="X39" t="s">
        <v>49</v>
      </c>
      <c r="Y39" t="s">
        <v>396</v>
      </c>
      <c r="Z39" t="s">
        <v>123</v>
      </c>
      <c r="AA39" t="s">
        <v>451</v>
      </c>
      <c r="AB39" t="s">
        <v>123</v>
      </c>
      <c r="AC39" t="s">
        <v>452</v>
      </c>
      <c r="AD39" t="s">
        <v>453</v>
      </c>
      <c r="AE39" t="s">
        <v>53</v>
      </c>
      <c r="AF39" t="s">
        <v>454</v>
      </c>
      <c r="AG39" t="s">
        <v>401</v>
      </c>
      <c r="AH39" t="s">
        <v>56</v>
      </c>
      <c r="AI39" t="s">
        <v>57</v>
      </c>
      <c r="AJ39" t="s">
        <v>58</v>
      </c>
      <c r="AL39" t="s">
        <v>455</v>
      </c>
    </row>
    <row r="40" spans="1:38">
      <c r="A40" s="9">
        <v>45526</v>
      </c>
      <c r="B40" s="9">
        <v>45526</v>
      </c>
      <c r="C40" s="10">
        <f t="shared" si="3"/>
        <v>-0.5</v>
      </c>
      <c r="D40" s="10">
        <f t="shared" si="4"/>
        <v>0.5</v>
      </c>
      <c r="E40" s="11">
        <f t="shared" si="5"/>
        <v>140.755</v>
      </c>
      <c r="F40" t="s">
        <v>456</v>
      </c>
      <c r="G40" t="s">
        <v>38</v>
      </c>
      <c r="H40" t="s">
        <v>39</v>
      </c>
      <c r="I40" t="s">
        <v>457</v>
      </c>
      <c r="J40" t="s">
        <v>458</v>
      </c>
      <c r="K40" s="3">
        <v>17167.14</v>
      </c>
      <c r="L40" s="3">
        <v>2815.01</v>
      </c>
      <c r="M40" s="9" t="s">
        <v>423</v>
      </c>
      <c r="N40" t="s">
        <v>459</v>
      </c>
      <c r="O40" t="s">
        <v>460</v>
      </c>
      <c r="P40">
        <v>12</v>
      </c>
      <c r="Q40" t="s">
        <v>461</v>
      </c>
      <c r="R40" s="9" t="s">
        <v>462</v>
      </c>
      <c r="S40" t="s">
        <v>47</v>
      </c>
      <c r="T40" s="4">
        <v>281.51</v>
      </c>
      <c r="U40" s="3">
        <v>2815.01</v>
      </c>
      <c r="V40">
        <v>1</v>
      </c>
      <c r="W40" t="s">
        <v>48</v>
      </c>
      <c r="X40" t="s">
        <v>49</v>
      </c>
      <c r="Y40" t="s">
        <v>47</v>
      </c>
      <c r="Z40" t="s">
        <v>459</v>
      </c>
      <c r="AA40" t="s">
        <v>463</v>
      </c>
      <c r="AB40" t="s">
        <v>459</v>
      </c>
      <c r="AC40" t="s">
        <v>97</v>
      </c>
      <c r="AD40" t="s">
        <v>98</v>
      </c>
      <c r="AE40" t="s">
        <v>53</v>
      </c>
      <c r="AF40" t="s">
        <v>464</v>
      </c>
      <c r="AG40" t="s">
        <v>55</v>
      </c>
      <c r="AH40" t="s">
        <v>56</v>
      </c>
      <c r="AI40" t="s">
        <v>57</v>
      </c>
      <c r="AJ40" t="s">
        <v>58</v>
      </c>
      <c r="AL40" t="s">
        <v>465</v>
      </c>
    </row>
    <row r="41" spans="1:38">
      <c r="A41" s="9">
        <v>45261</v>
      </c>
      <c r="B41" s="9">
        <v>45291</v>
      </c>
      <c r="C41" s="10">
        <f t="shared" si="3"/>
        <v>-15.5</v>
      </c>
      <c r="D41" s="10">
        <f t="shared" si="4"/>
        <v>-193.5</v>
      </c>
      <c r="E41" s="11">
        <f t="shared" si="5"/>
        <v>-61610.399999999994</v>
      </c>
      <c r="F41" t="s">
        <v>162</v>
      </c>
      <c r="G41" t="s">
        <v>38</v>
      </c>
      <c r="H41" t="s">
        <v>39</v>
      </c>
      <c r="I41" t="s">
        <v>466</v>
      </c>
      <c r="J41" t="s">
        <v>467</v>
      </c>
      <c r="K41" s="3">
        <v>48171.199999999997</v>
      </c>
      <c r="L41" s="3">
        <v>318.39999999999998</v>
      </c>
      <c r="M41" s="9" t="s">
        <v>231</v>
      </c>
      <c r="N41" t="s">
        <v>468</v>
      </c>
      <c r="O41" t="s">
        <v>469</v>
      </c>
      <c r="P41">
        <v>1</v>
      </c>
      <c r="Q41" t="s">
        <v>470</v>
      </c>
      <c r="R41" s="9" t="s">
        <v>43</v>
      </c>
      <c r="S41" t="s">
        <v>471</v>
      </c>
      <c r="T41" s="4">
        <v>318.39999999999998</v>
      </c>
      <c r="U41" s="3">
        <v>318.39999999999998</v>
      </c>
      <c r="V41">
        <v>1</v>
      </c>
      <c r="W41" t="s">
        <v>38</v>
      </c>
      <c r="X41" t="s">
        <v>49</v>
      </c>
      <c r="Y41" t="s">
        <v>471</v>
      </c>
      <c r="Z41" t="s">
        <v>468</v>
      </c>
      <c r="AA41" t="s">
        <v>472</v>
      </c>
      <c r="AB41" t="s">
        <v>468</v>
      </c>
      <c r="AC41" t="s">
        <v>473</v>
      </c>
      <c r="AD41" t="s">
        <v>474</v>
      </c>
      <c r="AE41" t="s">
        <v>381</v>
      </c>
      <c r="AF41" t="s">
        <v>475</v>
      </c>
      <c r="AG41" t="s">
        <v>383</v>
      </c>
      <c r="AH41" t="s">
        <v>86</v>
      </c>
      <c r="AI41" t="s">
        <v>57</v>
      </c>
      <c r="AJ41" t="s">
        <v>58</v>
      </c>
      <c r="AL41" t="s">
        <v>476</v>
      </c>
    </row>
    <row r="42" spans="1:38">
      <c r="A42" s="9">
        <v>45407</v>
      </c>
      <c r="B42" s="9">
        <v>45407</v>
      </c>
      <c r="C42" s="10">
        <f t="shared" si="3"/>
        <v>-0.5</v>
      </c>
      <c r="D42" s="10">
        <f t="shared" si="4"/>
        <v>2.5</v>
      </c>
      <c r="E42" s="11">
        <f t="shared" si="5"/>
        <v>868.875</v>
      </c>
      <c r="F42" t="s">
        <v>477</v>
      </c>
      <c r="G42" t="s">
        <v>38</v>
      </c>
      <c r="H42" t="s">
        <v>39</v>
      </c>
      <c r="I42" t="s">
        <v>478</v>
      </c>
      <c r="J42" t="s">
        <v>479</v>
      </c>
      <c r="K42" s="3">
        <v>3475.63</v>
      </c>
      <c r="L42" s="3">
        <v>3475.63</v>
      </c>
      <c r="M42" s="9" t="s">
        <v>480</v>
      </c>
      <c r="N42" t="s">
        <v>481</v>
      </c>
      <c r="O42" t="s">
        <v>482</v>
      </c>
      <c r="P42">
        <v>11</v>
      </c>
      <c r="Q42" t="s">
        <v>483</v>
      </c>
      <c r="R42" s="9" t="s">
        <v>484</v>
      </c>
      <c r="S42" t="s">
        <v>47</v>
      </c>
      <c r="T42" s="4">
        <v>347.55</v>
      </c>
      <c r="U42" s="3">
        <v>3475.63</v>
      </c>
      <c r="V42">
        <v>1</v>
      </c>
      <c r="W42" t="s">
        <v>48</v>
      </c>
      <c r="X42" t="s">
        <v>49</v>
      </c>
      <c r="Y42" t="s">
        <v>47</v>
      </c>
      <c r="Z42" t="s">
        <v>481</v>
      </c>
      <c r="AA42" t="s">
        <v>485</v>
      </c>
      <c r="AB42" t="s">
        <v>481</v>
      </c>
      <c r="AC42" t="s">
        <v>486</v>
      </c>
      <c r="AD42" t="s">
        <v>487</v>
      </c>
      <c r="AE42" t="s">
        <v>53</v>
      </c>
      <c r="AF42" t="s">
        <v>488</v>
      </c>
      <c r="AG42" t="s">
        <v>55</v>
      </c>
      <c r="AH42" t="s">
        <v>56</v>
      </c>
      <c r="AI42" t="s">
        <v>57</v>
      </c>
      <c r="AJ42" t="s">
        <v>58</v>
      </c>
      <c r="AL42" t="s">
        <v>489</v>
      </c>
    </row>
    <row r="43" spans="1:38">
      <c r="A43" s="9">
        <v>45508</v>
      </c>
      <c r="B43" s="9">
        <v>45514</v>
      </c>
      <c r="C43" s="10">
        <f t="shared" si="3"/>
        <v>-3.5</v>
      </c>
      <c r="D43" s="10">
        <f t="shared" si="4"/>
        <v>-3.5</v>
      </c>
      <c r="E43" s="11">
        <f t="shared" si="5"/>
        <v>-1279.845</v>
      </c>
      <c r="F43" t="s">
        <v>490</v>
      </c>
      <c r="G43" t="s">
        <v>38</v>
      </c>
      <c r="H43" t="s">
        <v>39</v>
      </c>
      <c r="I43" t="s">
        <v>491</v>
      </c>
      <c r="J43" t="s">
        <v>244</v>
      </c>
      <c r="K43" s="3">
        <v>2605959.8199999998</v>
      </c>
      <c r="L43" s="3">
        <v>365.67</v>
      </c>
      <c r="M43" s="9" t="s">
        <v>492</v>
      </c>
      <c r="N43" t="s">
        <v>243</v>
      </c>
      <c r="O43" t="s">
        <v>490</v>
      </c>
      <c r="P43">
        <v>1</v>
      </c>
      <c r="Q43" t="s">
        <v>493</v>
      </c>
      <c r="R43" s="9" t="s">
        <v>494</v>
      </c>
      <c r="S43" t="s">
        <v>396</v>
      </c>
      <c r="T43" s="4">
        <v>365.67</v>
      </c>
      <c r="U43" s="3">
        <v>365.67</v>
      </c>
      <c r="V43">
        <v>1</v>
      </c>
      <c r="W43" t="s">
        <v>38</v>
      </c>
      <c r="X43" t="s">
        <v>49</v>
      </c>
      <c r="Y43" t="s">
        <v>396</v>
      </c>
      <c r="Z43" t="s">
        <v>243</v>
      </c>
      <c r="AA43" t="s">
        <v>495</v>
      </c>
      <c r="AB43" t="s">
        <v>243</v>
      </c>
      <c r="AC43" t="s">
        <v>452</v>
      </c>
      <c r="AD43" t="s">
        <v>453</v>
      </c>
      <c r="AE43" t="s">
        <v>53</v>
      </c>
      <c r="AF43" t="s">
        <v>496</v>
      </c>
      <c r="AG43" t="s">
        <v>401</v>
      </c>
      <c r="AH43" t="s">
        <v>56</v>
      </c>
      <c r="AI43" t="s">
        <v>57</v>
      </c>
      <c r="AJ43" t="s">
        <v>58</v>
      </c>
      <c r="AL43" t="s">
        <v>455</v>
      </c>
    </row>
    <row r="44" spans="1:38">
      <c r="A44" s="9">
        <v>45284</v>
      </c>
      <c r="B44" s="9">
        <v>45290</v>
      </c>
      <c r="C44" s="10">
        <f t="shared" si="3"/>
        <v>-3.5</v>
      </c>
      <c r="D44" s="10">
        <f t="shared" si="4"/>
        <v>-3.5</v>
      </c>
      <c r="E44" s="11">
        <f t="shared" si="5"/>
        <v>-1421.07</v>
      </c>
      <c r="F44" t="s">
        <v>497</v>
      </c>
      <c r="G44" t="s">
        <v>38</v>
      </c>
      <c r="H44" t="s">
        <v>39</v>
      </c>
      <c r="I44" t="s">
        <v>498</v>
      </c>
      <c r="J44" t="s">
        <v>423</v>
      </c>
      <c r="K44" s="3">
        <v>63604.2</v>
      </c>
      <c r="L44" s="3">
        <v>406.02</v>
      </c>
      <c r="M44" s="9" t="s">
        <v>371</v>
      </c>
      <c r="N44" t="s">
        <v>458</v>
      </c>
      <c r="O44" t="s">
        <v>497</v>
      </c>
      <c r="P44">
        <v>1</v>
      </c>
      <c r="Q44" t="s">
        <v>499</v>
      </c>
      <c r="R44" s="9" t="s">
        <v>500</v>
      </c>
      <c r="S44" t="s">
        <v>501</v>
      </c>
      <c r="T44" s="4">
        <v>406.02</v>
      </c>
      <c r="U44" s="3">
        <v>406.02</v>
      </c>
      <c r="V44">
        <v>1</v>
      </c>
      <c r="W44" t="s">
        <v>38</v>
      </c>
      <c r="X44" t="s">
        <v>49</v>
      </c>
      <c r="Y44" t="s">
        <v>501</v>
      </c>
      <c r="Z44" t="s">
        <v>458</v>
      </c>
      <c r="AA44" t="s">
        <v>502</v>
      </c>
      <c r="AB44" t="s">
        <v>458</v>
      </c>
      <c r="AC44" t="s">
        <v>503</v>
      </c>
      <c r="AD44" t="s">
        <v>504</v>
      </c>
      <c r="AE44" t="s">
        <v>53</v>
      </c>
      <c r="AF44" t="s">
        <v>505</v>
      </c>
      <c r="AG44" t="s">
        <v>401</v>
      </c>
      <c r="AH44" t="s">
        <v>56</v>
      </c>
      <c r="AI44" t="s">
        <v>57</v>
      </c>
      <c r="AJ44" t="s">
        <v>58</v>
      </c>
      <c r="AL44" t="s">
        <v>506</v>
      </c>
    </row>
    <row r="45" spans="1:38">
      <c r="A45" s="9">
        <v>45344</v>
      </c>
      <c r="B45" s="9">
        <v>45344</v>
      </c>
      <c r="C45" s="10">
        <f t="shared" si="3"/>
        <v>-0.5</v>
      </c>
      <c r="D45" s="10">
        <f t="shared" si="4"/>
        <v>98.5</v>
      </c>
      <c r="E45" s="11">
        <f t="shared" si="5"/>
        <v>42552</v>
      </c>
      <c r="F45" t="s">
        <v>507</v>
      </c>
      <c r="G45" t="s">
        <v>38</v>
      </c>
      <c r="H45" t="s">
        <v>39</v>
      </c>
      <c r="I45" t="s">
        <v>508</v>
      </c>
      <c r="J45" t="s">
        <v>509</v>
      </c>
      <c r="K45" s="3">
        <v>12395.52</v>
      </c>
      <c r="L45" s="3">
        <v>432</v>
      </c>
      <c r="M45" s="9" t="s">
        <v>510</v>
      </c>
      <c r="N45" t="s">
        <v>511</v>
      </c>
      <c r="O45" t="s">
        <v>512</v>
      </c>
      <c r="P45">
        <v>1</v>
      </c>
      <c r="Q45" t="s">
        <v>513</v>
      </c>
      <c r="R45" s="9" t="s">
        <v>514</v>
      </c>
      <c r="S45" t="s">
        <v>347</v>
      </c>
      <c r="T45" s="4">
        <v>432</v>
      </c>
      <c r="U45" s="3">
        <v>432</v>
      </c>
      <c r="V45">
        <v>1</v>
      </c>
      <c r="W45" t="s">
        <v>48</v>
      </c>
      <c r="X45" t="s">
        <v>49</v>
      </c>
      <c r="Y45" t="s">
        <v>347</v>
      </c>
      <c r="Z45" t="s">
        <v>511</v>
      </c>
      <c r="AA45" t="s">
        <v>515</v>
      </c>
      <c r="AB45" t="s">
        <v>511</v>
      </c>
      <c r="AC45" t="s">
        <v>516</v>
      </c>
      <c r="AD45" t="s">
        <v>517</v>
      </c>
      <c r="AE45" t="s">
        <v>53</v>
      </c>
      <c r="AF45" t="s">
        <v>518</v>
      </c>
      <c r="AG45" t="s">
        <v>55</v>
      </c>
      <c r="AH45" t="s">
        <v>56</v>
      </c>
      <c r="AI45" t="s">
        <v>57</v>
      </c>
      <c r="AJ45" t="s">
        <v>58</v>
      </c>
      <c r="AL45" t="s">
        <v>519</v>
      </c>
    </row>
    <row r="46" spans="1:38">
      <c r="A46" s="9">
        <v>45711</v>
      </c>
      <c r="B46" s="9">
        <v>45717</v>
      </c>
      <c r="C46" s="10">
        <f t="shared" si="3"/>
        <v>-3.5</v>
      </c>
      <c r="D46" s="10">
        <f t="shared" si="4"/>
        <v>-3.5</v>
      </c>
      <c r="E46" s="11">
        <f t="shared" si="5"/>
        <v>-1653.96</v>
      </c>
      <c r="F46" t="s">
        <v>520</v>
      </c>
      <c r="G46" t="s">
        <v>38</v>
      </c>
      <c r="H46" t="s">
        <v>39</v>
      </c>
      <c r="I46" t="s">
        <v>521</v>
      </c>
      <c r="J46" t="s">
        <v>294</v>
      </c>
      <c r="K46" s="3">
        <v>630223.61</v>
      </c>
      <c r="L46" s="3">
        <v>472.56</v>
      </c>
      <c r="M46" s="9" t="s">
        <v>522</v>
      </c>
      <c r="N46" t="s">
        <v>92</v>
      </c>
      <c r="O46" t="s">
        <v>520</v>
      </c>
      <c r="P46">
        <v>1</v>
      </c>
      <c r="Q46" t="s">
        <v>523</v>
      </c>
      <c r="R46" s="9" t="s">
        <v>524</v>
      </c>
      <c r="S46" t="s">
        <v>396</v>
      </c>
      <c r="T46" s="4">
        <v>472.56</v>
      </c>
      <c r="U46" s="3">
        <v>472.56</v>
      </c>
      <c r="V46">
        <v>1</v>
      </c>
      <c r="W46" t="s">
        <v>38</v>
      </c>
      <c r="X46" t="s">
        <v>49</v>
      </c>
      <c r="Y46" t="s">
        <v>396</v>
      </c>
      <c r="Z46" t="s">
        <v>92</v>
      </c>
      <c r="AA46" t="s">
        <v>96</v>
      </c>
      <c r="AB46" t="s">
        <v>92</v>
      </c>
      <c r="AC46" t="s">
        <v>452</v>
      </c>
      <c r="AD46" t="s">
        <v>453</v>
      </c>
      <c r="AE46" t="s">
        <v>53</v>
      </c>
      <c r="AF46" t="s">
        <v>525</v>
      </c>
      <c r="AG46" t="s">
        <v>401</v>
      </c>
      <c r="AH46" t="s">
        <v>56</v>
      </c>
      <c r="AI46" t="s">
        <v>57</v>
      </c>
      <c r="AJ46" t="s">
        <v>58</v>
      </c>
      <c r="AL46" t="s">
        <v>455</v>
      </c>
    </row>
    <row r="47" spans="1:38">
      <c r="A47" s="9">
        <v>45566</v>
      </c>
      <c r="B47" s="9">
        <v>45596</v>
      </c>
      <c r="C47" s="10">
        <f t="shared" si="3"/>
        <v>-15.5</v>
      </c>
      <c r="D47" s="10">
        <f t="shared" si="4"/>
        <v>14.5</v>
      </c>
      <c r="E47" s="11">
        <f t="shared" si="5"/>
        <v>7250</v>
      </c>
      <c r="F47" t="s">
        <v>162</v>
      </c>
      <c r="G47" t="s">
        <v>38</v>
      </c>
      <c r="H47" t="s">
        <v>39</v>
      </c>
      <c r="I47" t="s">
        <v>526</v>
      </c>
      <c r="J47" t="s">
        <v>527</v>
      </c>
      <c r="K47" s="3">
        <v>500</v>
      </c>
      <c r="L47" s="3">
        <v>500</v>
      </c>
      <c r="M47" s="9" t="s">
        <v>75</v>
      </c>
      <c r="N47" t="s">
        <v>527</v>
      </c>
      <c r="O47" t="s">
        <v>528</v>
      </c>
      <c r="P47">
        <v>1</v>
      </c>
      <c r="Q47" t="s">
        <v>529</v>
      </c>
      <c r="R47" s="9" t="s">
        <v>492</v>
      </c>
      <c r="S47" t="s">
        <v>79</v>
      </c>
      <c r="T47" s="4">
        <v>500</v>
      </c>
      <c r="U47" s="3">
        <v>500</v>
      </c>
      <c r="V47">
        <v>1</v>
      </c>
      <c r="W47" t="s">
        <v>38</v>
      </c>
      <c r="X47" t="s">
        <v>49</v>
      </c>
      <c r="Y47" t="s">
        <v>79</v>
      </c>
      <c r="Z47" t="s">
        <v>530</v>
      </c>
      <c r="AA47" t="s">
        <v>531</v>
      </c>
      <c r="AB47" t="s">
        <v>530</v>
      </c>
      <c r="AC47" t="s">
        <v>532</v>
      </c>
      <c r="AD47" t="s">
        <v>533</v>
      </c>
      <c r="AE47" t="s">
        <v>53</v>
      </c>
      <c r="AF47" t="s">
        <v>534</v>
      </c>
      <c r="AG47" t="s">
        <v>198</v>
      </c>
      <c r="AH47" t="s">
        <v>86</v>
      </c>
      <c r="AI47" t="s">
        <v>57</v>
      </c>
      <c r="AJ47" t="s">
        <v>58</v>
      </c>
      <c r="AL47" t="s">
        <v>87</v>
      </c>
    </row>
    <row r="48" spans="1:38">
      <c r="A48" s="9">
        <v>45571</v>
      </c>
      <c r="B48" s="9">
        <v>45577</v>
      </c>
      <c r="C48" s="10">
        <f t="shared" si="3"/>
        <v>-3.5</v>
      </c>
      <c r="D48" s="10">
        <f t="shared" si="4"/>
        <v>-3.5</v>
      </c>
      <c r="E48" s="11">
        <f t="shared" si="5"/>
        <v>-1805.2999999999997</v>
      </c>
      <c r="F48" t="s">
        <v>535</v>
      </c>
      <c r="G48" t="s">
        <v>38</v>
      </c>
      <c r="H48" t="s">
        <v>39</v>
      </c>
      <c r="I48" t="s">
        <v>536</v>
      </c>
      <c r="J48" t="s">
        <v>367</v>
      </c>
      <c r="K48" s="3">
        <v>22871.4</v>
      </c>
      <c r="L48" s="3">
        <v>515.79999999999995</v>
      </c>
      <c r="M48" s="9" t="s">
        <v>537</v>
      </c>
      <c r="N48" t="s">
        <v>538</v>
      </c>
      <c r="O48" t="s">
        <v>535</v>
      </c>
      <c r="P48">
        <v>1</v>
      </c>
      <c r="Q48" t="s">
        <v>539</v>
      </c>
      <c r="R48" s="9" t="s">
        <v>540</v>
      </c>
      <c r="S48" t="s">
        <v>396</v>
      </c>
      <c r="T48" s="4">
        <v>515.79999999999995</v>
      </c>
      <c r="U48" s="3">
        <v>515.79999999999995</v>
      </c>
      <c r="V48">
        <v>1</v>
      </c>
      <c r="W48" t="s">
        <v>38</v>
      </c>
      <c r="X48" t="s">
        <v>49</v>
      </c>
      <c r="Y48" t="s">
        <v>396</v>
      </c>
      <c r="Z48" t="s">
        <v>538</v>
      </c>
      <c r="AA48" t="s">
        <v>541</v>
      </c>
      <c r="AB48" t="s">
        <v>538</v>
      </c>
      <c r="AC48" t="s">
        <v>542</v>
      </c>
      <c r="AD48" t="s">
        <v>543</v>
      </c>
      <c r="AE48" t="s">
        <v>53</v>
      </c>
      <c r="AF48" t="s">
        <v>544</v>
      </c>
      <c r="AG48" t="s">
        <v>401</v>
      </c>
      <c r="AH48" t="s">
        <v>56</v>
      </c>
      <c r="AI48" t="s">
        <v>57</v>
      </c>
      <c r="AJ48" t="s">
        <v>58</v>
      </c>
      <c r="AL48" t="s">
        <v>545</v>
      </c>
    </row>
    <row r="49" spans="1:38">
      <c r="A49" s="9">
        <v>45619</v>
      </c>
      <c r="B49" s="9">
        <v>45625</v>
      </c>
      <c r="C49" s="10">
        <f t="shared" si="3"/>
        <v>-3.5</v>
      </c>
      <c r="D49" s="10">
        <f t="shared" si="4"/>
        <v>-6.5</v>
      </c>
      <c r="E49" s="11">
        <f t="shared" si="5"/>
        <v>-3432</v>
      </c>
      <c r="F49" t="s">
        <v>162</v>
      </c>
      <c r="G49" t="s">
        <v>38</v>
      </c>
      <c r="H49" t="s">
        <v>39</v>
      </c>
      <c r="I49" t="s">
        <v>546</v>
      </c>
      <c r="J49" t="s">
        <v>547</v>
      </c>
      <c r="K49" s="3">
        <v>66775.509999999995</v>
      </c>
      <c r="L49" s="3">
        <v>525.36</v>
      </c>
      <c r="M49" s="9" t="s">
        <v>409</v>
      </c>
      <c r="N49" t="s">
        <v>548</v>
      </c>
      <c r="O49" t="s">
        <v>549</v>
      </c>
      <c r="P49">
        <v>1</v>
      </c>
      <c r="Q49" t="s">
        <v>550</v>
      </c>
      <c r="R49" s="9" t="s">
        <v>326</v>
      </c>
      <c r="S49" t="s">
        <v>169</v>
      </c>
      <c r="T49" s="4">
        <v>528</v>
      </c>
      <c r="U49" s="3">
        <v>528</v>
      </c>
      <c r="V49">
        <v>1</v>
      </c>
      <c r="W49" t="s">
        <v>80</v>
      </c>
      <c r="X49" t="s">
        <v>49</v>
      </c>
      <c r="Y49" t="s">
        <v>169</v>
      </c>
      <c r="Z49" t="s">
        <v>548</v>
      </c>
      <c r="AA49" t="s">
        <v>551</v>
      </c>
      <c r="AB49" t="s">
        <v>548</v>
      </c>
      <c r="AC49" t="s">
        <v>171</v>
      </c>
      <c r="AD49" t="s">
        <v>172</v>
      </c>
      <c r="AE49" t="s">
        <v>53</v>
      </c>
      <c r="AF49" t="s">
        <v>552</v>
      </c>
      <c r="AG49" t="s">
        <v>174</v>
      </c>
      <c r="AH49" t="s">
        <v>56</v>
      </c>
      <c r="AI49" t="s">
        <v>57</v>
      </c>
      <c r="AJ49" t="s">
        <v>58</v>
      </c>
      <c r="AL49" t="s">
        <v>175</v>
      </c>
    </row>
    <row r="50" spans="1:38">
      <c r="A50" s="9">
        <v>45661</v>
      </c>
      <c r="B50" s="9">
        <v>45667</v>
      </c>
      <c r="C50" s="10">
        <f t="shared" si="3"/>
        <v>-3.5</v>
      </c>
      <c r="D50" s="10">
        <f t="shared" si="4"/>
        <v>-3.5</v>
      </c>
      <c r="E50" s="11">
        <f t="shared" si="5"/>
        <v>-1925</v>
      </c>
      <c r="F50" t="s">
        <v>162</v>
      </c>
      <c r="G50" t="s">
        <v>38</v>
      </c>
      <c r="H50" t="s">
        <v>39</v>
      </c>
      <c r="I50" t="s">
        <v>553</v>
      </c>
      <c r="J50" t="s">
        <v>554</v>
      </c>
      <c r="K50" s="3">
        <v>2748.24</v>
      </c>
      <c r="L50" s="3">
        <v>7.14</v>
      </c>
      <c r="M50" s="9" t="s">
        <v>555</v>
      </c>
      <c r="N50" t="s">
        <v>182</v>
      </c>
      <c r="O50" t="s">
        <v>556</v>
      </c>
      <c r="P50">
        <v>3</v>
      </c>
      <c r="Q50" t="s">
        <v>557</v>
      </c>
      <c r="R50" s="9" t="s">
        <v>547</v>
      </c>
      <c r="S50" t="s">
        <v>169</v>
      </c>
      <c r="T50" s="4">
        <v>550</v>
      </c>
      <c r="U50" s="3">
        <v>1427.58</v>
      </c>
      <c r="V50">
        <v>2</v>
      </c>
      <c r="W50" t="s">
        <v>80</v>
      </c>
      <c r="X50" t="s">
        <v>49</v>
      </c>
      <c r="Y50" t="s">
        <v>169</v>
      </c>
      <c r="Z50" t="s">
        <v>182</v>
      </c>
      <c r="AA50" t="s">
        <v>558</v>
      </c>
      <c r="AB50" t="s">
        <v>182</v>
      </c>
      <c r="AC50" t="s">
        <v>171</v>
      </c>
      <c r="AD50" t="s">
        <v>172</v>
      </c>
      <c r="AE50" t="s">
        <v>53</v>
      </c>
      <c r="AF50" t="s">
        <v>559</v>
      </c>
      <c r="AG50" t="s">
        <v>174</v>
      </c>
      <c r="AH50" t="s">
        <v>56</v>
      </c>
      <c r="AI50" t="s">
        <v>57</v>
      </c>
      <c r="AJ50" t="s">
        <v>58</v>
      </c>
      <c r="AL50" t="s">
        <v>175</v>
      </c>
    </row>
    <row r="51" spans="1:38">
      <c r="A51" s="9">
        <v>45403</v>
      </c>
      <c r="B51" s="9">
        <v>45409</v>
      </c>
      <c r="C51" s="10">
        <f t="shared" si="3"/>
        <v>-3.5</v>
      </c>
      <c r="D51" s="10">
        <f t="shared" si="4"/>
        <v>-3.5</v>
      </c>
      <c r="E51" s="11">
        <f t="shared" si="5"/>
        <v>-1984.1499999999999</v>
      </c>
      <c r="F51" t="s">
        <v>560</v>
      </c>
      <c r="G51" t="s">
        <v>38</v>
      </c>
      <c r="H51" t="s">
        <v>39</v>
      </c>
      <c r="I51" t="s">
        <v>561</v>
      </c>
      <c r="J51" t="s">
        <v>243</v>
      </c>
      <c r="K51" s="3">
        <v>62290.559999999998</v>
      </c>
      <c r="L51" s="3">
        <v>566.9</v>
      </c>
      <c r="M51" s="9" t="s">
        <v>244</v>
      </c>
      <c r="N51" t="s">
        <v>344</v>
      </c>
      <c r="O51" t="s">
        <v>560</v>
      </c>
      <c r="P51">
        <v>1</v>
      </c>
      <c r="Q51" t="s">
        <v>562</v>
      </c>
      <c r="R51" s="9" t="s">
        <v>563</v>
      </c>
      <c r="S51" t="s">
        <v>396</v>
      </c>
      <c r="T51" s="4">
        <v>566.9</v>
      </c>
      <c r="U51" s="3">
        <v>566.9</v>
      </c>
      <c r="V51">
        <v>1</v>
      </c>
      <c r="W51" t="s">
        <v>38</v>
      </c>
      <c r="X51" t="s">
        <v>49</v>
      </c>
      <c r="Y51" t="s">
        <v>396</v>
      </c>
      <c r="Z51" t="s">
        <v>344</v>
      </c>
      <c r="AA51" t="s">
        <v>348</v>
      </c>
      <c r="AB51" t="s">
        <v>344</v>
      </c>
      <c r="AC51" t="s">
        <v>564</v>
      </c>
      <c r="AD51" t="s">
        <v>565</v>
      </c>
      <c r="AE51" t="s">
        <v>53</v>
      </c>
      <c r="AF51" t="s">
        <v>566</v>
      </c>
      <c r="AG51" t="s">
        <v>401</v>
      </c>
      <c r="AH51" t="s">
        <v>56</v>
      </c>
      <c r="AI51" t="s">
        <v>57</v>
      </c>
      <c r="AJ51" t="s">
        <v>58</v>
      </c>
      <c r="AL51" t="s">
        <v>567</v>
      </c>
    </row>
    <row r="52" spans="1:38">
      <c r="A52" s="9">
        <v>45444</v>
      </c>
      <c r="B52" s="9">
        <v>45473</v>
      </c>
      <c r="C52" s="10">
        <f t="shared" si="3"/>
        <v>-15</v>
      </c>
      <c r="D52" s="10">
        <f t="shared" si="4"/>
        <v>-30</v>
      </c>
      <c r="E52" s="11">
        <f t="shared" si="5"/>
        <v>-17925</v>
      </c>
      <c r="F52" t="s">
        <v>162</v>
      </c>
      <c r="G52" t="s">
        <v>38</v>
      </c>
      <c r="H52" t="s">
        <v>39</v>
      </c>
      <c r="I52" t="s">
        <v>568</v>
      </c>
      <c r="J52" t="s">
        <v>206</v>
      </c>
      <c r="K52" s="3">
        <v>7327.5</v>
      </c>
      <c r="L52" s="3">
        <v>597.5</v>
      </c>
      <c r="M52" s="9" t="s">
        <v>207</v>
      </c>
      <c r="N52" t="s">
        <v>208</v>
      </c>
      <c r="O52" t="s">
        <v>569</v>
      </c>
      <c r="P52">
        <v>1</v>
      </c>
      <c r="Q52" t="s">
        <v>570</v>
      </c>
      <c r="R52" s="9" t="s">
        <v>468</v>
      </c>
      <c r="S52" t="s">
        <v>377</v>
      </c>
      <c r="T52" s="4">
        <v>597.5</v>
      </c>
      <c r="U52" s="3">
        <v>597.5</v>
      </c>
      <c r="V52">
        <v>1</v>
      </c>
      <c r="W52" t="s">
        <v>38</v>
      </c>
      <c r="X52" t="s">
        <v>49</v>
      </c>
      <c r="Y52" t="s">
        <v>377</v>
      </c>
      <c r="Z52" t="s">
        <v>208</v>
      </c>
      <c r="AA52" t="s">
        <v>212</v>
      </c>
      <c r="AB52" t="s">
        <v>208</v>
      </c>
      <c r="AC52" t="s">
        <v>379</v>
      </c>
      <c r="AD52" t="s">
        <v>380</v>
      </c>
      <c r="AE52" t="s">
        <v>381</v>
      </c>
      <c r="AF52" t="s">
        <v>571</v>
      </c>
      <c r="AG52" t="s">
        <v>383</v>
      </c>
      <c r="AH52" t="s">
        <v>86</v>
      </c>
      <c r="AI52" t="s">
        <v>57</v>
      </c>
      <c r="AJ52" t="s">
        <v>58</v>
      </c>
      <c r="AL52" t="s">
        <v>572</v>
      </c>
    </row>
    <row r="53" spans="1:38">
      <c r="A53" s="9">
        <v>45620</v>
      </c>
      <c r="B53" s="9">
        <v>45626</v>
      </c>
      <c r="C53" s="10">
        <f t="shared" si="3"/>
        <v>-3.5</v>
      </c>
      <c r="D53" s="10">
        <f t="shared" si="4"/>
        <v>-3.5</v>
      </c>
      <c r="E53" s="11">
        <f t="shared" si="5"/>
        <v>-2166.36</v>
      </c>
      <c r="F53" t="s">
        <v>573</v>
      </c>
      <c r="G53" t="s">
        <v>38</v>
      </c>
      <c r="H53" t="s">
        <v>39</v>
      </c>
      <c r="I53" t="s">
        <v>574</v>
      </c>
      <c r="J53" t="s">
        <v>123</v>
      </c>
      <c r="K53" s="3">
        <v>9295.4</v>
      </c>
      <c r="L53" s="3">
        <v>618.96</v>
      </c>
      <c r="M53" s="9" t="s">
        <v>124</v>
      </c>
      <c r="N53" t="s">
        <v>575</v>
      </c>
      <c r="O53" t="s">
        <v>573</v>
      </c>
      <c r="P53">
        <v>1</v>
      </c>
      <c r="Q53" t="s">
        <v>576</v>
      </c>
      <c r="R53" s="9" t="s">
        <v>577</v>
      </c>
      <c r="S53" t="s">
        <v>396</v>
      </c>
      <c r="T53" s="4">
        <v>618.96</v>
      </c>
      <c r="U53" s="3">
        <v>618.96</v>
      </c>
      <c r="V53">
        <v>1</v>
      </c>
      <c r="W53" t="s">
        <v>38</v>
      </c>
      <c r="X53" t="s">
        <v>49</v>
      </c>
      <c r="Y53" t="s">
        <v>396</v>
      </c>
      <c r="Z53" t="s">
        <v>575</v>
      </c>
      <c r="AA53" t="s">
        <v>578</v>
      </c>
      <c r="AB53" t="s">
        <v>575</v>
      </c>
      <c r="AC53" t="s">
        <v>542</v>
      </c>
      <c r="AD53" t="s">
        <v>543</v>
      </c>
      <c r="AE53" t="s">
        <v>53</v>
      </c>
      <c r="AF53" t="s">
        <v>579</v>
      </c>
      <c r="AG53" t="s">
        <v>401</v>
      </c>
      <c r="AH53" t="s">
        <v>56</v>
      </c>
      <c r="AI53" t="s">
        <v>57</v>
      </c>
      <c r="AJ53" t="s">
        <v>58</v>
      </c>
      <c r="AL53" t="s">
        <v>545</v>
      </c>
    </row>
    <row r="54" spans="1:38">
      <c r="A54" s="9">
        <v>45675</v>
      </c>
      <c r="B54" s="9">
        <v>45681</v>
      </c>
      <c r="C54" s="10">
        <f t="shared" si="3"/>
        <v>-3.5</v>
      </c>
      <c r="D54" s="10">
        <f t="shared" si="4"/>
        <v>-7.5</v>
      </c>
      <c r="E54" s="11">
        <f t="shared" si="5"/>
        <v>-4800</v>
      </c>
      <c r="F54" t="s">
        <v>162</v>
      </c>
      <c r="G54" t="s">
        <v>38</v>
      </c>
      <c r="H54" t="s">
        <v>39</v>
      </c>
      <c r="I54" t="s">
        <v>199</v>
      </c>
      <c r="J54" t="s">
        <v>147</v>
      </c>
      <c r="K54" s="3">
        <v>3868.6</v>
      </c>
      <c r="L54" s="3">
        <v>6.4</v>
      </c>
      <c r="M54" s="9" t="s">
        <v>200</v>
      </c>
      <c r="N54" t="s">
        <v>64</v>
      </c>
      <c r="O54" t="s">
        <v>580</v>
      </c>
      <c r="P54">
        <v>2</v>
      </c>
      <c r="Q54" t="s">
        <v>581</v>
      </c>
      <c r="R54" s="9" t="s">
        <v>582</v>
      </c>
      <c r="S54" t="s">
        <v>583</v>
      </c>
      <c r="T54" s="4">
        <v>640</v>
      </c>
      <c r="U54" s="3">
        <v>1280</v>
      </c>
      <c r="V54">
        <v>2</v>
      </c>
      <c r="W54" t="s">
        <v>80</v>
      </c>
      <c r="X54" t="s">
        <v>49</v>
      </c>
      <c r="Y54" t="s">
        <v>583</v>
      </c>
      <c r="Z54" t="s">
        <v>64</v>
      </c>
      <c r="AA54" t="s">
        <v>68</v>
      </c>
      <c r="AB54" t="s">
        <v>64</v>
      </c>
      <c r="AC54" t="s">
        <v>584</v>
      </c>
      <c r="AD54" t="s">
        <v>585</v>
      </c>
      <c r="AE54" t="s">
        <v>53</v>
      </c>
      <c r="AF54" t="s">
        <v>203</v>
      </c>
      <c r="AG54" t="s">
        <v>174</v>
      </c>
      <c r="AH54" t="s">
        <v>56</v>
      </c>
      <c r="AI54" t="s">
        <v>57</v>
      </c>
      <c r="AJ54" t="s">
        <v>58</v>
      </c>
      <c r="AL54" t="s">
        <v>175</v>
      </c>
    </row>
    <row r="55" spans="1:38">
      <c r="A55" s="9">
        <v>45577</v>
      </c>
      <c r="B55" s="9">
        <v>45583</v>
      </c>
      <c r="C55" s="10">
        <f t="shared" si="3"/>
        <v>-3.5</v>
      </c>
      <c r="D55" s="10">
        <f t="shared" si="4"/>
        <v>-3.5</v>
      </c>
      <c r="E55" s="11">
        <f t="shared" si="5"/>
        <v>-2240</v>
      </c>
      <c r="F55" t="s">
        <v>162</v>
      </c>
      <c r="G55" t="s">
        <v>38</v>
      </c>
      <c r="H55" t="s">
        <v>39</v>
      </c>
      <c r="I55" t="s">
        <v>586</v>
      </c>
      <c r="J55" t="s">
        <v>587</v>
      </c>
      <c r="K55" s="3">
        <v>10990.35</v>
      </c>
      <c r="L55" s="3">
        <v>6.4</v>
      </c>
      <c r="M55" s="9" t="s">
        <v>588</v>
      </c>
      <c r="N55" t="s">
        <v>589</v>
      </c>
      <c r="O55" t="s">
        <v>590</v>
      </c>
      <c r="P55">
        <v>2</v>
      </c>
      <c r="Q55" t="s">
        <v>591</v>
      </c>
      <c r="R55" s="9" t="s">
        <v>592</v>
      </c>
      <c r="S55" t="s">
        <v>583</v>
      </c>
      <c r="T55" s="4">
        <v>640</v>
      </c>
      <c r="U55" s="3">
        <v>1280</v>
      </c>
      <c r="V55">
        <v>2</v>
      </c>
      <c r="W55" t="s">
        <v>80</v>
      </c>
      <c r="X55" t="s">
        <v>49</v>
      </c>
      <c r="Y55" t="s">
        <v>583</v>
      </c>
      <c r="Z55" t="s">
        <v>589</v>
      </c>
      <c r="AA55" t="s">
        <v>593</v>
      </c>
      <c r="AB55" t="s">
        <v>589</v>
      </c>
      <c r="AC55" t="s">
        <v>584</v>
      </c>
      <c r="AD55" t="s">
        <v>585</v>
      </c>
      <c r="AE55" t="s">
        <v>53</v>
      </c>
      <c r="AF55" t="s">
        <v>594</v>
      </c>
      <c r="AG55" t="s">
        <v>174</v>
      </c>
      <c r="AH55" t="s">
        <v>56</v>
      </c>
      <c r="AI55" t="s">
        <v>57</v>
      </c>
      <c r="AJ55" t="s">
        <v>58</v>
      </c>
      <c r="AL55" t="s">
        <v>175</v>
      </c>
    </row>
    <row r="56" spans="1:38">
      <c r="A56" s="9">
        <v>45444</v>
      </c>
      <c r="B56" s="9">
        <v>45473</v>
      </c>
      <c r="C56" s="10">
        <f t="shared" si="3"/>
        <v>-15</v>
      </c>
      <c r="D56" s="10">
        <f t="shared" si="4"/>
        <v>-25</v>
      </c>
      <c r="E56" s="11">
        <f t="shared" si="5"/>
        <v>-16312.5</v>
      </c>
      <c r="F56" t="s">
        <v>162</v>
      </c>
      <c r="G56" t="s">
        <v>38</v>
      </c>
      <c r="H56" t="s">
        <v>39</v>
      </c>
      <c r="I56" t="s">
        <v>595</v>
      </c>
      <c r="J56" t="s">
        <v>207</v>
      </c>
      <c r="K56" s="3">
        <v>5130</v>
      </c>
      <c r="L56" s="3">
        <v>652.5</v>
      </c>
      <c r="M56" s="9" t="s">
        <v>333</v>
      </c>
      <c r="N56" t="s">
        <v>206</v>
      </c>
      <c r="O56" t="s">
        <v>596</v>
      </c>
      <c r="P56">
        <v>1</v>
      </c>
      <c r="Q56" t="s">
        <v>597</v>
      </c>
      <c r="R56" s="9" t="s">
        <v>598</v>
      </c>
      <c r="S56" t="s">
        <v>377</v>
      </c>
      <c r="T56" s="4">
        <v>652.5</v>
      </c>
      <c r="U56" s="3">
        <v>652.5</v>
      </c>
      <c r="V56">
        <v>1</v>
      </c>
      <c r="W56" t="s">
        <v>38</v>
      </c>
      <c r="X56" t="s">
        <v>49</v>
      </c>
      <c r="Y56" t="s">
        <v>377</v>
      </c>
      <c r="Z56" t="s">
        <v>206</v>
      </c>
      <c r="AA56" t="s">
        <v>599</v>
      </c>
      <c r="AB56" t="s">
        <v>206</v>
      </c>
      <c r="AC56" t="s">
        <v>600</v>
      </c>
      <c r="AD56" t="s">
        <v>601</v>
      </c>
      <c r="AE56" t="s">
        <v>381</v>
      </c>
      <c r="AF56" t="s">
        <v>602</v>
      </c>
      <c r="AG56" t="s">
        <v>383</v>
      </c>
      <c r="AH56" t="s">
        <v>86</v>
      </c>
      <c r="AI56" t="s">
        <v>57</v>
      </c>
      <c r="AJ56" t="s">
        <v>58</v>
      </c>
      <c r="AL56" t="s">
        <v>603</v>
      </c>
    </row>
    <row r="57" spans="1:38">
      <c r="A57" s="9">
        <v>45343</v>
      </c>
      <c r="B57" s="9">
        <v>45435</v>
      </c>
      <c r="C57" s="10">
        <f t="shared" si="3"/>
        <v>-46.5</v>
      </c>
      <c r="D57" s="10">
        <f t="shared" si="4"/>
        <v>-61.5</v>
      </c>
      <c r="E57" s="11">
        <f t="shared" si="5"/>
        <v>-43050</v>
      </c>
      <c r="F57" t="s">
        <v>604</v>
      </c>
      <c r="G57" t="s">
        <v>38</v>
      </c>
      <c r="H57" t="s">
        <v>39</v>
      </c>
      <c r="I57" t="s">
        <v>605</v>
      </c>
      <c r="J57" t="s">
        <v>221</v>
      </c>
      <c r="K57" s="3">
        <v>900</v>
      </c>
      <c r="L57" s="3">
        <v>900</v>
      </c>
      <c r="M57" s="9" t="s">
        <v>283</v>
      </c>
      <c r="N57" t="s">
        <v>480</v>
      </c>
      <c r="O57" t="s">
        <v>606</v>
      </c>
      <c r="P57">
        <v>1</v>
      </c>
      <c r="Q57" t="s">
        <v>607</v>
      </c>
      <c r="R57" s="9" t="s">
        <v>480</v>
      </c>
      <c r="S57" t="s">
        <v>47</v>
      </c>
      <c r="T57" s="4">
        <v>700</v>
      </c>
      <c r="U57" s="3">
        <v>900</v>
      </c>
      <c r="V57">
        <v>1</v>
      </c>
      <c r="W57" t="s">
        <v>38</v>
      </c>
      <c r="X57" t="s">
        <v>49</v>
      </c>
      <c r="Y57" t="s">
        <v>47</v>
      </c>
      <c r="Z57" t="s">
        <v>480</v>
      </c>
      <c r="AA57" t="s">
        <v>608</v>
      </c>
      <c r="AB57" t="s">
        <v>480</v>
      </c>
      <c r="AC57" t="s">
        <v>328</v>
      </c>
      <c r="AD57" t="s">
        <v>329</v>
      </c>
      <c r="AE57" t="s">
        <v>53</v>
      </c>
      <c r="AF57" t="s">
        <v>609</v>
      </c>
      <c r="AG57" t="s">
        <v>85</v>
      </c>
      <c r="AH57" t="s">
        <v>86</v>
      </c>
      <c r="AI57" t="s">
        <v>57</v>
      </c>
      <c r="AJ57" t="s">
        <v>58</v>
      </c>
      <c r="AL57" t="s">
        <v>87</v>
      </c>
    </row>
    <row r="58" spans="1:38">
      <c r="A58" s="9">
        <v>45549</v>
      </c>
      <c r="B58" s="9">
        <v>45555</v>
      </c>
      <c r="C58" s="10">
        <f t="shared" si="3"/>
        <v>-3.5</v>
      </c>
      <c r="D58" s="10">
        <f t="shared" si="4"/>
        <v>-6.5</v>
      </c>
      <c r="E58" s="11">
        <f t="shared" si="5"/>
        <v>-4576</v>
      </c>
      <c r="F58" t="s">
        <v>162</v>
      </c>
      <c r="G58" t="s">
        <v>38</v>
      </c>
      <c r="H58" t="s">
        <v>39</v>
      </c>
      <c r="I58" t="s">
        <v>610</v>
      </c>
      <c r="J58" t="s">
        <v>611</v>
      </c>
      <c r="K58" s="3">
        <v>140141.93</v>
      </c>
      <c r="L58" s="3">
        <v>700.48</v>
      </c>
      <c r="M58" s="9" t="s">
        <v>612</v>
      </c>
      <c r="N58" t="s">
        <v>74</v>
      </c>
      <c r="O58" t="s">
        <v>613</v>
      </c>
      <c r="P58">
        <v>1</v>
      </c>
      <c r="Q58" t="s">
        <v>614</v>
      </c>
      <c r="R58" s="9" t="s">
        <v>75</v>
      </c>
      <c r="S58" t="s">
        <v>169</v>
      </c>
      <c r="T58" s="4">
        <v>704</v>
      </c>
      <c r="U58" s="3">
        <v>704</v>
      </c>
      <c r="V58">
        <v>1</v>
      </c>
      <c r="W58" t="s">
        <v>80</v>
      </c>
      <c r="X58" t="s">
        <v>49</v>
      </c>
      <c r="Y58" t="s">
        <v>169</v>
      </c>
      <c r="Z58" t="s">
        <v>74</v>
      </c>
      <c r="AA58" t="s">
        <v>615</v>
      </c>
      <c r="AB58" t="s">
        <v>74</v>
      </c>
      <c r="AC58" t="s">
        <v>171</v>
      </c>
      <c r="AD58" t="s">
        <v>172</v>
      </c>
      <c r="AE58" t="s">
        <v>53</v>
      </c>
      <c r="AF58" t="s">
        <v>616</v>
      </c>
      <c r="AG58" t="s">
        <v>174</v>
      </c>
      <c r="AH58" t="s">
        <v>56</v>
      </c>
      <c r="AI58" t="s">
        <v>57</v>
      </c>
      <c r="AJ58" t="s">
        <v>58</v>
      </c>
      <c r="AL58" t="s">
        <v>175</v>
      </c>
    </row>
    <row r="59" spans="1:38">
      <c r="A59" s="9">
        <v>45472</v>
      </c>
      <c r="B59" s="9">
        <v>45478</v>
      </c>
      <c r="C59" s="10">
        <f t="shared" si="3"/>
        <v>-3.5</v>
      </c>
      <c r="D59" s="10">
        <f t="shared" si="4"/>
        <v>-5.5</v>
      </c>
      <c r="E59" s="11">
        <f t="shared" si="5"/>
        <v>-3872</v>
      </c>
      <c r="F59" t="s">
        <v>162</v>
      </c>
      <c r="G59" t="s">
        <v>38</v>
      </c>
      <c r="H59" t="s">
        <v>39</v>
      </c>
      <c r="I59" t="s">
        <v>617</v>
      </c>
      <c r="J59" t="s">
        <v>618</v>
      </c>
      <c r="K59" s="3">
        <v>4255.49</v>
      </c>
      <c r="L59" s="3">
        <v>3.52</v>
      </c>
      <c r="M59" s="9" t="s">
        <v>619</v>
      </c>
      <c r="N59" t="s">
        <v>598</v>
      </c>
      <c r="O59" t="s">
        <v>620</v>
      </c>
      <c r="P59">
        <v>1</v>
      </c>
      <c r="Q59" t="s">
        <v>621</v>
      </c>
      <c r="R59" s="9" t="s">
        <v>622</v>
      </c>
      <c r="S59" t="s">
        <v>169</v>
      </c>
      <c r="T59" s="4">
        <v>704</v>
      </c>
      <c r="U59" s="3">
        <v>704</v>
      </c>
      <c r="V59">
        <v>2</v>
      </c>
      <c r="W59" t="s">
        <v>80</v>
      </c>
      <c r="X59" t="s">
        <v>49</v>
      </c>
      <c r="Y59" t="s">
        <v>169</v>
      </c>
      <c r="Z59" t="s">
        <v>598</v>
      </c>
      <c r="AA59" t="s">
        <v>623</v>
      </c>
      <c r="AB59" t="s">
        <v>598</v>
      </c>
      <c r="AC59" t="s">
        <v>171</v>
      </c>
      <c r="AD59" t="s">
        <v>172</v>
      </c>
      <c r="AE59" t="s">
        <v>53</v>
      </c>
      <c r="AF59" t="s">
        <v>624</v>
      </c>
      <c r="AG59" t="s">
        <v>174</v>
      </c>
      <c r="AH59" t="s">
        <v>56</v>
      </c>
      <c r="AI59" t="s">
        <v>57</v>
      </c>
      <c r="AJ59" t="s">
        <v>58</v>
      </c>
      <c r="AL59" t="s">
        <v>175</v>
      </c>
    </row>
    <row r="60" spans="1:38">
      <c r="A60" s="9">
        <v>45599</v>
      </c>
      <c r="B60" s="9">
        <v>45605</v>
      </c>
      <c r="C60" s="10">
        <f t="shared" si="3"/>
        <v>-3.5</v>
      </c>
      <c r="D60" s="10">
        <f t="shared" si="4"/>
        <v>-3.5</v>
      </c>
      <c r="E60" s="11">
        <f t="shared" si="5"/>
        <v>-2472.33</v>
      </c>
      <c r="F60" t="s">
        <v>625</v>
      </c>
      <c r="G60" t="s">
        <v>38</v>
      </c>
      <c r="H60" t="s">
        <v>39</v>
      </c>
      <c r="I60" t="s">
        <v>626</v>
      </c>
      <c r="J60" t="s">
        <v>125</v>
      </c>
      <c r="K60" s="3">
        <v>1211067.6399999999</v>
      </c>
      <c r="L60" s="3">
        <v>706.38</v>
      </c>
      <c r="M60" s="9" t="s">
        <v>627</v>
      </c>
      <c r="N60" t="s">
        <v>128</v>
      </c>
      <c r="O60" t="s">
        <v>625</v>
      </c>
      <c r="P60">
        <v>1</v>
      </c>
      <c r="Q60" t="s">
        <v>628</v>
      </c>
      <c r="R60" s="9" t="s">
        <v>395</v>
      </c>
      <c r="S60" t="s">
        <v>396</v>
      </c>
      <c r="T60" s="4">
        <v>706.38</v>
      </c>
      <c r="U60" s="3">
        <v>706.38</v>
      </c>
      <c r="V60">
        <v>1</v>
      </c>
      <c r="W60" t="s">
        <v>38</v>
      </c>
      <c r="X60" t="s">
        <v>49</v>
      </c>
      <c r="Y60" t="s">
        <v>396</v>
      </c>
      <c r="Z60" t="s">
        <v>128</v>
      </c>
      <c r="AA60" t="s">
        <v>629</v>
      </c>
      <c r="AB60" t="s">
        <v>128</v>
      </c>
      <c r="AC60" t="s">
        <v>452</v>
      </c>
      <c r="AD60" t="s">
        <v>453</v>
      </c>
      <c r="AE60" t="s">
        <v>53</v>
      </c>
      <c r="AF60" t="s">
        <v>630</v>
      </c>
      <c r="AG60" t="s">
        <v>401</v>
      </c>
      <c r="AH60" t="s">
        <v>56</v>
      </c>
      <c r="AI60" t="s">
        <v>57</v>
      </c>
      <c r="AJ60" t="s">
        <v>58</v>
      </c>
      <c r="AL60" t="s">
        <v>455</v>
      </c>
    </row>
    <row r="61" spans="1:38">
      <c r="A61" s="9">
        <v>45388</v>
      </c>
      <c r="B61" s="9">
        <v>45394</v>
      </c>
      <c r="C61" s="10">
        <f t="shared" si="3"/>
        <v>-3.5</v>
      </c>
      <c r="D61" s="10">
        <f t="shared" si="4"/>
        <v>-4.5</v>
      </c>
      <c r="E61" s="11">
        <f t="shared" si="5"/>
        <v>-3324.96</v>
      </c>
      <c r="F61" t="s">
        <v>162</v>
      </c>
      <c r="G61" t="s">
        <v>38</v>
      </c>
      <c r="H61" t="s">
        <v>39</v>
      </c>
      <c r="I61" t="s">
        <v>631</v>
      </c>
      <c r="J61" t="s">
        <v>632</v>
      </c>
      <c r="K61" s="3">
        <v>1579.36</v>
      </c>
      <c r="L61" s="3">
        <v>3.69</v>
      </c>
      <c r="M61" s="9" t="s">
        <v>633</v>
      </c>
      <c r="N61" t="s">
        <v>634</v>
      </c>
      <c r="O61" t="s">
        <v>635</v>
      </c>
      <c r="P61">
        <v>1</v>
      </c>
      <c r="Q61" t="s">
        <v>636</v>
      </c>
      <c r="R61" s="9" t="s">
        <v>637</v>
      </c>
      <c r="S61" t="s">
        <v>169</v>
      </c>
      <c r="T61" s="4">
        <v>738.88</v>
      </c>
      <c r="U61" s="3">
        <v>738.88</v>
      </c>
      <c r="V61">
        <v>2</v>
      </c>
      <c r="W61" t="s">
        <v>80</v>
      </c>
      <c r="X61" t="s">
        <v>49</v>
      </c>
      <c r="Y61" t="s">
        <v>169</v>
      </c>
      <c r="Z61" t="s">
        <v>634</v>
      </c>
      <c r="AA61" t="s">
        <v>638</v>
      </c>
      <c r="AB61" t="s">
        <v>634</v>
      </c>
      <c r="AC61" t="s">
        <v>171</v>
      </c>
      <c r="AD61" t="s">
        <v>172</v>
      </c>
      <c r="AE61" t="s">
        <v>53</v>
      </c>
      <c r="AF61" t="s">
        <v>639</v>
      </c>
      <c r="AG61" t="s">
        <v>174</v>
      </c>
      <c r="AH61" t="s">
        <v>56</v>
      </c>
      <c r="AI61" t="s">
        <v>57</v>
      </c>
      <c r="AJ61" t="s">
        <v>58</v>
      </c>
      <c r="AL61" t="s">
        <v>175</v>
      </c>
    </row>
    <row r="62" spans="1:38">
      <c r="A62" s="9">
        <v>45566</v>
      </c>
      <c r="B62" s="9">
        <v>45931</v>
      </c>
      <c r="C62" s="10">
        <f t="shared" si="3"/>
        <v>-183</v>
      </c>
      <c r="D62" s="10">
        <f t="shared" si="4"/>
        <v>142</v>
      </c>
      <c r="E62" s="11">
        <f t="shared" si="5"/>
        <v>105784.32000000001</v>
      </c>
      <c r="F62" t="s">
        <v>640</v>
      </c>
      <c r="G62" t="s">
        <v>38</v>
      </c>
      <c r="H62" t="s">
        <v>39</v>
      </c>
      <c r="I62" t="s">
        <v>641</v>
      </c>
      <c r="J62" t="s">
        <v>642</v>
      </c>
      <c r="K62" s="3">
        <v>744.96</v>
      </c>
      <c r="L62" s="3">
        <v>744.96</v>
      </c>
      <c r="M62" s="9" t="s">
        <v>437</v>
      </c>
      <c r="N62" t="s">
        <v>643</v>
      </c>
      <c r="O62" t="s">
        <v>644</v>
      </c>
      <c r="P62">
        <v>1</v>
      </c>
      <c r="Q62" t="s">
        <v>645</v>
      </c>
      <c r="R62" s="9" t="s">
        <v>646</v>
      </c>
      <c r="S62" t="s">
        <v>183</v>
      </c>
      <c r="T62" s="4">
        <v>744.96</v>
      </c>
      <c r="U62" s="3">
        <v>744.96</v>
      </c>
      <c r="V62">
        <v>1</v>
      </c>
      <c r="W62" t="s">
        <v>38</v>
      </c>
      <c r="X62" t="s">
        <v>49</v>
      </c>
      <c r="Y62" t="s">
        <v>183</v>
      </c>
      <c r="Z62" t="s">
        <v>643</v>
      </c>
      <c r="AA62" t="s">
        <v>647</v>
      </c>
      <c r="AB62" t="s">
        <v>643</v>
      </c>
      <c r="AC62" t="s">
        <v>648</v>
      </c>
      <c r="AD62" t="s">
        <v>649</v>
      </c>
      <c r="AE62" t="s">
        <v>53</v>
      </c>
      <c r="AF62" t="s">
        <v>650</v>
      </c>
      <c r="AG62" t="s">
        <v>85</v>
      </c>
      <c r="AH62" t="s">
        <v>86</v>
      </c>
      <c r="AI62" t="s">
        <v>57</v>
      </c>
      <c r="AJ62" t="s">
        <v>58</v>
      </c>
      <c r="AL62" t="s">
        <v>87</v>
      </c>
    </row>
    <row r="63" spans="1:38">
      <c r="A63" s="9">
        <v>45599</v>
      </c>
      <c r="B63" s="9">
        <v>45605</v>
      </c>
      <c r="C63" s="10">
        <f t="shared" si="3"/>
        <v>-3.5</v>
      </c>
      <c r="D63" s="10">
        <f t="shared" si="4"/>
        <v>-3.5</v>
      </c>
      <c r="E63" s="11">
        <f t="shared" si="5"/>
        <v>-2762.1299999999997</v>
      </c>
      <c r="F63" t="s">
        <v>651</v>
      </c>
      <c r="G63" t="s">
        <v>38</v>
      </c>
      <c r="H63" t="s">
        <v>39</v>
      </c>
      <c r="I63" t="s">
        <v>652</v>
      </c>
      <c r="J63" t="s">
        <v>653</v>
      </c>
      <c r="K63" s="3">
        <v>1138110.3400000001</v>
      </c>
      <c r="L63" s="3">
        <v>789.18</v>
      </c>
      <c r="M63" s="9" t="s">
        <v>128</v>
      </c>
      <c r="N63" t="s">
        <v>654</v>
      </c>
      <c r="O63" t="s">
        <v>651</v>
      </c>
      <c r="P63">
        <v>1</v>
      </c>
      <c r="Q63" t="s">
        <v>655</v>
      </c>
      <c r="R63" s="9" t="s">
        <v>395</v>
      </c>
      <c r="S63" t="s">
        <v>396</v>
      </c>
      <c r="T63" s="4">
        <v>789.18</v>
      </c>
      <c r="U63" s="3">
        <v>789.18</v>
      </c>
      <c r="V63">
        <v>1</v>
      </c>
      <c r="W63" t="s">
        <v>38</v>
      </c>
      <c r="X63" t="s">
        <v>49</v>
      </c>
      <c r="Y63" t="s">
        <v>396</v>
      </c>
      <c r="Z63" t="s">
        <v>654</v>
      </c>
      <c r="AA63" t="s">
        <v>656</v>
      </c>
      <c r="AB63" t="s">
        <v>654</v>
      </c>
      <c r="AC63" t="s">
        <v>452</v>
      </c>
      <c r="AD63" t="s">
        <v>453</v>
      </c>
      <c r="AE63" t="s">
        <v>53</v>
      </c>
      <c r="AF63" t="s">
        <v>657</v>
      </c>
      <c r="AG63" t="s">
        <v>401</v>
      </c>
      <c r="AH63" t="s">
        <v>56</v>
      </c>
      <c r="AI63" t="s">
        <v>57</v>
      </c>
      <c r="AJ63" t="s">
        <v>58</v>
      </c>
      <c r="AL63" t="s">
        <v>455</v>
      </c>
    </row>
    <row r="64" spans="1:38">
      <c r="A64" s="9">
        <v>45669</v>
      </c>
      <c r="B64" s="9">
        <v>45675</v>
      </c>
      <c r="C64" s="10">
        <f t="shared" si="3"/>
        <v>-3.5</v>
      </c>
      <c r="D64" s="10">
        <f t="shared" si="4"/>
        <v>-3.5</v>
      </c>
      <c r="E64" s="11">
        <f t="shared" si="5"/>
        <v>-2898.5949999999998</v>
      </c>
      <c r="F64" t="s">
        <v>658</v>
      </c>
      <c r="G64" t="s">
        <v>38</v>
      </c>
      <c r="H64" t="s">
        <v>39</v>
      </c>
      <c r="I64" t="s">
        <v>659</v>
      </c>
      <c r="J64" t="s">
        <v>660</v>
      </c>
      <c r="K64" s="3">
        <v>604134.79</v>
      </c>
      <c r="L64" s="3">
        <v>828.17</v>
      </c>
      <c r="M64" s="9" t="s">
        <v>661</v>
      </c>
      <c r="N64" t="s">
        <v>123</v>
      </c>
      <c r="O64" t="s">
        <v>658</v>
      </c>
      <c r="P64">
        <v>1</v>
      </c>
      <c r="Q64" t="s">
        <v>662</v>
      </c>
      <c r="R64" s="9" t="s">
        <v>663</v>
      </c>
      <c r="S64" t="s">
        <v>396</v>
      </c>
      <c r="T64" s="4">
        <v>828.17</v>
      </c>
      <c r="U64" s="3">
        <v>828.17</v>
      </c>
      <c r="V64">
        <v>1</v>
      </c>
      <c r="W64" t="s">
        <v>38</v>
      </c>
      <c r="X64" t="s">
        <v>49</v>
      </c>
      <c r="Y64" t="s">
        <v>396</v>
      </c>
      <c r="Z64" t="s">
        <v>123</v>
      </c>
      <c r="AA64" t="s">
        <v>451</v>
      </c>
      <c r="AB64" t="s">
        <v>123</v>
      </c>
      <c r="AC64" t="s">
        <v>452</v>
      </c>
      <c r="AD64" t="s">
        <v>453</v>
      </c>
      <c r="AE64" t="s">
        <v>53</v>
      </c>
      <c r="AF64" t="s">
        <v>664</v>
      </c>
      <c r="AG64" t="s">
        <v>401</v>
      </c>
      <c r="AH64" t="s">
        <v>56</v>
      </c>
      <c r="AI64" t="s">
        <v>57</v>
      </c>
      <c r="AJ64" t="s">
        <v>58</v>
      </c>
      <c r="AL64" t="s">
        <v>455</v>
      </c>
    </row>
    <row r="65" spans="1:38">
      <c r="A65" s="9">
        <v>45570</v>
      </c>
      <c r="B65" s="9">
        <v>45576</v>
      </c>
      <c r="C65" s="10">
        <f t="shared" si="3"/>
        <v>-3.5</v>
      </c>
      <c r="D65" s="10">
        <f t="shared" si="4"/>
        <v>-7.5</v>
      </c>
      <c r="E65" s="11">
        <f t="shared" si="5"/>
        <v>-6600</v>
      </c>
      <c r="F65" t="s">
        <v>162</v>
      </c>
      <c r="G65" t="s">
        <v>38</v>
      </c>
      <c r="H65" t="s">
        <v>39</v>
      </c>
      <c r="I65" t="s">
        <v>665</v>
      </c>
      <c r="J65" t="s">
        <v>366</v>
      </c>
      <c r="K65" s="3">
        <v>134492.76999999999</v>
      </c>
      <c r="L65" s="3">
        <v>875.6</v>
      </c>
      <c r="M65" s="9" t="s">
        <v>367</v>
      </c>
      <c r="N65" t="s">
        <v>666</v>
      </c>
      <c r="O65" t="s">
        <v>667</v>
      </c>
      <c r="P65">
        <v>1</v>
      </c>
      <c r="Q65" t="s">
        <v>668</v>
      </c>
      <c r="R65" s="9" t="s">
        <v>666</v>
      </c>
      <c r="S65" t="s">
        <v>169</v>
      </c>
      <c r="T65" s="4">
        <v>880</v>
      </c>
      <c r="U65" s="3">
        <v>880</v>
      </c>
      <c r="V65">
        <v>1</v>
      </c>
      <c r="W65" t="s">
        <v>80</v>
      </c>
      <c r="X65" t="s">
        <v>49</v>
      </c>
      <c r="Y65" t="s">
        <v>169</v>
      </c>
      <c r="Z65" t="s">
        <v>666</v>
      </c>
      <c r="AA65" t="s">
        <v>669</v>
      </c>
      <c r="AB65" t="s">
        <v>666</v>
      </c>
      <c r="AC65" t="s">
        <v>171</v>
      </c>
      <c r="AD65" t="s">
        <v>172</v>
      </c>
      <c r="AE65" t="s">
        <v>53</v>
      </c>
      <c r="AF65" t="s">
        <v>670</v>
      </c>
      <c r="AG65" t="s">
        <v>174</v>
      </c>
      <c r="AH65" t="s">
        <v>56</v>
      </c>
      <c r="AI65" t="s">
        <v>57</v>
      </c>
      <c r="AJ65" t="s">
        <v>58</v>
      </c>
      <c r="AL65" t="s">
        <v>175</v>
      </c>
    </row>
    <row r="66" spans="1:38">
      <c r="A66" s="9">
        <v>45703</v>
      </c>
      <c r="B66" s="9">
        <v>45709</v>
      </c>
      <c r="C66" s="10">
        <f t="shared" ref="C66:C97" si="6">IFERROR((A66-B66-1)/2,"")</f>
        <v>-3.5</v>
      </c>
      <c r="D66" s="10">
        <f t="shared" ref="D66:D97" si="7">IF(B66="",0.5,B66-R66+C66)</f>
        <v>-7.5</v>
      </c>
      <c r="E66" s="11">
        <f t="shared" ref="E66:E97" si="8">D66*T66</f>
        <v>-6600</v>
      </c>
      <c r="F66" t="s">
        <v>162</v>
      </c>
      <c r="G66" t="s">
        <v>38</v>
      </c>
      <c r="H66" t="s">
        <v>39</v>
      </c>
      <c r="I66" t="s">
        <v>671</v>
      </c>
      <c r="J66" t="s">
        <v>672</v>
      </c>
      <c r="K66" s="3">
        <v>4382.41</v>
      </c>
      <c r="L66" s="3">
        <v>4.4000000000000004</v>
      </c>
      <c r="M66" s="9" t="s">
        <v>673</v>
      </c>
      <c r="N66" t="s">
        <v>661</v>
      </c>
      <c r="O66" t="s">
        <v>674</v>
      </c>
      <c r="P66">
        <v>1</v>
      </c>
      <c r="Q66" t="s">
        <v>675</v>
      </c>
      <c r="R66" s="9" t="s">
        <v>676</v>
      </c>
      <c r="S66" t="s">
        <v>169</v>
      </c>
      <c r="T66" s="4">
        <v>880</v>
      </c>
      <c r="U66" s="3">
        <v>880</v>
      </c>
      <c r="V66">
        <v>2</v>
      </c>
      <c r="W66" t="s">
        <v>80</v>
      </c>
      <c r="X66" t="s">
        <v>49</v>
      </c>
      <c r="Y66" t="s">
        <v>169</v>
      </c>
      <c r="Z66" t="s">
        <v>661</v>
      </c>
      <c r="AA66" t="s">
        <v>677</v>
      </c>
      <c r="AB66" t="s">
        <v>661</v>
      </c>
      <c r="AC66" t="s">
        <v>171</v>
      </c>
      <c r="AD66" t="s">
        <v>172</v>
      </c>
      <c r="AE66" t="s">
        <v>53</v>
      </c>
      <c r="AF66" t="s">
        <v>678</v>
      </c>
      <c r="AG66" t="s">
        <v>174</v>
      </c>
      <c r="AH66" t="s">
        <v>56</v>
      </c>
      <c r="AI66" t="s">
        <v>57</v>
      </c>
      <c r="AJ66" t="s">
        <v>58</v>
      </c>
      <c r="AL66" t="s">
        <v>175</v>
      </c>
    </row>
    <row r="67" spans="1:38">
      <c r="A67" s="9">
        <v>45598</v>
      </c>
      <c r="B67" s="9">
        <v>45604</v>
      </c>
      <c r="C67" s="10">
        <f t="shared" si="6"/>
        <v>-3.5</v>
      </c>
      <c r="D67" s="10">
        <f t="shared" si="7"/>
        <v>-6.5</v>
      </c>
      <c r="E67" s="11">
        <f t="shared" si="8"/>
        <v>-5720</v>
      </c>
      <c r="F67" t="s">
        <v>162</v>
      </c>
      <c r="G67" t="s">
        <v>38</v>
      </c>
      <c r="H67" t="s">
        <v>39</v>
      </c>
      <c r="I67" t="s">
        <v>679</v>
      </c>
      <c r="J67" t="s">
        <v>680</v>
      </c>
      <c r="K67" s="3">
        <v>119441.97</v>
      </c>
      <c r="L67" s="3">
        <v>875.6</v>
      </c>
      <c r="M67" s="9" t="s">
        <v>392</v>
      </c>
      <c r="N67" t="s">
        <v>643</v>
      </c>
      <c r="O67" t="s">
        <v>681</v>
      </c>
      <c r="P67">
        <v>1</v>
      </c>
      <c r="Q67" t="s">
        <v>682</v>
      </c>
      <c r="R67" s="9" t="s">
        <v>683</v>
      </c>
      <c r="S67" t="s">
        <v>169</v>
      </c>
      <c r="T67" s="4">
        <v>880</v>
      </c>
      <c r="U67" s="3">
        <v>880</v>
      </c>
      <c r="V67">
        <v>1</v>
      </c>
      <c r="W67" t="s">
        <v>80</v>
      </c>
      <c r="X67" t="s">
        <v>49</v>
      </c>
      <c r="Y67" t="s">
        <v>169</v>
      </c>
      <c r="Z67" t="s">
        <v>643</v>
      </c>
      <c r="AA67" t="s">
        <v>647</v>
      </c>
      <c r="AB67" t="s">
        <v>643</v>
      </c>
      <c r="AC67" t="s">
        <v>171</v>
      </c>
      <c r="AD67" t="s">
        <v>172</v>
      </c>
      <c r="AE67" t="s">
        <v>53</v>
      </c>
      <c r="AF67" t="s">
        <v>684</v>
      </c>
      <c r="AG67" t="s">
        <v>174</v>
      </c>
      <c r="AH67" t="s">
        <v>56</v>
      </c>
      <c r="AI67" t="s">
        <v>57</v>
      </c>
      <c r="AJ67" t="s">
        <v>58</v>
      </c>
      <c r="AL67" t="s">
        <v>175</v>
      </c>
    </row>
    <row r="68" spans="1:38">
      <c r="A68" s="9">
        <v>45500</v>
      </c>
      <c r="B68" s="9">
        <v>45506</v>
      </c>
      <c r="C68" s="10">
        <f t="shared" si="6"/>
        <v>-3.5</v>
      </c>
      <c r="D68" s="10">
        <f t="shared" si="7"/>
        <v>-5.5</v>
      </c>
      <c r="E68" s="11">
        <f t="shared" si="8"/>
        <v>-4840</v>
      </c>
      <c r="F68" t="s">
        <v>162</v>
      </c>
      <c r="G68" t="s">
        <v>38</v>
      </c>
      <c r="H68" t="s">
        <v>39</v>
      </c>
      <c r="I68" t="s">
        <v>685</v>
      </c>
      <c r="J68" t="s">
        <v>686</v>
      </c>
      <c r="K68" s="3">
        <v>6213.35</v>
      </c>
      <c r="L68" s="3">
        <v>4.4000000000000004</v>
      </c>
      <c r="M68" s="9" t="s">
        <v>687</v>
      </c>
      <c r="N68" t="s">
        <v>688</v>
      </c>
      <c r="O68" t="s">
        <v>689</v>
      </c>
      <c r="P68">
        <v>1</v>
      </c>
      <c r="Q68" t="s">
        <v>690</v>
      </c>
      <c r="R68" s="9" t="s">
        <v>691</v>
      </c>
      <c r="S68" t="s">
        <v>169</v>
      </c>
      <c r="T68" s="4">
        <v>880</v>
      </c>
      <c r="U68" s="3">
        <v>880</v>
      </c>
      <c r="V68">
        <v>2</v>
      </c>
      <c r="W68" t="s">
        <v>80</v>
      </c>
      <c r="X68" t="s">
        <v>49</v>
      </c>
      <c r="Y68" t="s">
        <v>169</v>
      </c>
      <c r="Z68" t="s">
        <v>688</v>
      </c>
      <c r="AA68" t="s">
        <v>692</v>
      </c>
      <c r="AB68" t="s">
        <v>688</v>
      </c>
      <c r="AC68" t="s">
        <v>171</v>
      </c>
      <c r="AD68" t="s">
        <v>172</v>
      </c>
      <c r="AE68" t="s">
        <v>53</v>
      </c>
      <c r="AF68" t="s">
        <v>693</v>
      </c>
      <c r="AG68" t="s">
        <v>174</v>
      </c>
      <c r="AH68" t="s">
        <v>56</v>
      </c>
      <c r="AI68" t="s">
        <v>57</v>
      </c>
      <c r="AJ68" t="s">
        <v>58</v>
      </c>
      <c r="AL68" t="s">
        <v>175</v>
      </c>
    </row>
    <row r="69" spans="1:38">
      <c r="A69" s="9">
        <v>45381</v>
      </c>
      <c r="B69" s="9">
        <v>45387</v>
      </c>
      <c r="C69" s="10">
        <f t="shared" si="6"/>
        <v>-3.5</v>
      </c>
      <c r="D69" s="10">
        <f t="shared" si="7"/>
        <v>-3.5</v>
      </c>
      <c r="E69" s="11">
        <f t="shared" si="8"/>
        <v>-3080</v>
      </c>
      <c r="F69" t="s">
        <v>162</v>
      </c>
      <c r="G69" t="s">
        <v>38</v>
      </c>
      <c r="H69" t="s">
        <v>39</v>
      </c>
      <c r="I69" t="s">
        <v>694</v>
      </c>
      <c r="J69" t="s">
        <v>695</v>
      </c>
      <c r="K69" s="3">
        <v>2672.86</v>
      </c>
      <c r="L69" s="3">
        <v>4.4000000000000004</v>
      </c>
      <c r="M69" s="9" t="s">
        <v>510</v>
      </c>
      <c r="N69" t="s">
        <v>304</v>
      </c>
      <c r="O69" t="s">
        <v>696</v>
      </c>
      <c r="P69">
        <v>1</v>
      </c>
      <c r="Q69" t="s">
        <v>697</v>
      </c>
      <c r="R69" s="9" t="s">
        <v>307</v>
      </c>
      <c r="S69" t="s">
        <v>169</v>
      </c>
      <c r="T69" s="4">
        <v>880</v>
      </c>
      <c r="U69" s="3">
        <v>880</v>
      </c>
      <c r="V69">
        <v>2</v>
      </c>
      <c r="W69" t="s">
        <v>80</v>
      </c>
      <c r="X69" t="s">
        <v>49</v>
      </c>
      <c r="Y69" t="s">
        <v>169</v>
      </c>
      <c r="Z69" t="s">
        <v>304</v>
      </c>
      <c r="AA69" t="s">
        <v>308</v>
      </c>
      <c r="AB69" t="s">
        <v>304</v>
      </c>
      <c r="AC69" t="s">
        <v>171</v>
      </c>
      <c r="AD69" t="s">
        <v>172</v>
      </c>
      <c r="AE69" t="s">
        <v>53</v>
      </c>
      <c r="AF69" t="s">
        <v>698</v>
      </c>
      <c r="AG69" t="s">
        <v>174</v>
      </c>
      <c r="AH69" t="s">
        <v>56</v>
      </c>
      <c r="AI69" t="s">
        <v>57</v>
      </c>
      <c r="AJ69" t="s">
        <v>58</v>
      </c>
      <c r="AL69" t="s">
        <v>175</v>
      </c>
    </row>
    <row r="70" spans="1:38">
      <c r="A70" s="9">
        <v>45402</v>
      </c>
      <c r="B70" s="9">
        <v>45408</v>
      </c>
      <c r="C70" s="10">
        <f t="shared" si="6"/>
        <v>-3.5</v>
      </c>
      <c r="D70" s="10">
        <f t="shared" si="7"/>
        <v>-3.5</v>
      </c>
      <c r="E70" s="11">
        <f t="shared" si="8"/>
        <v>-3080</v>
      </c>
      <c r="F70" t="s">
        <v>162</v>
      </c>
      <c r="G70" t="s">
        <v>38</v>
      </c>
      <c r="H70" t="s">
        <v>39</v>
      </c>
      <c r="I70" t="s">
        <v>699</v>
      </c>
      <c r="J70" t="s">
        <v>700</v>
      </c>
      <c r="K70" s="3">
        <v>54405.68</v>
      </c>
      <c r="L70" s="3">
        <v>875.6</v>
      </c>
      <c r="M70" s="9" t="s">
        <v>479</v>
      </c>
      <c r="N70" t="s">
        <v>107</v>
      </c>
      <c r="O70" t="s">
        <v>701</v>
      </c>
      <c r="P70">
        <v>1</v>
      </c>
      <c r="Q70" t="s">
        <v>702</v>
      </c>
      <c r="R70" s="9" t="s">
        <v>703</v>
      </c>
      <c r="S70" t="s">
        <v>169</v>
      </c>
      <c r="T70" s="4">
        <v>880</v>
      </c>
      <c r="U70" s="3">
        <v>880</v>
      </c>
      <c r="V70">
        <v>1</v>
      </c>
      <c r="W70" t="s">
        <v>80</v>
      </c>
      <c r="X70" t="s">
        <v>49</v>
      </c>
      <c r="Y70" t="s">
        <v>169</v>
      </c>
      <c r="Z70" t="s">
        <v>107</v>
      </c>
      <c r="AA70" t="s">
        <v>704</v>
      </c>
      <c r="AB70" t="s">
        <v>107</v>
      </c>
      <c r="AC70" t="s">
        <v>171</v>
      </c>
      <c r="AD70" t="s">
        <v>172</v>
      </c>
      <c r="AE70" t="s">
        <v>53</v>
      </c>
      <c r="AF70" t="s">
        <v>705</v>
      </c>
      <c r="AG70" t="s">
        <v>174</v>
      </c>
      <c r="AH70" t="s">
        <v>56</v>
      </c>
      <c r="AI70" t="s">
        <v>57</v>
      </c>
      <c r="AJ70" t="s">
        <v>58</v>
      </c>
      <c r="AL70" t="s">
        <v>175</v>
      </c>
    </row>
    <row r="71" spans="1:38">
      <c r="A71" s="9">
        <v>45430</v>
      </c>
      <c r="B71" s="9">
        <v>45436</v>
      </c>
      <c r="C71" s="10">
        <f t="shared" si="6"/>
        <v>-3.5</v>
      </c>
      <c r="D71" s="10">
        <f t="shared" si="7"/>
        <v>-3.5</v>
      </c>
      <c r="E71" s="11">
        <f t="shared" si="8"/>
        <v>-3080</v>
      </c>
      <c r="F71" t="s">
        <v>162</v>
      </c>
      <c r="G71" t="s">
        <v>38</v>
      </c>
      <c r="H71" t="s">
        <v>39</v>
      </c>
      <c r="I71" t="s">
        <v>706</v>
      </c>
      <c r="J71" t="s">
        <v>41</v>
      </c>
      <c r="K71" s="3">
        <v>4388.9799999999996</v>
      </c>
      <c r="L71" s="3">
        <v>4.4000000000000004</v>
      </c>
      <c r="M71" s="9" t="s">
        <v>707</v>
      </c>
      <c r="N71" t="s">
        <v>633</v>
      </c>
      <c r="O71" t="s">
        <v>708</v>
      </c>
      <c r="P71">
        <v>1</v>
      </c>
      <c r="Q71" t="s">
        <v>709</v>
      </c>
      <c r="R71" s="9" t="s">
        <v>710</v>
      </c>
      <c r="S71" t="s">
        <v>169</v>
      </c>
      <c r="T71" s="4">
        <v>880</v>
      </c>
      <c r="U71" s="3">
        <v>880</v>
      </c>
      <c r="V71">
        <v>2</v>
      </c>
      <c r="W71" t="s">
        <v>80</v>
      </c>
      <c r="X71" t="s">
        <v>49</v>
      </c>
      <c r="Y71" t="s">
        <v>169</v>
      </c>
      <c r="Z71" t="s">
        <v>633</v>
      </c>
      <c r="AA71" t="s">
        <v>711</v>
      </c>
      <c r="AB71" t="s">
        <v>633</v>
      </c>
      <c r="AC71" t="s">
        <v>171</v>
      </c>
      <c r="AD71" t="s">
        <v>172</v>
      </c>
      <c r="AE71" t="s">
        <v>53</v>
      </c>
      <c r="AF71" t="s">
        <v>712</v>
      </c>
      <c r="AG71" t="s">
        <v>174</v>
      </c>
      <c r="AH71" t="s">
        <v>56</v>
      </c>
      <c r="AI71" t="s">
        <v>57</v>
      </c>
      <c r="AJ71" t="s">
        <v>58</v>
      </c>
      <c r="AL71" t="s">
        <v>175</v>
      </c>
    </row>
    <row r="72" spans="1:38">
      <c r="A72" s="9">
        <v>45465</v>
      </c>
      <c r="B72" s="9">
        <v>45471</v>
      </c>
      <c r="C72" s="10">
        <f t="shared" si="6"/>
        <v>-3.5</v>
      </c>
      <c r="D72" s="10">
        <f t="shared" si="7"/>
        <v>-3.5</v>
      </c>
      <c r="E72" s="11">
        <f t="shared" si="8"/>
        <v>-3080</v>
      </c>
      <c r="F72" t="s">
        <v>162</v>
      </c>
      <c r="G72" t="s">
        <v>38</v>
      </c>
      <c r="H72" t="s">
        <v>39</v>
      </c>
      <c r="I72" t="s">
        <v>713</v>
      </c>
      <c r="J72" t="s">
        <v>688</v>
      </c>
      <c r="K72" s="3">
        <v>47601.72</v>
      </c>
      <c r="L72" s="3">
        <v>875.6</v>
      </c>
      <c r="M72" s="9" t="s">
        <v>155</v>
      </c>
      <c r="N72" t="s">
        <v>41</v>
      </c>
      <c r="O72" t="s">
        <v>714</v>
      </c>
      <c r="P72">
        <v>1</v>
      </c>
      <c r="Q72" t="s">
        <v>715</v>
      </c>
      <c r="R72" s="9" t="s">
        <v>716</v>
      </c>
      <c r="S72" t="s">
        <v>169</v>
      </c>
      <c r="T72" s="4">
        <v>880</v>
      </c>
      <c r="U72" s="3">
        <v>880</v>
      </c>
      <c r="V72">
        <v>1</v>
      </c>
      <c r="W72" t="s">
        <v>80</v>
      </c>
      <c r="X72" t="s">
        <v>49</v>
      </c>
      <c r="Y72" t="s">
        <v>169</v>
      </c>
      <c r="Z72" t="s">
        <v>41</v>
      </c>
      <c r="AA72" t="s">
        <v>717</v>
      </c>
      <c r="AB72" t="s">
        <v>41</v>
      </c>
      <c r="AC72" t="s">
        <v>171</v>
      </c>
      <c r="AD72" t="s">
        <v>172</v>
      </c>
      <c r="AE72" t="s">
        <v>53</v>
      </c>
      <c r="AF72" t="s">
        <v>718</v>
      </c>
      <c r="AG72" t="s">
        <v>174</v>
      </c>
      <c r="AH72" t="s">
        <v>56</v>
      </c>
      <c r="AI72" t="s">
        <v>57</v>
      </c>
      <c r="AJ72" t="s">
        <v>58</v>
      </c>
      <c r="AL72" t="s">
        <v>175</v>
      </c>
    </row>
    <row r="73" spans="1:38">
      <c r="A73" s="9">
        <v>45528</v>
      </c>
      <c r="B73" s="9">
        <v>45534</v>
      </c>
      <c r="C73" s="10">
        <f t="shared" si="6"/>
        <v>-3.5</v>
      </c>
      <c r="D73" s="10">
        <f t="shared" si="7"/>
        <v>-3.5</v>
      </c>
      <c r="E73" s="11">
        <f t="shared" si="8"/>
        <v>-3080</v>
      </c>
      <c r="F73" t="s">
        <v>162</v>
      </c>
      <c r="G73" t="s">
        <v>38</v>
      </c>
      <c r="H73" t="s">
        <v>39</v>
      </c>
      <c r="I73" t="s">
        <v>719</v>
      </c>
      <c r="J73" t="s">
        <v>720</v>
      </c>
      <c r="K73" s="3">
        <v>3769.83</v>
      </c>
      <c r="L73" s="3">
        <v>4.4000000000000004</v>
      </c>
      <c r="M73" s="9" t="s">
        <v>721</v>
      </c>
      <c r="N73" t="s">
        <v>722</v>
      </c>
      <c r="O73" t="s">
        <v>723</v>
      </c>
      <c r="P73">
        <v>1</v>
      </c>
      <c r="Q73" t="s">
        <v>724</v>
      </c>
      <c r="R73" s="9" t="s">
        <v>725</v>
      </c>
      <c r="S73" t="s">
        <v>169</v>
      </c>
      <c r="T73" s="4">
        <v>880</v>
      </c>
      <c r="U73" s="3">
        <v>880</v>
      </c>
      <c r="V73">
        <v>2</v>
      </c>
      <c r="W73" t="s">
        <v>80</v>
      </c>
      <c r="X73" t="s">
        <v>49</v>
      </c>
      <c r="Y73" t="s">
        <v>169</v>
      </c>
      <c r="Z73" t="s">
        <v>722</v>
      </c>
      <c r="AA73" t="s">
        <v>726</v>
      </c>
      <c r="AB73" t="s">
        <v>722</v>
      </c>
      <c r="AC73" t="s">
        <v>171</v>
      </c>
      <c r="AD73" t="s">
        <v>172</v>
      </c>
      <c r="AE73" t="s">
        <v>53</v>
      </c>
      <c r="AF73" t="s">
        <v>727</v>
      </c>
      <c r="AG73" t="s">
        <v>174</v>
      </c>
      <c r="AH73" t="s">
        <v>56</v>
      </c>
      <c r="AI73" t="s">
        <v>57</v>
      </c>
      <c r="AJ73" t="s">
        <v>58</v>
      </c>
      <c r="AL73" t="s">
        <v>175</v>
      </c>
    </row>
    <row r="74" spans="1:38">
      <c r="A74" s="9">
        <v>45633</v>
      </c>
      <c r="B74" s="9">
        <v>45639</v>
      </c>
      <c r="C74" s="10">
        <f t="shared" si="6"/>
        <v>-3.5</v>
      </c>
      <c r="D74" s="10">
        <f t="shared" si="7"/>
        <v>-3.5</v>
      </c>
      <c r="E74" s="11">
        <f t="shared" si="8"/>
        <v>-3080</v>
      </c>
      <c r="F74" t="s">
        <v>162</v>
      </c>
      <c r="G74" t="s">
        <v>38</v>
      </c>
      <c r="H74" t="s">
        <v>39</v>
      </c>
      <c r="I74" t="s">
        <v>728</v>
      </c>
      <c r="J74" t="s">
        <v>729</v>
      </c>
      <c r="K74" s="3">
        <v>43828.7</v>
      </c>
      <c r="L74" s="3">
        <v>1018.98</v>
      </c>
      <c r="M74" s="9" t="s">
        <v>730</v>
      </c>
      <c r="N74" t="s">
        <v>323</v>
      </c>
      <c r="O74" t="s">
        <v>731</v>
      </c>
      <c r="P74">
        <v>2</v>
      </c>
      <c r="Q74" t="s">
        <v>732</v>
      </c>
      <c r="R74" s="9" t="s">
        <v>733</v>
      </c>
      <c r="S74" t="s">
        <v>169</v>
      </c>
      <c r="T74" s="4">
        <v>880</v>
      </c>
      <c r="U74" s="3">
        <v>1024.0999999999999</v>
      </c>
      <c r="V74">
        <v>1</v>
      </c>
      <c r="W74" t="s">
        <v>80</v>
      </c>
      <c r="X74" t="s">
        <v>49</v>
      </c>
      <c r="Y74" t="s">
        <v>169</v>
      </c>
      <c r="Z74" t="s">
        <v>323</v>
      </c>
      <c r="AA74" t="s">
        <v>734</v>
      </c>
      <c r="AB74" t="s">
        <v>323</v>
      </c>
      <c r="AC74" t="s">
        <v>171</v>
      </c>
      <c r="AD74" t="s">
        <v>172</v>
      </c>
      <c r="AE74" t="s">
        <v>53</v>
      </c>
      <c r="AF74" t="s">
        <v>735</v>
      </c>
      <c r="AG74" t="s">
        <v>174</v>
      </c>
      <c r="AH74" t="s">
        <v>56</v>
      </c>
      <c r="AI74" t="s">
        <v>57</v>
      </c>
      <c r="AJ74" t="s">
        <v>58</v>
      </c>
      <c r="AL74" t="s">
        <v>736</v>
      </c>
    </row>
    <row r="75" spans="1:38">
      <c r="A75" s="9">
        <v>45375</v>
      </c>
      <c r="B75" s="9">
        <v>45381</v>
      </c>
      <c r="C75" s="10">
        <f t="shared" si="6"/>
        <v>-3.5</v>
      </c>
      <c r="D75" s="10">
        <f t="shared" si="7"/>
        <v>-3.5</v>
      </c>
      <c r="E75" s="11">
        <f t="shared" si="8"/>
        <v>-3192</v>
      </c>
      <c r="F75" t="s">
        <v>737</v>
      </c>
      <c r="G75" t="s">
        <v>38</v>
      </c>
      <c r="H75" t="s">
        <v>39</v>
      </c>
      <c r="I75" t="s">
        <v>738</v>
      </c>
      <c r="J75" t="s">
        <v>511</v>
      </c>
      <c r="K75" s="3">
        <v>98544</v>
      </c>
      <c r="L75" s="3">
        <v>912</v>
      </c>
      <c r="M75" s="9" t="s">
        <v>509</v>
      </c>
      <c r="N75" t="s">
        <v>695</v>
      </c>
      <c r="O75" t="s">
        <v>737</v>
      </c>
      <c r="P75">
        <v>1</v>
      </c>
      <c r="Q75" t="s">
        <v>739</v>
      </c>
      <c r="R75" s="9" t="s">
        <v>740</v>
      </c>
      <c r="S75" t="s">
        <v>396</v>
      </c>
      <c r="T75" s="4">
        <v>912</v>
      </c>
      <c r="U75" s="3">
        <v>912</v>
      </c>
      <c r="V75">
        <v>1</v>
      </c>
      <c r="W75" t="s">
        <v>38</v>
      </c>
      <c r="X75" t="s">
        <v>49</v>
      </c>
      <c r="Y75" t="s">
        <v>396</v>
      </c>
      <c r="Z75" t="s">
        <v>695</v>
      </c>
      <c r="AA75" t="s">
        <v>741</v>
      </c>
      <c r="AB75" t="s">
        <v>695</v>
      </c>
      <c r="AC75" t="s">
        <v>742</v>
      </c>
      <c r="AD75" t="s">
        <v>743</v>
      </c>
      <c r="AE75" t="s">
        <v>53</v>
      </c>
      <c r="AF75" t="s">
        <v>744</v>
      </c>
      <c r="AG75" t="s">
        <v>401</v>
      </c>
      <c r="AH75" t="s">
        <v>56</v>
      </c>
      <c r="AI75" t="s">
        <v>57</v>
      </c>
      <c r="AJ75" t="s">
        <v>58</v>
      </c>
      <c r="AL75" t="s">
        <v>745</v>
      </c>
    </row>
    <row r="76" spans="1:38">
      <c r="A76" s="9">
        <v>45479</v>
      </c>
      <c r="B76" s="9">
        <v>45485</v>
      </c>
      <c r="C76" s="10">
        <f t="shared" si="6"/>
        <v>-3.5</v>
      </c>
      <c r="D76" s="10">
        <f t="shared" si="7"/>
        <v>-6.5</v>
      </c>
      <c r="E76" s="11">
        <f t="shared" si="8"/>
        <v>-6003.4000000000005</v>
      </c>
      <c r="F76" t="s">
        <v>162</v>
      </c>
      <c r="G76" t="s">
        <v>38</v>
      </c>
      <c r="H76" t="s">
        <v>39</v>
      </c>
      <c r="I76" t="s">
        <v>746</v>
      </c>
      <c r="J76" t="s">
        <v>427</v>
      </c>
      <c r="K76" s="3">
        <v>4830.93</v>
      </c>
      <c r="L76" s="3">
        <v>4.62</v>
      </c>
      <c r="M76" s="9" t="s">
        <v>245</v>
      </c>
      <c r="N76" t="s">
        <v>231</v>
      </c>
      <c r="O76" t="s">
        <v>747</v>
      </c>
      <c r="P76">
        <v>1</v>
      </c>
      <c r="Q76" t="s">
        <v>748</v>
      </c>
      <c r="R76" s="9" t="s">
        <v>468</v>
      </c>
      <c r="S76" t="s">
        <v>169</v>
      </c>
      <c r="T76" s="4">
        <v>923.6</v>
      </c>
      <c r="U76" s="3">
        <v>923.6</v>
      </c>
      <c r="V76">
        <v>2</v>
      </c>
      <c r="W76" t="s">
        <v>80</v>
      </c>
      <c r="X76" t="s">
        <v>49</v>
      </c>
      <c r="Y76" t="s">
        <v>169</v>
      </c>
      <c r="Z76" t="s">
        <v>231</v>
      </c>
      <c r="AA76" t="s">
        <v>236</v>
      </c>
      <c r="AB76" t="s">
        <v>231</v>
      </c>
      <c r="AC76" t="s">
        <v>171</v>
      </c>
      <c r="AD76" t="s">
        <v>172</v>
      </c>
      <c r="AE76" t="s">
        <v>53</v>
      </c>
      <c r="AF76" t="s">
        <v>749</v>
      </c>
      <c r="AG76" t="s">
        <v>174</v>
      </c>
      <c r="AH76" t="s">
        <v>56</v>
      </c>
      <c r="AI76" t="s">
        <v>57</v>
      </c>
      <c r="AJ76" t="s">
        <v>58</v>
      </c>
      <c r="AL76" t="s">
        <v>175</v>
      </c>
    </row>
    <row r="77" spans="1:38">
      <c r="A77" s="9">
        <v>45419</v>
      </c>
      <c r="B77" s="9">
        <v>45419</v>
      </c>
      <c r="C77" s="10">
        <f t="shared" si="6"/>
        <v>-0.5</v>
      </c>
      <c r="D77" s="10">
        <f t="shared" si="7"/>
        <v>0.5</v>
      </c>
      <c r="E77" s="11">
        <f t="shared" si="8"/>
        <v>462.99</v>
      </c>
      <c r="F77" t="s">
        <v>750</v>
      </c>
      <c r="G77" t="s">
        <v>38</v>
      </c>
      <c r="H77" t="s">
        <v>39</v>
      </c>
      <c r="I77" t="s">
        <v>751</v>
      </c>
      <c r="J77" t="s">
        <v>218</v>
      </c>
      <c r="K77" s="3">
        <v>7207.52</v>
      </c>
      <c r="L77" s="3">
        <v>925.98</v>
      </c>
      <c r="M77" s="9" t="s">
        <v>752</v>
      </c>
      <c r="N77" t="s">
        <v>165</v>
      </c>
      <c r="O77" t="s">
        <v>753</v>
      </c>
      <c r="P77">
        <v>2</v>
      </c>
      <c r="Q77" t="s">
        <v>754</v>
      </c>
      <c r="R77" s="9" t="s">
        <v>104</v>
      </c>
      <c r="S77" t="s">
        <v>396</v>
      </c>
      <c r="T77" s="4">
        <v>925.98</v>
      </c>
      <c r="U77" s="3">
        <v>925.98</v>
      </c>
      <c r="V77">
        <v>1</v>
      </c>
      <c r="W77" t="s">
        <v>38</v>
      </c>
      <c r="X77" t="s">
        <v>49</v>
      </c>
      <c r="Y77" t="s">
        <v>396</v>
      </c>
      <c r="Z77" t="s">
        <v>165</v>
      </c>
      <c r="AA77" t="s">
        <v>170</v>
      </c>
      <c r="AB77" t="s">
        <v>165</v>
      </c>
      <c r="AC77" t="s">
        <v>97</v>
      </c>
      <c r="AD77" t="s">
        <v>98</v>
      </c>
      <c r="AE77" t="s">
        <v>53</v>
      </c>
      <c r="AF77" t="s">
        <v>755</v>
      </c>
      <c r="AG77" t="s">
        <v>55</v>
      </c>
      <c r="AH77" t="s">
        <v>56</v>
      </c>
      <c r="AI77" t="s">
        <v>57</v>
      </c>
      <c r="AJ77" t="s">
        <v>58</v>
      </c>
      <c r="AL77" t="s">
        <v>756</v>
      </c>
    </row>
    <row r="78" spans="1:38">
      <c r="A78" s="9">
        <v>45571</v>
      </c>
      <c r="B78" s="9">
        <v>45577</v>
      </c>
      <c r="C78" s="10">
        <f t="shared" si="6"/>
        <v>-3.5</v>
      </c>
      <c r="D78" s="10">
        <f t="shared" si="7"/>
        <v>-3.5</v>
      </c>
      <c r="E78" s="11">
        <f t="shared" si="8"/>
        <v>-3360</v>
      </c>
      <c r="F78" t="s">
        <v>757</v>
      </c>
      <c r="G78" t="s">
        <v>38</v>
      </c>
      <c r="H78" t="s">
        <v>39</v>
      </c>
      <c r="I78" t="s">
        <v>758</v>
      </c>
      <c r="J78" t="s">
        <v>537</v>
      </c>
      <c r="K78" s="3">
        <v>22416</v>
      </c>
      <c r="L78" s="3">
        <v>960</v>
      </c>
      <c r="M78" s="9" t="s">
        <v>588</v>
      </c>
      <c r="N78" t="s">
        <v>759</v>
      </c>
      <c r="O78" t="s">
        <v>757</v>
      </c>
      <c r="P78">
        <v>1</v>
      </c>
      <c r="Q78" t="s">
        <v>760</v>
      </c>
      <c r="R78" s="9" t="s">
        <v>540</v>
      </c>
      <c r="S78" t="s">
        <v>396</v>
      </c>
      <c r="T78" s="4">
        <v>960</v>
      </c>
      <c r="U78" s="3">
        <v>960</v>
      </c>
      <c r="V78">
        <v>1</v>
      </c>
      <c r="W78" t="s">
        <v>38</v>
      </c>
      <c r="X78" t="s">
        <v>49</v>
      </c>
      <c r="Y78" t="s">
        <v>396</v>
      </c>
      <c r="Z78" t="s">
        <v>759</v>
      </c>
      <c r="AA78" t="s">
        <v>761</v>
      </c>
      <c r="AB78" t="s">
        <v>759</v>
      </c>
      <c r="AC78" t="s">
        <v>742</v>
      </c>
      <c r="AD78" t="s">
        <v>743</v>
      </c>
      <c r="AE78" t="s">
        <v>53</v>
      </c>
      <c r="AF78" t="s">
        <v>762</v>
      </c>
      <c r="AG78" t="s">
        <v>401</v>
      </c>
      <c r="AH78" t="s">
        <v>56</v>
      </c>
      <c r="AI78" t="s">
        <v>57</v>
      </c>
      <c r="AJ78" t="s">
        <v>58</v>
      </c>
      <c r="AL78" t="s">
        <v>745</v>
      </c>
    </row>
    <row r="79" spans="1:38">
      <c r="A79" s="9">
        <v>45564</v>
      </c>
      <c r="B79" s="9">
        <v>45570</v>
      </c>
      <c r="C79" s="10">
        <f t="shared" si="6"/>
        <v>-3.5</v>
      </c>
      <c r="D79" s="10">
        <f t="shared" si="7"/>
        <v>-3.5</v>
      </c>
      <c r="E79" s="11">
        <f t="shared" si="8"/>
        <v>-3604.2999999999997</v>
      </c>
      <c r="F79" t="s">
        <v>763</v>
      </c>
      <c r="G79" t="s">
        <v>38</v>
      </c>
      <c r="H79" t="s">
        <v>39</v>
      </c>
      <c r="I79" t="s">
        <v>764</v>
      </c>
      <c r="J79" t="s">
        <v>435</v>
      </c>
      <c r="K79" s="3">
        <v>14705.11</v>
      </c>
      <c r="L79" s="3">
        <v>1029.8</v>
      </c>
      <c r="M79" s="9" t="s">
        <v>436</v>
      </c>
      <c r="N79" t="s">
        <v>368</v>
      </c>
      <c r="O79" t="s">
        <v>763</v>
      </c>
      <c r="P79">
        <v>1</v>
      </c>
      <c r="Q79" t="s">
        <v>765</v>
      </c>
      <c r="R79" s="9" t="s">
        <v>766</v>
      </c>
      <c r="S79" t="s">
        <v>396</v>
      </c>
      <c r="T79" s="4">
        <v>1029.8</v>
      </c>
      <c r="U79" s="3">
        <v>1029.8</v>
      </c>
      <c r="V79">
        <v>1</v>
      </c>
      <c r="W79" t="s">
        <v>38</v>
      </c>
      <c r="X79" t="s">
        <v>49</v>
      </c>
      <c r="Y79" t="s">
        <v>396</v>
      </c>
      <c r="Z79" t="s">
        <v>368</v>
      </c>
      <c r="AA79" t="s">
        <v>372</v>
      </c>
      <c r="AB79" t="s">
        <v>368</v>
      </c>
      <c r="AC79" t="s">
        <v>564</v>
      </c>
      <c r="AD79" t="s">
        <v>565</v>
      </c>
      <c r="AE79" t="s">
        <v>53</v>
      </c>
      <c r="AF79" t="s">
        <v>767</v>
      </c>
      <c r="AG79" t="s">
        <v>401</v>
      </c>
      <c r="AH79" t="s">
        <v>56</v>
      </c>
      <c r="AI79" t="s">
        <v>57</v>
      </c>
      <c r="AJ79" t="s">
        <v>58</v>
      </c>
      <c r="AL79" t="s">
        <v>567</v>
      </c>
    </row>
    <row r="80" spans="1:38">
      <c r="A80" s="9">
        <v>45439</v>
      </c>
      <c r="B80" s="9">
        <v>45445</v>
      </c>
      <c r="C80" s="10">
        <f t="shared" si="6"/>
        <v>-3.5</v>
      </c>
      <c r="D80" s="10">
        <f t="shared" si="7"/>
        <v>-1.5</v>
      </c>
      <c r="E80" s="11">
        <f t="shared" si="8"/>
        <v>-1600.7250000000001</v>
      </c>
      <c r="F80" t="s">
        <v>768</v>
      </c>
      <c r="G80" t="s">
        <v>38</v>
      </c>
      <c r="H80" t="s">
        <v>39</v>
      </c>
      <c r="I80" t="s">
        <v>769</v>
      </c>
      <c r="J80" t="s">
        <v>468</v>
      </c>
      <c r="K80" s="3">
        <v>101337.87</v>
      </c>
      <c r="L80" s="3">
        <v>1320</v>
      </c>
      <c r="M80" s="9" t="s">
        <v>467</v>
      </c>
      <c r="N80" t="s">
        <v>103</v>
      </c>
      <c r="O80" t="s">
        <v>768</v>
      </c>
      <c r="P80">
        <v>2</v>
      </c>
      <c r="Q80" t="s">
        <v>770</v>
      </c>
      <c r="R80" s="9" t="s">
        <v>771</v>
      </c>
      <c r="S80" t="s">
        <v>772</v>
      </c>
      <c r="T80" s="4">
        <v>1067.1500000000001</v>
      </c>
      <c r="U80" s="3">
        <v>1320</v>
      </c>
      <c r="V80">
        <v>1</v>
      </c>
      <c r="W80" t="s">
        <v>48</v>
      </c>
      <c r="X80" t="s">
        <v>49</v>
      </c>
      <c r="Y80" t="s">
        <v>772</v>
      </c>
      <c r="Z80" t="s">
        <v>103</v>
      </c>
      <c r="AA80" t="s">
        <v>223</v>
      </c>
      <c r="AB80" t="s">
        <v>103</v>
      </c>
      <c r="AC80" t="s">
        <v>773</v>
      </c>
      <c r="AD80" t="s">
        <v>774</v>
      </c>
      <c r="AE80" t="s">
        <v>53</v>
      </c>
      <c r="AF80" t="s">
        <v>775</v>
      </c>
      <c r="AG80" t="s">
        <v>56</v>
      </c>
      <c r="AH80" t="s">
        <v>56</v>
      </c>
      <c r="AI80" t="s">
        <v>57</v>
      </c>
      <c r="AJ80" t="s">
        <v>58</v>
      </c>
      <c r="AL80" t="s">
        <v>776</v>
      </c>
    </row>
    <row r="81" spans="1:38">
      <c r="A81" s="9">
        <v>45382</v>
      </c>
      <c r="B81" s="9">
        <v>45388</v>
      </c>
      <c r="C81" s="10">
        <f t="shared" si="6"/>
        <v>-3.5</v>
      </c>
      <c r="D81" s="10">
        <f t="shared" si="7"/>
        <v>-3.5</v>
      </c>
      <c r="E81" s="11">
        <f t="shared" si="8"/>
        <v>-3845.0999999999995</v>
      </c>
      <c r="F81" t="s">
        <v>777</v>
      </c>
      <c r="G81" t="s">
        <v>38</v>
      </c>
      <c r="H81" t="s">
        <v>39</v>
      </c>
      <c r="I81" t="s">
        <v>778</v>
      </c>
      <c r="J81" t="s">
        <v>779</v>
      </c>
      <c r="K81" s="3">
        <v>2682</v>
      </c>
      <c r="L81" s="3">
        <v>1098.5999999999999</v>
      </c>
      <c r="M81" s="9" t="s">
        <v>41</v>
      </c>
      <c r="N81" t="s">
        <v>780</v>
      </c>
      <c r="O81" t="s">
        <v>777</v>
      </c>
      <c r="P81">
        <v>1</v>
      </c>
      <c r="Q81" t="s">
        <v>781</v>
      </c>
      <c r="R81" s="9" t="s">
        <v>782</v>
      </c>
      <c r="S81" t="s">
        <v>396</v>
      </c>
      <c r="T81" s="4">
        <v>1098.5999999999999</v>
      </c>
      <c r="U81" s="3">
        <v>1098.5999999999999</v>
      </c>
      <c r="V81">
        <v>1</v>
      </c>
      <c r="W81" t="s">
        <v>38</v>
      </c>
      <c r="X81" t="s">
        <v>49</v>
      </c>
      <c r="Y81" t="s">
        <v>396</v>
      </c>
      <c r="Z81" t="s">
        <v>780</v>
      </c>
      <c r="AA81" t="s">
        <v>783</v>
      </c>
      <c r="AB81" t="s">
        <v>780</v>
      </c>
      <c r="AC81" t="s">
        <v>564</v>
      </c>
      <c r="AD81" t="s">
        <v>565</v>
      </c>
      <c r="AE81" t="s">
        <v>53</v>
      </c>
      <c r="AF81" t="s">
        <v>784</v>
      </c>
      <c r="AG81" t="s">
        <v>401</v>
      </c>
      <c r="AH81" t="s">
        <v>56</v>
      </c>
      <c r="AI81" t="s">
        <v>57</v>
      </c>
      <c r="AJ81" t="s">
        <v>58</v>
      </c>
      <c r="AL81" t="s">
        <v>567</v>
      </c>
    </row>
    <row r="82" spans="1:38">
      <c r="A82" s="9">
        <v>44885</v>
      </c>
      <c r="B82" s="9">
        <v>44891</v>
      </c>
      <c r="C82" s="10">
        <f t="shared" si="6"/>
        <v>-3.5</v>
      </c>
      <c r="D82" s="10">
        <f t="shared" si="7"/>
        <v>-3.5</v>
      </c>
      <c r="E82" s="11">
        <f t="shared" si="8"/>
        <v>-3997</v>
      </c>
      <c r="F82" t="s">
        <v>162</v>
      </c>
      <c r="G82" t="s">
        <v>38</v>
      </c>
      <c r="H82" t="s">
        <v>39</v>
      </c>
      <c r="I82" t="s">
        <v>785</v>
      </c>
      <c r="J82" t="s">
        <v>786</v>
      </c>
      <c r="K82" s="3">
        <v>176135.49</v>
      </c>
      <c r="L82" s="3">
        <v>1142</v>
      </c>
      <c r="M82" s="9" t="s">
        <v>304</v>
      </c>
      <c r="N82" t="s">
        <v>787</v>
      </c>
      <c r="O82" t="s">
        <v>788</v>
      </c>
      <c r="P82">
        <v>1</v>
      </c>
      <c r="Q82" t="s">
        <v>789</v>
      </c>
      <c r="R82" s="9" t="s">
        <v>790</v>
      </c>
      <c r="S82" t="s">
        <v>791</v>
      </c>
      <c r="T82" s="4">
        <v>1142</v>
      </c>
      <c r="U82" s="3">
        <v>1142</v>
      </c>
      <c r="V82">
        <v>1</v>
      </c>
      <c r="W82" t="s">
        <v>38</v>
      </c>
      <c r="X82" t="s">
        <v>49</v>
      </c>
      <c r="Y82" t="s">
        <v>791</v>
      </c>
      <c r="Z82" t="s">
        <v>787</v>
      </c>
      <c r="AA82" t="s">
        <v>792</v>
      </c>
      <c r="AB82" t="s">
        <v>787</v>
      </c>
      <c r="AC82" t="s">
        <v>503</v>
      </c>
      <c r="AD82" t="s">
        <v>504</v>
      </c>
      <c r="AE82" t="s">
        <v>53</v>
      </c>
      <c r="AF82" t="s">
        <v>793</v>
      </c>
      <c r="AG82" t="s">
        <v>794</v>
      </c>
      <c r="AH82" t="s">
        <v>56</v>
      </c>
      <c r="AI82" t="s">
        <v>57</v>
      </c>
      <c r="AJ82" t="s">
        <v>58</v>
      </c>
      <c r="AL82" t="s">
        <v>506</v>
      </c>
    </row>
    <row r="83" spans="1:38">
      <c r="A83" s="9">
        <v>45444</v>
      </c>
      <c r="B83" s="9">
        <v>45472</v>
      </c>
      <c r="C83" s="10">
        <f t="shared" si="6"/>
        <v>-14.5</v>
      </c>
      <c r="D83" s="10">
        <f t="shared" si="7"/>
        <v>-18.5</v>
      </c>
      <c r="E83" s="11">
        <f t="shared" si="8"/>
        <v>-22200</v>
      </c>
      <c r="F83" t="s">
        <v>795</v>
      </c>
      <c r="G83" t="s">
        <v>38</v>
      </c>
      <c r="H83" t="s">
        <v>39</v>
      </c>
      <c r="I83" t="s">
        <v>796</v>
      </c>
      <c r="J83" t="s">
        <v>707</v>
      </c>
      <c r="K83" s="3">
        <v>1200</v>
      </c>
      <c r="L83" s="3">
        <v>1200</v>
      </c>
      <c r="M83" s="9" t="s">
        <v>598</v>
      </c>
      <c r="N83" t="s">
        <v>41</v>
      </c>
      <c r="O83" t="s">
        <v>797</v>
      </c>
      <c r="P83">
        <v>1</v>
      </c>
      <c r="Q83" t="s">
        <v>798</v>
      </c>
      <c r="R83" s="9" t="s">
        <v>41</v>
      </c>
      <c r="S83" t="s">
        <v>799</v>
      </c>
      <c r="T83" s="4">
        <v>1200</v>
      </c>
      <c r="U83" s="3">
        <v>1200</v>
      </c>
      <c r="V83">
        <v>1</v>
      </c>
      <c r="W83" t="s">
        <v>38</v>
      </c>
      <c r="X83" t="s">
        <v>49</v>
      </c>
      <c r="Y83" t="s">
        <v>799</v>
      </c>
      <c r="Z83" t="s">
        <v>41</v>
      </c>
      <c r="AA83" t="s">
        <v>717</v>
      </c>
      <c r="AB83" t="s">
        <v>41</v>
      </c>
      <c r="AC83" t="s">
        <v>800</v>
      </c>
      <c r="AD83" t="s">
        <v>801</v>
      </c>
      <c r="AE83" t="s">
        <v>53</v>
      </c>
      <c r="AF83" t="s">
        <v>802</v>
      </c>
      <c r="AG83" t="s">
        <v>803</v>
      </c>
      <c r="AH83" t="s">
        <v>86</v>
      </c>
      <c r="AI83" t="s">
        <v>57</v>
      </c>
      <c r="AJ83" t="s">
        <v>58</v>
      </c>
      <c r="AL83" t="s">
        <v>87</v>
      </c>
    </row>
    <row r="84" spans="1:38">
      <c r="A84" s="9">
        <v>45718</v>
      </c>
      <c r="B84" s="9">
        <v>45724</v>
      </c>
      <c r="C84" s="10">
        <f t="shared" si="6"/>
        <v>-3.5</v>
      </c>
      <c r="D84" s="10">
        <f t="shared" si="7"/>
        <v>-3.5</v>
      </c>
      <c r="E84" s="11">
        <f t="shared" si="8"/>
        <v>-4574.22</v>
      </c>
      <c r="F84" t="s">
        <v>804</v>
      </c>
      <c r="G84" t="s">
        <v>38</v>
      </c>
      <c r="H84" t="s">
        <v>39</v>
      </c>
      <c r="I84" t="s">
        <v>805</v>
      </c>
      <c r="J84" t="s">
        <v>806</v>
      </c>
      <c r="K84" s="3">
        <v>584890.34</v>
      </c>
      <c r="L84" s="3">
        <v>1306.92</v>
      </c>
      <c r="M84" s="9" t="s">
        <v>807</v>
      </c>
      <c r="N84" t="s">
        <v>92</v>
      </c>
      <c r="O84" t="s">
        <v>804</v>
      </c>
      <c r="P84">
        <v>1</v>
      </c>
      <c r="Q84" t="s">
        <v>808</v>
      </c>
      <c r="R84" s="9" t="s">
        <v>809</v>
      </c>
      <c r="S84" t="s">
        <v>396</v>
      </c>
      <c r="T84" s="4">
        <v>1306.92</v>
      </c>
      <c r="U84" s="3">
        <v>1306.92</v>
      </c>
      <c r="V84">
        <v>1</v>
      </c>
      <c r="W84" t="s">
        <v>38</v>
      </c>
      <c r="X84" t="s">
        <v>49</v>
      </c>
      <c r="Y84" t="s">
        <v>396</v>
      </c>
      <c r="Z84" t="s">
        <v>92</v>
      </c>
      <c r="AA84" t="s">
        <v>96</v>
      </c>
      <c r="AB84" t="s">
        <v>92</v>
      </c>
      <c r="AC84" t="s">
        <v>452</v>
      </c>
      <c r="AD84" t="s">
        <v>453</v>
      </c>
      <c r="AE84" t="s">
        <v>53</v>
      </c>
      <c r="AF84" t="s">
        <v>810</v>
      </c>
      <c r="AG84" t="s">
        <v>401</v>
      </c>
      <c r="AH84" t="s">
        <v>56</v>
      </c>
      <c r="AI84" t="s">
        <v>57</v>
      </c>
      <c r="AJ84" t="s">
        <v>58</v>
      </c>
      <c r="AL84" t="s">
        <v>455</v>
      </c>
    </row>
    <row r="85" spans="1:38">
      <c r="A85" s="9">
        <v>45689</v>
      </c>
      <c r="B85" s="9">
        <v>45716</v>
      </c>
      <c r="C85" s="10">
        <f t="shared" si="6"/>
        <v>-14</v>
      </c>
      <c r="D85" s="10">
        <f t="shared" si="7"/>
        <v>-21</v>
      </c>
      <c r="E85" s="11">
        <f t="shared" si="8"/>
        <v>-29295</v>
      </c>
      <c r="F85" t="s">
        <v>162</v>
      </c>
      <c r="G85" t="s">
        <v>38</v>
      </c>
      <c r="H85" t="s">
        <v>39</v>
      </c>
      <c r="I85" t="s">
        <v>811</v>
      </c>
      <c r="J85" t="s">
        <v>812</v>
      </c>
      <c r="K85" s="3">
        <v>1395</v>
      </c>
      <c r="L85" s="3">
        <v>1395</v>
      </c>
      <c r="M85" s="9" t="s">
        <v>813</v>
      </c>
      <c r="N85" t="s">
        <v>814</v>
      </c>
      <c r="O85" t="s">
        <v>815</v>
      </c>
      <c r="P85">
        <v>1</v>
      </c>
      <c r="Q85" t="s">
        <v>816</v>
      </c>
      <c r="R85" s="9" t="s">
        <v>147</v>
      </c>
      <c r="S85" t="s">
        <v>377</v>
      </c>
      <c r="T85" s="4">
        <v>1395</v>
      </c>
      <c r="U85" s="3">
        <v>1395</v>
      </c>
      <c r="V85">
        <v>1</v>
      </c>
      <c r="W85" t="s">
        <v>38</v>
      </c>
      <c r="X85" t="s">
        <v>49</v>
      </c>
      <c r="Y85" t="s">
        <v>377</v>
      </c>
      <c r="Z85" t="s">
        <v>814</v>
      </c>
      <c r="AA85" t="s">
        <v>817</v>
      </c>
      <c r="AB85" t="s">
        <v>814</v>
      </c>
      <c r="AC85" t="s">
        <v>600</v>
      </c>
      <c r="AD85" t="s">
        <v>601</v>
      </c>
      <c r="AE85" t="s">
        <v>381</v>
      </c>
      <c r="AF85" t="s">
        <v>818</v>
      </c>
      <c r="AG85" t="s">
        <v>383</v>
      </c>
      <c r="AH85" t="s">
        <v>86</v>
      </c>
      <c r="AI85" t="s">
        <v>57</v>
      </c>
      <c r="AJ85" t="s">
        <v>58</v>
      </c>
      <c r="AL85" t="s">
        <v>603</v>
      </c>
    </row>
    <row r="86" spans="1:38">
      <c r="A86" s="9">
        <v>45689</v>
      </c>
      <c r="B86" s="9">
        <v>45716</v>
      </c>
      <c r="C86" s="10">
        <f t="shared" si="6"/>
        <v>-14</v>
      </c>
      <c r="D86" s="10">
        <f t="shared" si="7"/>
        <v>-33</v>
      </c>
      <c r="E86" s="11">
        <f t="shared" si="8"/>
        <v>-48246</v>
      </c>
      <c r="F86" t="s">
        <v>162</v>
      </c>
      <c r="G86" t="s">
        <v>38</v>
      </c>
      <c r="H86" t="s">
        <v>39</v>
      </c>
      <c r="I86" t="s">
        <v>819</v>
      </c>
      <c r="J86" t="s">
        <v>92</v>
      </c>
      <c r="K86" s="3">
        <v>41866.5</v>
      </c>
      <c r="L86" s="3">
        <v>1462</v>
      </c>
      <c r="M86" s="9" t="s">
        <v>293</v>
      </c>
      <c r="N86" t="s">
        <v>315</v>
      </c>
      <c r="O86" t="s">
        <v>820</v>
      </c>
      <c r="P86">
        <v>1</v>
      </c>
      <c r="Q86" t="s">
        <v>821</v>
      </c>
      <c r="R86" s="9" t="s">
        <v>822</v>
      </c>
      <c r="S86" t="s">
        <v>471</v>
      </c>
      <c r="T86" s="4">
        <v>1462</v>
      </c>
      <c r="U86" s="3">
        <v>1462</v>
      </c>
      <c r="V86">
        <v>1</v>
      </c>
      <c r="W86" t="s">
        <v>38</v>
      </c>
      <c r="X86" t="s">
        <v>49</v>
      </c>
      <c r="Y86" t="s">
        <v>471</v>
      </c>
      <c r="Z86" t="s">
        <v>315</v>
      </c>
      <c r="AA86" t="s">
        <v>319</v>
      </c>
      <c r="AB86" t="s">
        <v>315</v>
      </c>
      <c r="AC86" t="s">
        <v>379</v>
      </c>
      <c r="AD86" t="s">
        <v>380</v>
      </c>
      <c r="AE86" t="s">
        <v>381</v>
      </c>
      <c r="AF86" t="s">
        <v>823</v>
      </c>
      <c r="AG86" t="s">
        <v>383</v>
      </c>
      <c r="AH86" t="s">
        <v>86</v>
      </c>
      <c r="AI86" t="s">
        <v>57</v>
      </c>
      <c r="AJ86" t="s">
        <v>58</v>
      </c>
      <c r="AL86" t="s">
        <v>824</v>
      </c>
    </row>
    <row r="87" spans="1:38">
      <c r="A87" s="9">
        <v>45466</v>
      </c>
      <c r="B87" s="9">
        <v>45472</v>
      </c>
      <c r="C87" s="10">
        <f t="shared" si="6"/>
        <v>-3.5</v>
      </c>
      <c r="D87" s="10">
        <f t="shared" si="7"/>
        <v>-3.5</v>
      </c>
      <c r="E87" s="11">
        <f t="shared" si="8"/>
        <v>-5286.54</v>
      </c>
      <c r="F87" t="s">
        <v>825</v>
      </c>
      <c r="G87" t="s">
        <v>38</v>
      </c>
      <c r="H87" t="s">
        <v>39</v>
      </c>
      <c r="I87" t="s">
        <v>826</v>
      </c>
      <c r="J87" t="s">
        <v>827</v>
      </c>
      <c r="K87" s="3">
        <v>464707.43</v>
      </c>
      <c r="L87" s="3">
        <v>1510.44</v>
      </c>
      <c r="M87" s="9" t="s">
        <v>258</v>
      </c>
      <c r="N87" t="s">
        <v>136</v>
      </c>
      <c r="O87" t="s">
        <v>825</v>
      </c>
      <c r="P87">
        <v>1</v>
      </c>
      <c r="Q87" t="s">
        <v>828</v>
      </c>
      <c r="R87" s="9" t="s">
        <v>829</v>
      </c>
      <c r="S87" t="s">
        <v>396</v>
      </c>
      <c r="T87" s="4">
        <v>1510.44</v>
      </c>
      <c r="U87" s="3">
        <v>1510.44</v>
      </c>
      <c r="V87">
        <v>1</v>
      </c>
      <c r="W87" t="s">
        <v>38</v>
      </c>
      <c r="X87" t="s">
        <v>49</v>
      </c>
      <c r="Y87" t="s">
        <v>396</v>
      </c>
      <c r="Z87" t="s">
        <v>136</v>
      </c>
      <c r="AA87" t="s">
        <v>830</v>
      </c>
      <c r="AB87" t="s">
        <v>136</v>
      </c>
      <c r="AC87" t="s">
        <v>452</v>
      </c>
      <c r="AD87" t="s">
        <v>453</v>
      </c>
      <c r="AE87" t="s">
        <v>53</v>
      </c>
      <c r="AF87" t="s">
        <v>831</v>
      </c>
      <c r="AG87" t="s">
        <v>401</v>
      </c>
      <c r="AH87" t="s">
        <v>56</v>
      </c>
      <c r="AI87" t="s">
        <v>57</v>
      </c>
      <c r="AJ87" t="s">
        <v>58</v>
      </c>
      <c r="AL87" t="s">
        <v>455</v>
      </c>
    </row>
    <row r="88" spans="1:38">
      <c r="A88" s="9">
        <v>45396</v>
      </c>
      <c r="B88" s="9">
        <v>45402</v>
      </c>
      <c r="C88" s="10">
        <f t="shared" si="6"/>
        <v>-3.5</v>
      </c>
      <c r="D88" s="10">
        <f t="shared" si="7"/>
        <v>-3.5</v>
      </c>
      <c r="E88" s="11">
        <f t="shared" si="8"/>
        <v>-5605.95</v>
      </c>
      <c r="F88" t="s">
        <v>832</v>
      </c>
      <c r="G88" t="s">
        <v>38</v>
      </c>
      <c r="H88" t="s">
        <v>39</v>
      </c>
      <c r="I88" t="s">
        <v>833</v>
      </c>
      <c r="J88" t="s">
        <v>834</v>
      </c>
      <c r="K88" s="3">
        <v>15255.9</v>
      </c>
      <c r="L88" s="3">
        <v>1601.7</v>
      </c>
      <c r="M88" s="9" t="s">
        <v>666</v>
      </c>
      <c r="N88" t="s">
        <v>835</v>
      </c>
      <c r="O88" t="s">
        <v>832</v>
      </c>
      <c r="P88">
        <v>1</v>
      </c>
      <c r="Q88" t="s">
        <v>836</v>
      </c>
      <c r="R88" s="9" t="s">
        <v>837</v>
      </c>
      <c r="S88" t="s">
        <v>396</v>
      </c>
      <c r="T88" s="4">
        <v>1601.7</v>
      </c>
      <c r="U88" s="3">
        <v>1601.7</v>
      </c>
      <c r="V88">
        <v>1</v>
      </c>
      <c r="W88" t="s">
        <v>38</v>
      </c>
      <c r="X88" t="s">
        <v>49</v>
      </c>
      <c r="Y88" t="s">
        <v>396</v>
      </c>
      <c r="Z88" t="s">
        <v>835</v>
      </c>
      <c r="AA88" t="s">
        <v>838</v>
      </c>
      <c r="AB88" t="s">
        <v>835</v>
      </c>
      <c r="AC88" t="s">
        <v>542</v>
      </c>
      <c r="AD88" t="s">
        <v>543</v>
      </c>
      <c r="AE88" t="s">
        <v>53</v>
      </c>
      <c r="AF88" t="s">
        <v>839</v>
      </c>
      <c r="AG88" t="s">
        <v>401</v>
      </c>
      <c r="AH88" t="s">
        <v>56</v>
      </c>
      <c r="AI88" t="s">
        <v>57</v>
      </c>
      <c r="AJ88" t="s">
        <v>58</v>
      </c>
      <c r="AL88" t="s">
        <v>545</v>
      </c>
    </row>
    <row r="89" spans="1:38">
      <c r="A89" s="9">
        <v>45458</v>
      </c>
      <c r="B89" s="9">
        <v>45458</v>
      </c>
      <c r="C89" s="10">
        <f t="shared" si="6"/>
        <v>-0.5</v>
      </c>
      <c r="D89" s="10">
        <f t="shared" si="7"/>
        <v>0.5</v>
      </c>
      <c r="E89" s="11">
        <f t="shared" si="8"/>
        <v>835.68</v>
      </c>
      <c r="F89" t="s">
        <v>162</v>
      </c>
      <c r="G89" t="s">
        <v>38</v>
      </c>
      <c r="H89" t="s">
        <v>39</v>
      </c>
      <c r="I89" t="s">
        <v>840</v>
      </c>
      <c r="J89" t="s">
        <v>841</v>
      </c>
      <c r="K89" s="3">
        <v>2677.6</v>
      </c>
      <c r="L89" s="3">
        <v>1671.36</v>
      </c>
      <c r="M89" s="9" t="s">
        <v>208</v>
      </c>
      <c r="N89" t="s">
        <v>43</v>
      </c>
      <c r="O89" t="s">
        <v>842</v>
      </c>
      <c r="P89">
        <v>1</v>
      </c>
      <c r="Q89" t="s">
        <v>843</v>
      </c>
      <c r="R89" s="9" t="s">
        <v>102</v>
      </c>
      <c r="S89" t="s">
        <v>396</v>
      </c>
      <c r="T89" s="4">
        <v>1671.36</v>
      </c>
      <c r="U89" s="3">
        <v>1671.36</v>
      </c>
      <c r="V89">
        <v>1</v>
      </c>
      <c r="W89" t="s">
        <v>38</v>
      </c>
      <c r="X89" t="s">
        <v>49</v>
      </c>
      <c r="Y89" t="s">
        <v>396</v>
      </c>
      <c r="Z89" t="s">
        <v>43</v>
      </c>
      <c r="AA89" t="s">
        <v>50</v>
      </c>
      <c r="AB89" t="s">
        <v>43</v>
      </c>
      <c r="AC89" t="s">
        <v>844</v>
      </c>
      <c r="AD89" t="s">
        <v>845</v>
      </c>
      <c r="AE89" t="s">
        <v>53</v>
      </c>
      <c r="AF89" t="s">
        <v>846</v>
      </c>
      <c r="AG89" t="s">
        <v>432</v>
      </c>
      <c r="AH89" t="s">
        <v>56</v>
      </c>
      <c r="AI89" t="s">
        <v>57</v>
      </c>
      <c r="AJ89" t="s">
        <v>58</v>
      </c>
      <c r="AL89" t="s">
        <v>847</v>
      </c>
    </row>
    <row r="90" spans="1:38">
      <c r="A90" s="9">
        <v>45676</v>
      </c>
      <c r="B90" s="9">
        <v>45682</v>
      </c>
      <c r="C90" s="10">
        <f t="shared" si="6"/>
        <v>-3.5</v>
      </c>
      <c r="D90" s="10">
        <f t="shared" si="7"/>
        <v>-3.5</v>
      </c>
      <c r="E90" s="11">
        <f t="shared" si="8"/>
        <v>-6203.4000000000005</v>
      </c>
      <c r="F90" t="s">
        <v>848</v>
      </c>
      <c r="G90" t="s">
        <v>38</v>
      </c>
      <c r="H90" t="s">
        <v>39</v>
      </c>
      <c r="I90" t="s">
        <v>849</v>
      </c>
      <c r="J90" t="s">
        <v>200</v>
      </c>
      <c r="K90" s="3">
        <v>14924.8</v>
      </c>
      <c r="L90" s="3">
        <v>1772.4</v>
      </c>
      <c r="M90" s="9" t="s">
        <v>814</v>
      </c>
      <c r="N90" t="s">
        <v>124</v>
      </c>
      <c r="O90" t="s">
        <v>848</v>
      </c>
      <c r="P90">
        <v>1</v>
      </c>
      <c r="Q90" t="s">
        <v>850</v>
      </c>
      <c r="R90" s="9" t="s">
        <v>851</v>
      </c>
      <c r="S90" t="s">
        <v>396</v>
      </c>
      <c r="T90" s="4">
        <v>1772.4</v>
      </c>
      <c r="U90" s="3">
        <v>1772.4</v>
      </c>
      <c r="V90">
        <v>1</v>
      </c>
      <c r="W90" t="s">
        <v>38</v>
      </c>
      <c r="X90" t="s">
        <v>49</v>
      </c>
      <c r="Y90" t="s">
        <v>396</v>
      </c>
      <c r="Z90" t="s">
        <v>124</v>
      </c>
      <c r="AA90" t="s">
        <v>852</v>
      </c>
      <c r="AB90" t="s">
        <v>124</v>
      </c>
      <c r="AC90" t="s">
        <v>564</v>
      </c>
      <c r="AD90" t="s">
        <v>565</v>
      </c>
      <c r="AE90" t="s">
        <v>53</v>
      </c>
      <c r="AF90" t="s">
        <v>853</v>
      </c>
      <c r="AG90" t="s">
        <v>401</v>
      </c>
      <c r="AH90" t="s">
        <v>56</v>
      </c>
      <c r="AI90" t="s">
        <v>57</v>
      </c>
      <c r="AJ90" t="s">
        <v>58</v>
      </c>
      <c r="AL90" t="s">
        <v>567</v>
      </c>
    </row>
    <row r="91" spans="1:38">
      <c r="A91" s="9">
        <v>45396</v>
      </c>
      <c r="B91" s="9">
        <v>45402</v>
      </c>
      <c r="C91" s="10">
        <f t="shared" si="6"/>
        <v>-3.5</v>
      </c>
      <c r="D91" s="10">
        <f t="shared" si="7"/>
        <v>-3.5</v>
      </c>
      <c r="E91" s="11">
        <f t="shared" si="8"/>
        <v>-6508.95</v>
      </c>
      <c r="F91" t="s">
        <v>854</v>
      </c>
      <c r="G91" t="s">
        <v>38</v>
      </c>
      <c r="H91" t="s">
        <v>39</v>
      </c>
      <c r="I91" t="s">
        <v>855</v>
      </c>
      <c r="J91" t="s">
        <v>335</v>
      </c>
      <c r="K91" s="3">
        <v>246512.71</v>
      </c>
      <c r="L91" s="3">
        <v>1859.7</v>
      </c>
      <c r="M91" s="9" t="s">
        <v>43</v>
      </c>
      <c r="N91" t="s">
        <v>159</v>
      </c>
      <c r="O91" t="s">
        <v>854</v>
      </c>
      <c r="P91">
        <v>1</v>
      </c>
      <c r="Q91" t="s">
        <v>856</v>
      </c>
      <c r="R91" s="9" t="s">
        <v>837</v>
      </c>
      <c r="S91" t="s">
        <v>396</v>
      </c>
      <c r="T91" s="4">
        <v>1859.7</v>
      </c>
      <c r="U91" s="3">
        <v>1859.7</v>
      </c>
      <c r="V91">
        <v>1</v>
      </c>
      <c r="W91" t="s">
        <v>38</v>
      </c>
      <c r="X91" t="s">
        <v>49</v>
      </c>
      <c r="Y91" t="s">
        <v>396</v>
      </c>
      <c r="Z91" t="s">
        <v>159</v>
      </c>
      <c r="AA91" t="s">
        <v>378</v>
      </c>
      <c r="AB91" t="s">
        <v>159</v>
      </c>
      <c r="AC91" t="s">
        <v>452</v>
      </c>
      <c r="AD91" t="s">
        <v>453</v>
      </c>
      <c r="AE91" t="s">
        <v>53</v>
      </c>
      <c r="AF91" t="s">
        <v>857</v>
      </c>
      <c r="AG91" t="s">
        <v>401</v>
      </c>
      <c r="AH91" t="s">
        <v>56</v>
      </c>
      <c r="AI91" t="s">
        <v>57</v>
      </c>
      <c r="AJ91" t="s">
        <v>58</v>
      </c>
      <c r="AL91" t="s">
        <v>455</v>
      </c>
    </row>
    <row r="92" spans="1:38">
      <c r="A92" s="9">
        <v>45284</v>
      </c>
      <c r="B92" s="9">
        <v>45290</v>
      </c>
      <c r="C92" s="10">
        <f t="shared" si="6"/>
        <v>-3.5</v>
      </c>
      <c r="D92" s="10">
        <f t="shared" si="7"/>
        <v>-3.5</v>
      </c>
      <c r="E92" s="11">
        <f t="shared" si="8"/>
        <v>-6770.75</v>
      </c>
      <c r="F92" t="s">
        <v>858</v>
      </c>
      <c r="G92" t="s">
        <v>38</v>
      </c>
      <c r="H92" t="s">
        <v>39</v>
      </c>
      <c r="I92" t="s">
        <v>859</v>
      </c>
      <c r="J92" t="s">
        <v>589</v>
      </c>
      <c r="K92" s="3">
        <v>84127.84</v>
      </c>
      <c r="L92" s="3">
        <v>1934.5</v>
      </c>
      <c r="M92" s="9" t="s">
        <v>860</v>
      </c>
      <c r="N92" t="s">
        <v>861</v>
      </c>
      <c r="O92" t="s">
        <v>858</v>
      </c>
      <c r="P92">
        <v>1</v>
      </c>
      <c r="Q92" t="s">
        <v>862</v>
      </c>
      <c r="R92" s="9" t="s">
        <v>500</v>
      </c>
      <c r="S92" t="s">
        <v>47</v>
      </c>
      <c r="T92" s="4">
        <v>1934.5</v>
      </c>
      <c r="U92" s="3">
        <v>1934.5</v>
      </c>
      <c r="V92">
        <v>1</v>
      </c>
      <c r="W92" t="s">
        <v>38</v>
      </c>
      <c r="X92" t="s">
        <v>49</v>
      </c>
      <c r="Y92" t="s">
        <v>47</v>
      </c>
      <c r="Z92" t="s">
        <v>861</v>
      </c>
      <c r="AA92" t="s">
        <v>863</v>
      </c>
      <c r="AB92" t="s">
        <v>861</v>
      </c>
      <c r="AC92" t="s">
        <v>503</v>
      </c>
      <c r="AD92" t="s">
        <v>504</v>
      </c>
      <c r="AE92" t="s">
        <v>53</v>
      </c>
      <c r="AF92" t="s">
        <v>864</v>
      </c>
      <c r="AG92" t="s">
        <v>401</v>
      </c>
      <c r="AH92" t="s">
        <v>56</v>
      </c>
      <c r="AI92" t="s">
        <v>57</v>
      </c>
      <c r="AJ92" t="s">
        <v>58</v>
      </c>
      <c r="AL92" t="s">
        <v>506</v>
      </c>
    </row>
    <row r="93" spans="1:38">
      <c r="A93" s="9">
        <v>45284</v>
      </c>
      <c r="B93" s="9">
        <v>45290</v>
      </c>
      <c r="C93" s="10">
        <f t="shared" si="6"/>
        <v>-3.5</v>
      </c>
      <c r="D93" s="10">
        <f t="shared" si="7"/>
        <v>-3.5</v>
      </c>
      <c r="E93" s="11">
        <f t="shared" si="8"/>
        <v>-7038.5</v>
      </c>
      <c r="F93" t="s">
        <v>865</v>
      </c>
      <c r="G93" t="s">
        <v>38</v>
      </c>
      <c r="H93" t="s">
        <v>39</v>
      </c>
      <c r="I93" t="s">
        <v>859</v>
      </c>
      <c r="J93" t="s">
        <v>589</v>
      </c>
      <c r="K93" s="3">
        <v>84127.84</v>
      </c>
      <c r="L93" s="3">
        <v>2011</v>
      </c>
      <c r="M93" s="9" t="s">
        <v>860</v>
      </c>
      <c r="N93" t="s">
        <v>861</v>
      </c>
      <c r="O93" t="s">
        <v>865</v>
      </c>
      <c r="P93">
        <v>1</v>
      </c>
      <c r="Q93" t="s">
        <v>866</v>
      </c>
      <c r="R93" s="9" t="s">
        <v>500</v>
      </c>
      <c r="S93" t="s">
        <v>791</v>
      </c>
      <c r="T93" s="4">
        <v>2011</v>
      </c>
      <c r="U93" s="3">
        <v>2011</v>
      </c>
      <c r="V93">
        <v>1</v>
      </c>
      <c r="W93" t="s">
        <v>38</v>
      </c>
      <c r="X93" t="s">
        <v>49</v>
      </c>
      <c r="Y93" t="s">
        <v>791</v>
      </c>
      <c r="Z93" t="s">
        <v>861</v>
      </c>
      <c r="AA93" t="s">
        <v>863</v>
      </c>
      <c r="AB93" t="s">
        <v>861</v>
      </c>
      <c r="AC93" t="s">
        <v>503</v>
      </c>
      <c r="AD93" t="s">
        <v>504</v>
      </c>
      <c r="AE93" t="s">
        <v>53</v>
      </c>
      <c r="AF93" t="s">
        <v>864</v>
      </c>
      <c r="AG93" t="s">
        <v>401</v>
      </c>
      <c r="AH93" t="s">
        <v>56</v>
      </c>
      <c r="AI93" t="s">
        <v>57</v>
      </c>
      <c r="AJ93" t="s">
        <v>58</v>
      </c>
      <c r="AL93" t="s">
        <v>506</v>
      </c>
    </row>
    <row r="94" spans="1:38">
      <c r="A94" s="9">
        <v>45669</v>
      </c>
      <c r="B94" s="9">
        <v>45675</v>
      </c>
      <c r="C94" s="10">
        <f t="shared" si="6"/>
        <v>-3.5</v>
      </c>
      <c r="D94" s="10">
        <f t="shared" si="7"/>
        <v>-3.5</v>
      </c>
      <c r="E94" s="11">
        <f t="shared" si="8"/>
        <v>-7221.1999999999989</v>
      </c>
      <c r="F94" t="s">
        <v>867</v>
      </c>
      <c r="G94" t="s">
        <v>38</v>
      </c>
      <c r="H94" t="s">
        <v>39</v>
      </c>
      <c r="I94" t="s">
        <v>868</v>
      </c>
      <c r="J94" t="s">
        <v>869</v>
      </c>
      <c r="K94" s="3">
        <v>27636.799999999999</v>
      </c>
      <c r="L94" s="3">
        <v>2063.1999999999998</v>
      </c>
      <c r="M94" s="9" t="s">
        <v>660</v>
      </c>
      <c r="N94" t="s">
        <v>555</v>
      </c>
      <c r="O94" t="s">
        <v>867</v>
      </c>
      <c r="P94">
        <v>1</v>
      </c>
      <c r="Q94" t="s">
        <v>870</v>
      </c>
      <c r="R94" s="9" t="s">
        <v>663</v>
      </c>
      <c r="S94" t="s">
        <v>396</v>
      </c>
      <c r="T94" s="4">
        <v>2063.1999999999998</v>
      </c>
      <c r="U94" s="3">
        <v>2063.1999999999998</v>
      </c>
      <c r="V94">
        <v>1</v>
      </c>
      <c r="W94" t="s">
        <v>38</v>
      </c>
      <c r="X94" t="s">
        <v>49</v>
      </c>
      <c r="Y94" t="s">
        <v>396</v>
      </c>
      <c r="Z94" t="s">
        <v>555</v>
      </c>
      <c r="AA94" t="s">
        <v>871</v>
      </c>
      <c r="AB94" t="s">
        <v>555</v>
      </c>
      <c r="AC94" t="s">
        <v>542</v>
      </c>
      <c r="AD94" t="s">
        <v>543</v>
      </c>
      <c r="AE94" t="s">
        <v>53</v>
      </c>
      <c r="AF94" t="s">
        <v>872</v>
      </c>
      <c r="AG94" t="s">
        <v>401</v>
      </c>
      <c r="AH94" t="s">
        <v>56</v>
      </c>
      <c r="AI94" t="s">
        <v>57</v>
      </c>
      <c r="AJ94" t="s">
        <v>58</v>
      </c>
      <c r="AL94" t="s">
        <v>545</v>
      </c>
    </row>
    <row r="95" spans="1:38">
      <c r="A95" s="9">
        <v>45417</v>
      </c>
      <c r="B95" s="9">
        <v>45423</v>
      </c>
      <c r="C95" s="10">
        <f t="shared" si="6"/>
        <v>-3.5</v>
      </c>
      <c r="D95" s="10">
        <f t="shared" si="7"/>
        <v>-3.5</v>
      </c>
      <c r="E95" s="11">
        <f t="shared" si="8"/>
        <v>-7450.8000000000011</v>
      </c>
      <c r="F95" t="s">
        <v>873</v>
      </c>
      <c r="G95" t="s">
        <v>38</v>
      </c>
      <c r="H95" t="s">
        <v>39</v>
      </c>
      <c r="I95" t="s">
        <v>874</v>
      </c>
      <c r="J95" t="s">
        <v>243</v>
      </c>
      <c r="K95" s="3">
        <v>118379.69</v>
      </c>
      <c r="L95" s="3">
        <v>2128.8000000000002</v>
      </c>
      <c r="M95" s="9" t="s">
        <v>244</v>
      </c>
      <c r="N95" t="s">
        <v>344</v>
      </c>
      <c r="O95" t="s">
        <v>873</v>
      </c>
      <c r="P95">
        <v>1</v>
      </c>
      <c r="Q95" t="s">
        <v>875</v>
      </c>
      <c r="R95" s="9" t="s">
        <v>876</v>
      </c>
      <c r="S95" t="s">
        <v>396</v>
      </c>
      <c r="T95" s="4">
        <v>2128.8000000000002</v>
      </c>
      <c r="U95" s="3">
        <v>2128.8000000000002</v>
      </c>
      <c r="V95">
        <v>1</v>
      </c>
      <c r="W95" t="s">
        <v>38</v>
      </c>
      <c r="X95" t="s">
        <v>49</v>
      </c>
      <c r="Y95" t="s">
        <v>396</v>
      </c>
      <c r="Z95" t="s">
        <v>344</v>
      </c>
      <c r="AA95" t="s">
        <v>348</v>
      </c>
      <c r="AB95" t="s">
        <v>344</v>
      </c>
      <c r="AC95" t="s">
        <v>542</v>
      </c>
      <c r="AD95" t="s">
        <v>543</v>
      </c>
      <c r="AE95" t="s">
        <v>53</v>
      </c>
      <c r="AF95" t="s">
        <v>877</v>
      </c>
      <c r="AG95" t="s">
        <v>401</v>
      </c>
      <c r="AH95" t="s">
        <v>56</v>
      </c>
      <c r="AI95" t="s">
        <v>57</v>
      </c>
      <c r="AJ95" t="s">
        <v>58</v>
      </c>
      <c r="AL95" t="s">
        <v>545</v>
      </c>
    </row>
    <row r="96" spans="1:38">
      <c r="A96" s="9">
        <v>45585</v>
      </c>
      <c r="B96" s="9">
        <v>45591</v>
      </c>
      <c r="C96" s="10">
        <f t="shared" si="6"/>
        <v>-3.5</v>
      </c>
      <c r="D96" s="10">
        <f t="shared" si="7"/>
        <v>-3.5</v>
      </c>
      <c r="E96" s="11">
        <f t="shared" si="8"/>
        <v>-7481.9850000000006</v>
      </c>
      <c r="F96" t="s">
        <v>878</v>
      </c>
      <c r="G96" t="s">
        <v>38</v>
      </c>
      <c r="H96" t="s">
        <v>39</v>
      </c>
      <c r="I96" t="s">
        <v>652</v>
      </c>
      <c r="J96" t="s">
        <v>653</v>
      </c>
      <c r="K96" s="3">
        <v>1138110.3400000001</v>
      </c>
      <c r="L96" s="3">
        <v>2137.71</v>
      </c>
      <c r="M96" s="9" t="s">
        <v>128</v>
      </c>
      <c r="N96" t="s">
        <v>654</v>
      </c>
      <c r="O96" t="s">
        <v>878</v>
      </c>
      <c r="P96">
        <v>1</v>
      </c>
      <c r="Q96" t="s">
        <v>879</v>
      </c>
      <c r="R96" s="9" t="s">
        <v>880</v>
      </c>
      <c r="S96" t="s">
        <v>396</v>
      </c>
      <c r="T96" s="4">
        <v>2137.71</v>
      </c>
      <c r="U96" s="3">
        <v>2137.71</v>
      </c>
      <c r="V96">
        <v>1</v>
      </c>
      <c r="W96" t="s">
        <v>38</v>
      </c>
      <c r="X96" t="s">
        <v>49</v>
      </c>
      <c r="Y96" t="s">
        <v>396</v>
      </c>
      <c r="Z96" t="s">
        <v>654</v>
      </c>
      <c r="AA96" t="s">
        <v>656</v>
      </c>
      <c r="AB96" t="s">
        <v>654</v>
      </c>
      <c r="AC96" t="s">
        <v>452</v>
      </c>
      <c r="AD96" t="s">
        <v>453</v>
      </c>
      <c r="AE96" t="s">
        <v>53</v>
      </c>
      <c r="AF96" t="s">
        <v>657</v>
      </c>
      <c r="AG96" t="s">
        <v>401</v>
      </c>
      <c r="AH96" t="s">
        <v>56</v>
      </c>
      <c r="AI96" t="s">
        <v>57</v>
      </c>
      <c r="AJ96" t="s">
        <v>58</v>
      </c>
      <c r="AL96" t="s">
        <v>455</v>
      </c>
    </row>
    <row r="97" spans="1:38">
      <c r="A97" s="9">
        <v>45697</v>
      </c>
      <c r="B97" s="9">
        <v>45703</v>
      </c>
      <c r="C97" s="10">
        <f t="shared" si="6"/>
        <v>-3.5</v>
      </c>
      <c r="D97" s="10">
        <f t="shared" si="7"/>
        <v>-3.5</v>
      </c>
      <c r="E97" s="11">
        <f t="shared" si="8"/>
        <v>-7868</v>
      </c>
      <c r="F97" t="s">
        <v>881</v>
      </c>
      <c r="G97" t="s">
        <v>38</v>
      </c>
      <c r="H97" t="s">
        <v>39</v>
      </c>
      <c r="I97" t="s">
        <v>882</v>
      </c>
      <c r="J97" t="s">
        <v>883</v>
      </c>
      <c r="K97" s="3">
        <v>22105.439999999999</v>
      </c>
      <c r="L97" s="3">
        <v>2248</v>
      </c>
      <c r="M97" s="9" t="s">
        <v>884</v>
      </c>
      <c r="N97" t="s">
        <v>200</v>
      </c>
      <c r="O97" t="s">
        <v>881</v>
      </c>
      <c r="P97">
        <v>1</v>
      </c>
      <c r="Q97" t="s">
        <v>885</v>
      </c>
      <c r="R97" s="9" t="s">
        <v>886</v>
      </c>
      <c r="S97" t="s">
        <v>396</v>
      </c>
      <c r="T97" s="4">
        <v>2248</v>
      </c>
      <c r="U97" s="3">
        <v>2248</v>
      </c>
      <c r="V97">
        <v>1</v>
      </c>
      <c r="W97" t="s">
        <v>38</v>
      </c>
      <c r="X97" t="s">
        <v>49</v>
      </c>
      <c r="Y97" t="s">
        <v>396</v>
      </c>
      <c r="Z97" t="s">
        <v>200</v>
      </c>
      <c r="AA97" t="s">
        <v>887</v>
      </c>
      <c r="AB97" t="s">
        <v>200</v>
      </c>
      <c r="AC97" t="s">
        <v>542</v>
      </c>
      <c r="AD97" t="s">
        <v>543</v>
      </c>
      <c r="AE97" t="s">
        <v>53</v>
      </c>
      <c r="AF97" t="s">
        <v>888</v>
      </c>
      <c r="AG97" t="s">
        <v>401</v>
      </c>
      <c r="AH97" t="s">
        <v>56</v>
      </c>
      <c r="AI97" t="s">
        <v>57</v>
      </c>
      <c r="AJ97" t="s">
        <v>58</v>
      </c>
      <c r="AL97" t="s">
        <v>545</v>
      </c>
    </row>
    <row r="98" spans="1:38">
      <c r="A98" s="9">
        <v>45470</v>
      </c>
      <c r="B98" s="9">
        <v>45499</v>
      </c>
      <c r="C98" s="10">
        <f t="shared" ref="C98:C129" si="9">IFERROR((A98-B98-1)/2,"")</f>
        <v>-15</v>
      </c>
      <c r="D98" s="10">
        <f t="shared" ref="D98:D129" si="10">IF(B98="",0.5,B98-R98+C98)</f>
        <v>-43</v>
      </c>
      <c r="E98" s="11">
        <f t="shared" ref="E98:E129" si="11">D98*T98</f>
        <v>-99222.5</v>
      </c>
      <c r="F98" t="s">
        <v>889</v>
      </c>
      <c r="G98" t="s">
        <v>38</v>
      </c>
      <c r="H98" t="s">
        <v>39</v>
      </c>
      <c r="I98" t="s">
        <v>890</v>
      </c>
      <c r="J98" t="s">
        <v>458</v>
      </c>
      <c r="K98" s="3">
        <v>4615</v>
      </c>
      <c r="L98" s="3">
        <v>4615</v>
      </c>
      <c r="M98" s="9" t="s">
        <v>423</v>
      </c>
      <c r="N98" t="s">
        <v>891</v>
      </c>
      <c r="O98" t="s">
        <v>889</v>
      </c>
      <c r="P98">
        <v>2</v>
      </c>
      <c r="Q98" t="s">
        <v>892</v>
      </c>
      <c r="R98" s="9" t="s">
        <v>427</v>
      </c>
      <c r="S98" t="s">
        <v>893</v>
      </c>
      <c r="T98" s="4">
        <v>2307.5</v>
      </c>
      <c r="U98" s="3">
        <v>4615</v>
      </c>
      <c r="V98">
        <v>1</v>
      </c>
      <c r="W98" t="s">
        <v>38</v>
      </c>
      <c r="X98" t="s">
        <v>49</v>
      </c>
      <c r="Y98" t="s">
        <v>893</v>
      </c>
      <c r="Z98" t="s">
        <v>891</v>
      </c>
      <c r="AA98" t="s">
        <v>894</v>
      </c>
      <c r="AB98" t="s">
        <v>891</v>
      </c>
      <c r="AC98" t="s">
        <v>895</v>
      </c>
      <c r="AD98" t="s">
        <v>896</v>
      </c>
      <c r="AE98" t="s">
        <v>53</v>
      </c>
      <c r="AF98" t="s">
        <v>897</v>
      </c>
      <c r="AG98" t="s">
        <v>56</v>
      </c>
      <c r="AH98" t="s">
        <v>56</v>
      </c>
      <c r="AI98" t="s">
        <v>57</v>
      </c>
      <c r="AJ98" t="s">
        <v>58</v>
      </c>
      <c r="AL98" t="s">
        <v>898</v>
      </c>
    </row>
    <row r="99" spans="1:38">
      <c r="A99" s="9">
        <v>45438</v>
      </c>
      <c r="B99" s="9">
        <v>45444</v>
      </c>
      <c r="C99" s="10">
        <f t="shared" si="9"/>
        <v>-3.5</v>
      </c>
      <c r="D99" s="10">
        <f t="shared" si="10"/>
        <v>-3.5</v>
      </c>
      <c r="E99" s="11">
        <f t="shared" si="11"/>
        <v>-8446.9</v>
      </c>
      <c r="F99" t="s">
        <v>899</v>
      </c>
      <c r="G99" t="s">
        <v>38</v>
      </c>
      <c r="H99" t="s">
        <v>39</v>
      </c>
      <c r="I99" t="s">
        <v>900</v>
      </c>
      <c r="J99" t="s">
        <v>467</v>
      </c>
      <c r="K99" s="3">
        <v>185323.51</v>
      </c>
      <c r="L99" s="3">
        <v>2413.4</v>
      </c>
      <c r="M99" s="9" t="s">
        <v>231</v>
      </c>
      <c r="N99" t="s">
        <v>159</v>
      </c>
      <c r="O99" t="s">
        <v>899</v>
      </c>
      <c r="P99">
        <v>1</v>
      </c>
      <c r="Q99" t="s">
        <v>901</v>
      </c>
      <c r="R99" s="9" t="s">
        <v>902</v>
      </c>
      <c r="S99" t="s">
        <v>396</v>
      </c>
      <c r="T99" s="4">
        <v>2413.4</v>
      </c>
      <c r="U99" s="3">
        <v>2413.4</v>
      </c>
      <c r="V99">
        <v>1</v>
      </c>
      <c r="W99" t="s">
        <v>38</v>
      </c>
      <c r="X99" t="s">
        <v>49</v>
      </c>
      <c r="Y99" t="s">
        <v>396</v>
      </c>
      <c r="Z99" t="s">
        <v>159</v>
      </c>
      <c r="AA99" t="s">
        <v>378</v>
      </c>
      <c r="AB99" t="s">
        <v>159</v>
      </c>
      <c r="AC99" t="s">
        <v>452</v>
      </c>
      <c r="AD99" t="s">
        <v>453</v>
      </c>
      <c r="AE99" t="s">
        <v>53</v>
      </c>
      <c r="AF99" t="s">
        <v>903</v>
      </c>
      <c r="AG99" t="s">
        <v>401</v>
      </c>
      <c r="AH99" t="s">
        <v>56</v>
      </c>
      <c r="AI99" t="s">
        <v>57</v>
      </c>
      <c r="AJ99" t="s">
        <v>58</v>
      </c>
      <c r="AL99" t="s">
        <v>455</v>
      </c>
    </row>
    <row r="100" spans="1:38">
      <c r="A100" s="9">
        <v>45494</v>
      </c>
      <c r="B100" s="9">
        <v>45500</v>
      </c>
      <c r="C100" s="10">
        <f t="shared" si="9"/>
        <v>-3.5</v>
      </c>
      <c r="D100" s="10">
        <f t="shared" si="10"/>
        <v>-3.5</v>
      </c>
      <c r="E100" s="11">
        <f t="shared" si="11"/>
        <v>-8865.5349999999999</v>
      </c>
      <c r="F100" t="s">
        <v>904</v>
      </c>
      <c r="G100" t="s">
        <v>38</v>
      </c>
      <c r="H100" t="s">
        <v>39</v>
      </c>
      <c r="I100" t="s">
        <v>905</v>
      </c>
      <c r="J100" t="s">
        <v>423</v>
      </c>
      <c r="K100" s="3">
        <v>319974.88</v>
      </c>
      <c r="L100" s="3">
        <v>2533.0100000000002</v>
      </c>
      <c r="M100" s="9" t="s">
        <v>371</v>
      </c>
      <c r="N100" t="s">
        <v>458</v>
      </c>
      <c r="O100" t="s">
        <v>904</v>
      </c>
      <c r="P100">
        <v>1</v>
      </c>
      <c r="Q100" t="s">
        <v>906</v>
      </c>
      <c r="R100" s="9" t="s">
        <v>907</v>
      </c>
      <c r="S100" t="s">
        <v>396</v>
      </c>
      <c r="T100" s="4">
        <v>2533.0100000000002</v>
      </c>
      <c r="U100" s="3">
        <v>2533.0100000000002</v>
      </c>
      <c r="V100">
        <v>1</v>
      </c>
      <c r="W100" t="s">
        <v>38</v>
      </c>
      <c r="X100" t="s">
        <v>49</v>
      </c>
      <c r="Y100" t="s">
        <v>396</v>
      </c>
      <c r="Z100" t="s">
        <v>458</v>
      </c>
      <c r="AA100" t="s">
        <v>502</v>
      </c>
      <c r="AB100" t="s">
        <v>458</v>
      </c>
      <c r="AC100" t="s">
        <v>452</v>
      </c>
      <c r="AD100" t="s">
        <v>453</v>
      </c>
      <c r="AE100" t="s">
        <v>53</v>
      </c>
      <c r="AF100" t="s">
        <v>908</v>
      </c>
      <c r="AG100" t="s">
        <v>401</v>
      </c>
      <c r="AH100" t="s">
        <v>56</v>
      </c>
      <c r="AI100" t="s">
        <v>57</v>
      </c>
      <c r="AJ100" t="s">
        <v>58</v>
      </c>
      <c r="AL100" t="s">
        <v>455</v>
      </c>
    </row>
    <row r="101" spans="1:38">
      <c r="A101" s="9">
        <v>45564</v>
      </c>
      <c r="B101" s="9">
        <v>45570</v>
      </c>
      <c r="C101" s="10">
        <f t="shared" si="9"/>
        <v>-3.5</v>
      </c>
      <c r="D101" s="10">
        <f t="shared" si="10"/>
        <v>-3.5</v>
      </c>
      <c r="E101" s="11">
        <f t="shared" si="11"/>
        <v>-9352.3850000000002</v>
      </c>
      <c r="F101" t="s">
        <v>909</v>
      </c>
      <c r="G101" t="s">
        <v>38</v>
      </c>
      <c r="H101" t="s">
        <v>39</v>
      </c>
      <c r="I101" t="s">
        <v>764</v>
      </c>
      <c r="J101" t="s">
        <v>435</v>
      </c>
      <c r="K101" s="3">
        <v>14705.11</v>
      </c>
      <c r="L101" s="3">
        <v>2672.11</v>
      </c>
      <c r="M101" s="9" t="s">
        <v>436</v>
      </c>
      <c r="N101" t="s">
        <v>368</v>
      </c>
      <c r="O101" t="s">
        <v>909</v>
      </c>
      <c r="P101">
        <v>1</v>
      </c>
      <c r="Q101" t="s">
        <v>910</v>
      </c>
      <c r="R101" s="9" t="s">
        <v>766</v>
      </c>
      <c r="S101" t="s">
        <v>396</v>
      </c>
      <c r="T101" s="4">
        <v>2672.11</v>
      </c>
      <c r="U101" s="3">
        <v>2672.11</v>
      </c>
      <c r="V101">
        <v>1</v>
      </c>
      <c r="W101" t="s">
        <v>38</v>
      </c>
      <c r="X101" t="s">
        <v>49</v>
      </c>
      <c r="Y101" t="s">
        <v>396</v>
      </c>
      <c r="Z101" t="s">
        <v>368</v>
      </c>
      <c r="AA101" t="s">
        <v>372</v>
      </c>
      <c r="AB101" t="s">
        <v>368</v>
      </c>
      <c r="AC101" t="s">
        <v>564</v>
      </c>
      <c r="AD101" t="s">
        <v>565</v>
      </c>
      <c r="AE101" t="s">
        <v>53</v>
      </c>
      <c r="AF101" t="s">
        <v>767</v>
      </c>
      <c r="AG101" t="s">
        <v>401</v>
      </c>
      <c r="AH101" t="s">
        <v>56</v>
      </c>
      <c r="AI101" t="s">
        <v>57</v>
      </c>
      <c r="AJ101" t="s">
        <v>58</v>
      </c>
      <c r="AL101" t="s">
        <v>567</v>
      </c>
    </row>
    <row r="102" spans="1:38">
      <c r="A102" s="9">
        <v>45599</v>
      </c>
      <c r="B102" s="9">
        <v>45605</v>
      </c>
      <c r="C102" s="10">
        <f t="shared" si="9"/>
        <v>-3.5</v>
      </c>
      <c r="D102" s="10">
        <f t="shared" si="10"/>
        <v>-3.5</v>
      </c>
      <c r="E102" s="11">
        <f t="shared" si="11"/>
        <v>-9718.17</v>
      </c>
      <c r="F102" t="s">
        <v>911</v>
      </c>
      <c r="G102" t="s">
        <v>38</v>
      </c>
      <c r="H102" t="s">
        <v>39</v>
      </c>
      <c r="I102" t="s">
        <v>652</v>
      </c>
      <c r="J102" t="s">
        <v>653</v>
      </c>
      <c r="K102" s="3">
        <v>1138110.3400000001</v>
      </c>
      <c r="L102" s="3">
        <v>3842.52</v>
      </c>
      <c r="M102" s="9" t="s">
        <v>128</v>
      </c>
      <c r="N102" t="s">
        <v>654</v>
      </c>
      <c r="O102" t="s">
        <v>911</v>
      </c>
      <c r="P102">
        <v>1</v>
      </c>
      <c r="Q102" t="s">
        <v>912</v>
      </c>
      <c r="R102" s="9" t="s">
        <v>395</v>
      </c>
      <c r="S102" t="s">
        <v>396</v>
      </c>
      <c r="T102" s="4">
        <v>2776.62</v>
      </c>
      <c r="U102" s="3">
        <v>3842.52</v>
      </c>
      <c r="V102">
        <v>1</v>
      </c>
      <c r="W102" t="s">
        <v>38</v>
      </c>
      <c r="X102" t="s">
        <v>49</v>
      </c>
      <c r="Y102" t="s">
        <v>396</v>
      </c>
      <c r="Z102" t="s">
        <v>654</v>
      </c>
      <c r="AA102" t="s">
        <v>656</v>
      </c>
      <c r="AB102" t="s">
        <v>654</v>
      </c>
      <c r="AC102" t="s">
        <v>452</v>
      </c>
      <c r="AD102" t="s">
        <v>453</v>
      </c>
      <c r="AE102" t="s">
        <v>53</v>
      </c>
      <c r="AF102" t="s">
        <v>657</v>
      </c>
      <c r="AG102" t="s">
        <v>401</v>
      </c>
      <c r="AH102" t="s">
        <v>56</v>
      </c>
      <c r="AI102" t="s">
        <v>57</v>
      </c>
      <c r="AJ102" t="s">
        <v>58</v>
      </c>
      <c r="AL102" t="s">
        <v>455</v>
      </c>
    </row>
    <row r="103" spans="1:38">
      <c r="A103" s="9">
        <v>45321</v>
      </c>
      <c r="B103" s="9">
        <v>45321</v>
      </c>
      <c r="C103" s="10">
        <f t="shared" si="9"/>
        <v>-0.5</v>
      </c>
      <c r="D103" s="10">
        <f t="shared" si="10"/>
        <v>-0.5</v>
      </c>
      <c r="E103" s="11">
        <f t="shared" si="11"/>
        <v>-1435.6949999999999</v>
      </c>
      <c r="F103" t="s">
        <v>913</v>
      </c>
      <c r="G103" t="s">
        <v>38</v>
      </c>
      <c r="H103" t="s">
        <v>39</v>
      </c>
      <c r="I103" t="s">
        <v>914</v>
      </c>
      <c r="J103" t="s">
        <v>915</v>
      </c>
      <c r="K103" s="3">
        <v>18368.93</v>
      </c>
      <c r="L103" s="3">
        <v>2871.39</v>
      </c>
      <c r="M103" s="9" t="s">
        <v>611</v>
      </c>
      <c r="N103" t="s">
        <v>258</v>
      </c>
      <c r="O103" t="s">
        <v>916</v>
      </c>
      <c r="P103">
        <v>1</v>
      </c>
      <c r="Q103" t="s">
        <v>917</v>
      </c>
      <c r="R103" s="9" t="s">
        <v>918</v>
      </c>
      <c r="S103" t="s">
        <v>347</v>
      </c>
      <c r="T103" s="4">
        <v>2871.39</v>
      </c>
      <c r="U103" s="3">
        <v>2871.39</v>
      </c>
      <c r="V103">
        <v>1</v>
      </c>
      <c r="W103" t="s">
        <v>38</v>
      </c>
      <c r="X103" t="s">
        <v>49</v>
      </c>
      <c r="Y103" t="s">
        <v>347</v>
      </c>
      <c r="Z103" t="s">
        <v>258</v>
      </c>
      <c r="AA103" t="s">
        <v>919</v>
      </c>
      <c r="AB103" t="s">
        <v>258</v>
      </c>
      <c r="AC103" t="s">
        <v>920</v>
      </c>
      <c r="AD103" t="s">
        <v>921</v>
      </c>
      <c r="AE103" t="s">
        <v>53</v>
      </c>
      <c r="AF103" t="s">
        <v>922</v>
      </c>
      <c r="AG103" t="s">
        <v>85</v>
      </c>
      <c r="AH103" t="s">
        <v>86</v>
      </c>
      <c r="AI103" t="s">
        <v>57</v>
      </c>
      <c r="AJ103" t="s">
        <v>58</v>
      </c>
      <c r="AL103" t="s">
        <v>87</v>
      </c>
    </row>
    <row r="104" spans="1:38">
      <c r="A104" s="9">
        <v>45658</v>
      </c>
      <c r="B104" s="9">
        <v>46022</v>
      </c>
      <c r="C104" s="10">
        <f t="shared" si="9"/>
        <v>-182.5</v>
      </c>
      <c r="D104" s="10">
        <f t="shared" si="10"/>
        <v>231.5</v>
      </c>
      <c r="E104" s="11">
        <f t="shared" si="11"/>
        <v>693111</v>
      </c>
      <c r="F104" t="s">
        <v>923</v>
      </c>
      <c r="G104" t="s">
        <v>38</v>
      </c>
      <c r="H104" t="s">
        <v>188</v>
      </c>
      <c r="I104" t="s">
        <v>924</v>
      </c>
      <c r="J104" t="s">
        <v>643</v>
      </c>
      <c r="K104" s="3">
        <v>2994</v>
      </c>
      <c r="L104" s="3">
        <v>2994</v>
      </c>
      <c r="M104" s="9" t="s">
        <v>925</v>
      </c>
      <c r="N104" t="s">
        <v>440</v>
      </c>
      <c r="O104" t="s">
        <v>926</v>
      </c>
      <c r="P104">
        <v>1</v>
      </c>
      <c r="Q104" t="s">
        <v>927</v>
      </c>
      <c r="R104" s="9" t="s">
        <v>440</v>
      </c>
      <c r="S104" t="s">
        <v>928</v>
      </c>
      <c r="T104" s="4">
        <v>2994</v>
      </c>
      <c r="U104" s="3">
        <v>2994</v>
      </c>
      <c r="V104">
        <v>1</v>
      </c>
      <c r="W104" t="s">
        <v>38</v>
      </c>
      <c r="X104" t="s">
        <v>49</v>
      </c>
      <c r="Y104" t="s">
        <v>928</v>
      </c>
      <c r="Z104" t="s">
        <v>440</v>
      </c>
      <c r="AA104" t="s">
        <v>929</v>
      </c>
      <c r="AB104" t="s">
        <v>440</v>
      </c>
      <c r="AC104" t="s">
        <v>930</v>
      </c>
      <c r="AD104" t="s">
        <v>931</v>
      </c>
      <c r="AE104" t="s">
        <v>932</v>
      </c>
      <c r="AF104" t="s">
        <v>933</v>
      </c>
      <c r="AG104" t="s">
        <v>934</v>
      </c>
      <c r="AH104" t="s">
        <v>86</v>
      </c>
      <c r="AI104" t="s">
        <v>57</v>
      </c>
      <c r="AJ104" t="s">
        <v>58</v>
      </c>
      <c r="AL104" t="s">
        <v>87</v>
      </c>
    </row>
    <row r="105" spans="1:38">
      <c r="A105" s="9">
        <v>45564</v>
      </c>
      <c r="B105" s="9">
        <v>45570</v>
      </c>
      <c r="C105" s="10">
        <f t="shared" si="9"/>
        <v>-3.5</v>
      </c>
      <c r="D105" s="10">
        <f t="shared" si="10"/>
        <v>-3.5</v>
      </c>
      <c r="E105" s="11">
        <f t="shared" si="11"/>
        <v>-10859.1</v>
      </c>
      <c r="F105" t="s">
        <v>935</v>
      </c>
      <c r="G105" t="s">
        <v>38</v>
      </c>
      <c r="H105" t="s">
        <v>39</v>
      </c>
      <c r="I105" t="s">
        <v>936</v>
      </c>
      <c r="J105" t="s">
        <v>435</v>
      </c>
      <c r="K105" s="3">
        <v>22944.7</v>
      </c>
      <c r="L105" s="3">
        <v>3102.6</v>
      </c>
      <c r="M105" s="9" t="s">
        <v>436</v>
      </c>
      <c r="N105" t="s">
        <v>827</v>
      </c>
      <c r="O105" t="s">
        <v>935</v>
      </c>
      <c r="P105">
        <v>1</v>
      </c>
      <c r="Q105" t="s">
        <v>937</v>
      </c>
      <c r="R105" s="9" t="s">
        <v>766</v>
      </c>
      <c r="S105" t="s">
        <v>396</v>
      </c>
      <c r="T105" s="4">
        <v>3102.6</v>
      </c>
      <c r="U105" s="3">
        <v>3102.6</v>
      </c>
      <c r="V105">
        <v>1</v>
      </c>
      <c r="W105" t="s">
        <v>38</v>
      </c>
      <c r="X105" t="s">
        <v>49</v>
      </c>
      <c r="Y105" t="s">
        <v>396</v>
      </c>
      <c r="Z105" t="s">
        <v>827</v>
      </c>
      <c r="AA105" t="s">
        <v>938</v>
      </c>
      <c r="AB105" t="s">
        <v>827</v>
      </c>
      <c r="AC105" t="s">
        <v>542</v>
      </c>
      <c r="AD105" t="s">
        <v>543</v>
      </c>
      <c r="AE105" t="s">
        <v>53</v>
      </c>
      <c r="AF105" t="s">
        <v>939</v>
      </c>
      <c r="AG105" t="s">
        <v>401</v>
      </c>
      <c r="AH105" t="s">
        <v>56</v>
      </c>
      <c r="AI105" t="s">
        <v>57</v>
      </c>
      <c r="AJ105" t="s">
        <v>58</v>
      </c>
      <c r="AL105" t="s">
        <v>545</v>
      </c>
    </row>
    <row r="106" spans="1:38">
      <c r="A106" s="9">
        <v>45313</v>
      </c>
      <c r="B106" s="9">
        <v>45581</v>
      </c>
      <c r="C106" s="10">
        <f t="shared" si="9"/>
        <v>-134.5</v>
      </c>
      <c r="D106" s="10">
        <f t="shared" si="10"/>
        <v>-170.5</v>
      </c>
      <c r="E106" s="11">
        <f t="shared" si="11"/>
        <v>-552980.94499999995</v>
      </c>
      <c r="F106" t="s">
        <v>940</v>
      </c>
      <c r="G106" t="s">
        <v>38</v>
      </c>
      <c r="H106" t="s">
        <v>39</v>
      </c>
      <c r="I106" t="s">
        <v>941</v>
      </c>
      <c r="J106" t="s">
        <v>587</v>
      </c>
      <c r="K106" s="3">
        <v>3243.29</v>
      </c>
      <c r="L106" s="3">
        <v>3243.29</v>
      </c>
      <c r="M106" s="9" t="s">
        <v>588</v>
      </c>
      <c r="N106" t="s">
        <v>537</v>
      </c>
      <c r="O106" t="s">
        <v>942</v>
      </c>
      <c r="P106">
        <v>1</v>
      </c>
      <c r="Q106" t="s">
        <v>943</v>
      </c>
      <c r="R106" s="9" t="s">
        <v>944</v>
      </c>
      <c r="S106" t="s">
        <v>893</v>
      </c>
      <c r="T106" s="4">
        <v>3243.29</v>
      </c>
      <c r="U106" s="3">
        <v>3243.29</v>
      </c>
      <c r="V106">
        <v>1</v>
      </c>
      <c r="W106" t="s">
        <v>38</v>
      </c>
      <c r="X106" t="s">
        <v>49</v>
      </c>
      <c r="Y106" t="s">
        <v>893</v>
      </c>
      <c r="Z106" t="s">
        <v>537</v>
      </c>
      <c r="AA106" t="s">
        <v>945</v>
      </c>
      <c r="AB106" t="s">
        <v>537</v>
      </c>
      <c r="AC106" t="s">
        <v>946</v>
      </c>
      <c r="AD106" t="s">
        <v>947</v>
      </c>
      <c r="AE106" t="s">
        <v>53</v>
      </c>
      <c r="AF106" t="s">
        <v>948</v>
      </c>
      <c r="AG106" t="s">
        <v>85</v>
      </c>
      <c r="AH106" t="s">
        <v>86</v>
      </c>
      <c r="AI106" t="s">
        <v>57</v>
      </c>
      <c r="AJ106" t="s">
        <v>58</v>
      </c>
      <c r="AL106" t="s">
        <v>87</v>
      </c>
    </row>
    <row r="107" spans="1:38">
      <c r="A107" s="9">
        <v>45548</v>
      </c>
      <c r="B107" s="9">
        <v>45548</v>
      </c>
      <c r="C107" s="10">
        <f t="shared" si="9"/>
        <v>-0.5</v>
      </c>
      <c r="D107" s="10">
        <f t="shared" si="10"/>
        <v>-0.5</v>
      </c>
      <c r="E107" s="11">
        <f t="shared" si="11"/>
        <v>-1725</v>
      </c>
      <c r="F107" t="s">
        <v>949</v>
      </c>
      <c r="G107" t="s">
        <v>38</v>
      </c>
      <c r="H107" t="s">
        <v>39</v>
      </c>
      <c r="I107" t="s">
        <v>914</v>
      </c>
      <c r="J107" t="s">
        <v>915</v>
      </c>
      <c r="K107" s="3">
        <v>18368.93</v>
      </c>
      <c r="L107" s="3">
        <v>3450</v>
      </c>
      <c r="M107" s="9" t="s">
        <v>611</v>
      </c>
      <c r="N107" t="s">
        <v>258</v>
      </c>
      <c r="O107" t="s">
        <v>950</v>
      </c>
      <c r="P107">
        <v>1</v>
      </c>
      <c r="Q107" t="s">
        <v>951</v>
      </c>
      <c r="R107" s="9" t="s">
        <v>686</v>
      </c>
      <c r="S107" t="s">
        <v>347</v>
      </c>
      <c r="T107" s="4">
        <v>3450</v>
      </c>
      <c r="U107" s="3">
        <v>3450</v>
      </c>
      <c r="V107">
        <v>1</v>
      </c>
      <c r="W107" t="s">
        <v>38</v>
      </c>
      <c r="X107" t="s">
        <v>49</v>
      </c>
      <c r="Y107" t="s">
        <v>347</v>
      </c>
      <c r="Z107" t="s">
        <v>258</v>
      </c>
      <c r="AA107" t="s">
        <v>919</v>
      </c>
      <c r="AB107" t="s">
        <v>258</v>
      </c>
      <c r="AC107" t="s">
        <v>920</v>
      </c>
      <c r="AD107" t="s">
        <v>921</v>
      </c>
      <c r="AE107" t="s">
        <v>53</v>
      </c>
      <c r="AF107" t="s">
        <v>922</v>
      </c>
      <c r="AG107" t="s">
        <v>85</v>
      </c>
      <c r="AH107" t="s">
        <v>86</v>
      </c>
      <c r="AI107" t="s">
        <v>57</v>
      </c>
      <c r="AJ107" t="s">
        <v>58</v>
      </c>
      <c r="AL107" t="s">
        <v>87</v>
      </c>
    </row>
    <row r="108" spans="1:38">
      <c r="A108" s="9">
        <v>45445</v>
      </c>
      <c r="B108" s="9">
        <v>45451</v>
      </c>
      <c r="C108" s="10">
        <f t="shared" si="9"/>
        <v>-3.5</v>
      </c>
      <c r="D108" s="10">
        <f t="shared" si="10"/>
        <v>-3.5</v>
      </c>
      <c r="E108" s="11">
        <f t="shared" si="11"/>
        <v>-12662.824999999999</v>
      </c>
      <c r="F108" t="s">
        <v>952</v>
      </c>
      <c r="G108" t="s">
        <v>38</v>
      </c>
      <c r="H108" t="s">
        <v>39</v>
      </c>
      <c r="I108" t="s">
        <v>953</v>
      </c>
      <c r="J108" t="s">
        <v>244</v>
      </c>
      <c r="K108" s="3">
        <v>44153.37</v>
      </c>
      <c r="L108" s="3">
        <v>5981.16</v>
      </c>
      <c r="M108" s="9" t="s">
        <v>492</v>
      </c>
      <c r="N108" t="s">
        <v>243</v>
      </c>
      <c r="O108" t="s">
        <v>952</v>
      </c>
      <c r="P108">
        <v>1</v>
      </c>
      <c r="Q108" t="s">
        <v>954</v>
      </c>
      <c r="R108" s="9" t="s">
        <v>955</v>
      </c>
      <c r="S108" t="s">
        <v>396</v>
      </c>
      <c r="T108" s="4">
        <v>3617.95</v>
      </c>
      <c r="U108" s="3">
        <v>5981.16</v>
      </c>
      <c r="V108">
        <v>1</v>
      </c>
      <c r="W108" t="s">
        <v>38</v>
      </c>
      <c r="X108" t="s">
        <v>49</v>
      </c>
      <c r="Y108" t="s">
        <v>396</v>
      </c>
      <c r="Z108" t="s">
        <v>243</v>
      </c>
      <c r="AA108" t="s">
        <v>495</v>
      </c>
      <c r="AB108" t="s">
        <v>243</v>
      </c>
      <c r="AC108" t="s">
        <v>564</v>
      </c>
      <c r="AD108" t="s">
        <v>565</v>
      </c>
      <c r="AE108" t="s">
        <v>53</v>
      </c>
      <c r="AF108" t="s">
        <v>956</v>
      </c>
      <c r="AG108" t="s">
        <v>401</v>
      </c>
      <c r="AH108" t="s">
        <v>56</v>
      </c>
      <c r="AI108" t="s">
        <v>57</v>
      </c>
      <c r="AJ108" t="s">
        <v>58</v>
      </c>
      <c r="AL108" t="s">
        <v>567</v>
      </c>
    </row>
    <row r="109" spans="1:38">
      <c r="A109" s="9">
        <v>45649</v>
      </c>
      <c r="B109" s="9">
        <v>45656</v>
      </c>
      <c r="C109" s="10">
        <f t="shared" si="9"/>
        <v>-4</v>
      </c>
      <c r="D109" s="10">
        <f t="shared" si="10"/>
        <v>-15</v>
      </c>
      <c r="E109" s="11">
        <f t="shared" si="11"/>
        <v>-55754.7</v>
      </c>
      <c r="F109" t="s">
        <v>957</v>
      </c>
      <c r="G109" t="s">
        <v>38</v>
      </c>
      <c r="H109" t="s">
        <v>39</v>
      </c>
      <c r="I109" t="s">
        <v>958</v>
      </c>
      <c r="J109" t="s">
        <v>959</v>
      </c>
      <c r="K109" s="3">
        <v>4223.84</v>
      </c>
      <c r="L109" s="3">
        <v>4223.84</v>
      </c>
      <c r="M109" s="9" t="s">
        <v>676</v>
      </c>
      <c r="N109" t="s">
        <v>182</v>
      </c>
      <c r="O109" t="s">
        <v>957</v>
      </c>
      <c r="P109">
        <v>1</v>
      </c>
      <c r="Q109" t="s">
        <v>960</v>
      </c>
      <c r="R109" s="9" t="s">
        <v>547</v>
      </c>
      <c r="S109" t="s">
        <v>961</v>
      </c>
      <c r="T109" s="4">
        <v>3716.98</v>
      </c>
      <c r="U109" s="3">
        <v>4223.84</v>
      </c>
      <c r="V109">
        <v>1</v>
      </c>
      <c r="W109" t="s">
        <v>38</v>
      </c>
      <c r="X109" t="s">
        <v>49</v>
      </c>
      <c r="Y109" t="s">
        <v>961</v>
      </c>
      <c r="Z109" t="s">
        <v>182</v>
      </c>
      <c r="AA109" t="s">
        <v>558</v>
      </c>
      <c r="AB109" t="s">
        <v>182</v>
      </c>
      <c r="AC109" t="s">
        <v>962</v>
      </c>
      <c r="AD109" t="s">
        <v>963</v>
      </c>
      <c r="AE109" t="s">
        <v>53</v>
      </c>
      <c r="AF109" t="s">
        <v>964</v>
      </c>
      <c r="AG109" t="s">
        <v>401</v>
      </c>
      <c r="AH109" t="s">
        <v>56</v>
      </c>
      <c r="AI109" t="s">
        <v>57</v>
      </c>
      <c r="AJ109" t="s">
        <v>58</v>
      </c>
      <c r="AL109" t="s">
        <v>965</v>
      </c>
    </row>
    <row r="110" spans="1:38">
      <c r="A110" s="9">
        <v>45487</v>
      </c>
      <c r="B110" s="9">
        <v>45493</v>
      </c>
      <c r="C110" s="10">
        <f t="shared" si="9"/>
        <v>-3.5</v>
      </c>
      <c r="D110" s="10">
        <f t="shared" si="10"/>
        <v>-3.5</v>
      </c>
      <c r="E110" s="11">
        <f t="shared" si="11"/>
        <v>-13440</v>
      </c>
      <c r="F110" t="s">
        <v>966</v>
      </c>
      <c r="G110" t="s">
        <v>38</v>
      </c>
      <c r="H110" t="s">
        <v>39</v>
      </c>
      <c r="I110" t="s">
        <v>967</v>
      </c>
      <c r="J110" t="s">
        <v>891</v>
      </c>
      <c r="K110" s="3">
        <v>36983.839999999997</v>
      </c>
      <c r="L110" s="3">
        <v>3840</v>
      </c>
      <c r="M110" s="9" t="s">
        <v>722</v>
      </c>
      <c r="N110" t="s">
        <v>688</v>
      </c>
      <c r="O110" t="s">
        <v>966</v>
      </c>
      <c r="P110">
        <v>1</v>
      </c>
      <c r="Q110" t="s">
        <v>968</v>
      </c>
      <c r="R110" s="9" t="s">
        <v>969</v>
      </c>
      <c r="S110" t="s">
        <v>396</v>
      </c>
      <c r="T110" s="4">
        <v>3840</v>
      </c>
      <c r="U110" s="3">
        <v>3840</v>
      </c>
      <c r="V110">
        <v>1</v>
      </c>
      <c r="W110" t="s">
        <v>38</v>
      </c>
      <c r="X110" t="s">
        <v>49</v>
      </c>
      <c r="Y110" t="s">
        <v>396</v>
      </c>
      <c r="Z110" t="s">
        <v>688</v>
      </c>
      <c r="AA110" t="s">
        <v>692</v>
      </c>
      <c r="AB110" t="s">
        <v>688</v>
      </c>
      <c r="AC110" t="s">
        <v>742</v>
      </c>
      <c r="AD110" t="s">
        <v>743</v>
      </c>
      <c r="AE110" t="s">
        <v>53</v>
      </c>
      <c r="AF110" t="s">
        <v>970</v>
      </c>
      <c r="AG110" t="s">
        <v>401</v>
      </c>
      <c r="AH110" t="s">
        <v>56</v>
      </c>
      <c r="AI110" t="s">
        <v>57</v>
      </c>
      <c r="AJ110" t="s">
        <v>58</v>
      </c>
      <c r="AL110" t="s">
        <v>745</v>
      </c>
    </row>
    <row r="111" spans="1:38">
      <c r="A111" s="9">
        <v>45382</v>
      </c>
      <c r="B111" s="9">
        <v>45388</v>
      </c>
      <c r="C111" s="10">
        <f t="shared" si="9"/>
        <v>-3.5</v>
      </c>
      <c r="D111" s="10">
        <f t="shared" si="10"/>
        <v>-105.5</v>
      </c>
      <c r="E111" s="11">
        <f t="shared" si="11"/>
        <v>-419257</v>
      </c>
      <c r="F111" t="s">
        <v>971</v>
      </c>
      <c r="G111" t="s">
        <v>38</v>
      </c>
      <c r="H111" t="s">
        <v>39</v>
      </c>
      <c r="I111" t="s">
        <v>972</v>
      </c>
      <c r="J111" t="s">
        <v>973</v>
      </c>
      <c r="K111" s="3">
        <v>4094</v>
      </c>
      <c r="L111" s="3">
        <v>3974</v>
      </c>
      <c r="M111" s="9" t="s">
        <v>725</v>
      </c>
      <c r="N111" t="s">
        <v>841</v>
      </c>
      <c r="O111" t="s">
        <v>971</v>
      </c>
      <c r="P111">
        <v>1</v>
      </c>
      <c r="Q111" t="s">
        <v>974</v>
      </c>
      <c r="R111" s="9" t="s">
        <v>231</v>
      </c>
      <c r="S111" t="s">
        <v>47</v>
      </c>
      <c r="T111" s="4">
        <v>3974</v>
      </c>
      <c r="U111" s="3">
        <v>3974</v>
      </c>
      <c r="V111">
        <v>1</v>
      </c>
      <c r="W111" t="s">
        <v>38</v>
      </c>
      <c r="X111" t="s">
        <v>49</v>
      </c>
      <c r="Y111" t="s">
        <v>47</v>
      </c>
      <c r="Z111" t="s">
        <v>841</v>
      </c>
      <c r="AA111" t="s">
        <v>975</v>
      </c>
      <c r="AB111" t="s">
        <v>841</v>
      </c>
      <c r="AC111" t="s">
        <v>976</v>
      </c>
      <c r="AD111" t="s">
        <v>977</v>
      </c>
      <c r="AE111" t="s">
        <v>53</v>
      </c>
      <c r="AF111" t="s">
        <v>978</v>
      </c>
      <c r="AG111" t="s">
        <v>401</v>
      </c>
      <c r="AH111" t="s">
        <v>56</v>
      </c>
      <c r="AI111" t="s">
        <v>57</v>
      </c>
      <c r="AJ111" t="s">
        <v>58</v>
      </c>
      <c r="AL111" t="s">
        <v>979</v>
      </c>
    </row>
    <row r="112" spans="1:38">
      <c r="A112" s="9">
        <v>45547</v>
      </c>
      <c r="B112" s="9">
        <v>45911</v>
      </c>
      <c r="C112" s="10">
        <f t="shared" si="9"/>
        <v>-182.5</v>
      </c>
      <c r="D112" s="10">
        <f t="shared" si="10"/>
        <v>254.5</v>
      </c>
      <c r="E112" s="11">
        <f t="shared" si="11"/>
        <v>1058720</v>
      </c>
      <c r="F112" t="s">
        <v>980</v>
      </c>
      <c r="G112" t="s">
        <v>38</v>
      </c>
      <c r="H112" t="s">
        <v>39</v>
      </c>
      <c r="I112" t="s">
        <v>981</v>
      </c>
      <c r="J112" t="s">
        <v>982</v>
      </c>
      <c r="K112" s="3">
        <v>6150</v>
      </c>
      <c r="L112" s="3">
        <v>4160</v>
      </c>
      <c r="M112" s="9" t="s">
        <v>983</v>
      </c>
      <c r="N112" t="s">
        <v>984</v>
      </c>
      <c r="O112" t="s">
        <v>985</v>
      </c>
      <c r="P112">
        <v>1</v>
      </c>
      <c r="Q112" t="s">
        <v>986</v>
      </c>
      <c r="R112" s="9" t="s">
        <v>780</v>
      </c>
      <c r="S112" t="s">
        <v>987</v>
      </c>
      <c r="T112" s="4">
        <v>4160</v>
      </c>
      <c r="U112" s="3">
        <v>4160</v>
      </c>
      <c r="V112">
        <v>1</v>
      </c>
      <c r="W112" t="s">
        <v>38</v>
      </c>
      <c r="X112" t="s">
        <v>49</v>
      </c>
      <c r="Y112" t="s">
        <v>987</v>
      </c>
      <c r="Z112" t="s">
        <v>984</v>
      </c>
      <c r="AA112" t="s">
        <v>988</v>
      </c>
      <c r="AB112" t="s">
        <v>984</v>
      </c>
      <c r="AC112" t="s">
        <v>989</v>
      </c>
      <c r="AD112" t="s">
        <v>990</v>
      </c>
      <c r="AE112" t="s">
        <v>279</v>
      </c>
      <c r="AF112" t="s">
        <v>991</v>
      </c>
      <c r="AG112" t="s">
        <v>85</v>
      </c>
      <c r="AH112" t="s">
        <v>86</v>
      </c>
      <c r="AI112" t="s">
        <v>57</v>
      </c>
      <c r="AJ112" t="s">
        <v>58</v>
      </c>
      <c r="AL112" t="s">
        <v>87</v>
      </c>
    </row>
    <row r="113" spans="1:38">
      <c r="A113" s="9">
        <v>45571</v>
      </c>
      <c r="B113" s="9">
        <v>45577</v>
      </c>
      <c r="C113" s="10">
        <f t="shared" si="9"/>
        <v>-3.5</v>
      </c>
      <c r="D113" s="10">
        <f t="shared" si="10"/>
        <v>-3.5</v>
      </c>
      <c r="E113" s="11">
        <f t="shared" si="11"/>
        <v>-14949.199999999999</v>
      </c>
      <c r="F113" t="s">
        <v>992</v>
      </c>
      <c r="G113" t="s">
        <v>38</v>
      </c>
      <c r="H113" t="s">
        <v>39</v>
      </c>
      <c r="I113" t="s">
        <v>536</v>
      </c>
      <c r="J113" t="s">
        <v>367</v>
      </c>
      <c r="K113" s="3">
        <v>22871.4</v>
      </c>
      <c r="L113" s="3">
        <v>4271.2</v>
      </c>
      <c r="M113" s="9" t="s">
        <v>537</v>
      </c>
      <c r="N113" t="s">
        <v>827</v>
      </c>
      <c r="O113" t="s">
        <v>992</v>
      </c>
      <c r="P113">
        <v>1</v>
      </c>
      <c r="Q113" t="s">
        <v>993</v>
      </c>
      <c r="R113" s="9" t="s">
        <v>540</v>
      </c>
      <c r="S113" t="s">
        <v>396</v>
      </c>
      <c r="T113" s="4">
        <v>4271.2</v>
      </c>
      <c r="U113" s="3">
        <v>4271.2</v>
      </c>
      <c r="V113">
        <v>1</v>
      </c>
      <c r="W113" t="s">
        <v>38</v>
      </c>
      <c r="X113" t="s">
        <v>49</v>
      </c>
      <c r="Y113" t="s">
        <v>396</v>
      </c>
      <c r="Z113" t="s">
        <v>827</v>
      </c>
      <c r="AA113" t="s">
        <v>938</v>
      </c>
      <c r="AB113" t="s">
        <v>827</v>
      </c>
      <c r="AC113" t="s">
        <v>542</v>
      </c>
      <c r="AD113" t="s">
        <v>543</v>
      </c>
      <c r="AE113" t="s">
        <v>53</v>
      </c>
      <c r="AF113" t="s">
        <v>544</v>
      </c>
      <c r="AG113" t="s">
        <v>401</v>
      </c>
      <c r="AH113" t="s">
        <v>56</v>
      </c>
      <c r="AI113" t="s">
        <v>57</v>
      </c>
      <c r="AJ113" t="s">
        <v>58</v>
      </c>
      <c r="AL113" t="s">
        <v>545</v>
      </c>
    </row>
    <row r="114" spans="1:38">
      <c r="A114" s="9">
        <v>45410</v>
      </c>
      <c r="B114" s="9">
        <v>45416</v>
      </c>
      <c r="C114" s="10">
        <f t="shared" si="9"/>
        <v>-3.5</v>
      </c>
      <c r="D114" s="10">
        <f t="shared" si="10"/>
        <v>-3.5</v>
      </c>
      <c r="E114" s="11">
        <f t="shared" si="11"/>
        <v>-15621.48</v>
      </c>
      <c r="F114" t="s">
        <v>994</v>
      </c>
      <c r="G114" t="s">
        <v>38</v>
      </c>
      <c r="H114" t="s">
        <v>39</v>
      </c>
      <c r="I114" t="s">
        <v>995</v>
      </c>
      <c r="J114" t="s">
        <v>996</v>
      </c>
      <c r="K114" s="3">
        <v>228272.97</v>
      </c>
      <c r="L114" s="3">
        <v>4463.28</v>
      </c>
      <c r="M114" s="9" t="s">
        <v>716</v>
      </c>
      <c r="N114" t="s">
        <v>43</v>
      </c>
      <c r="O114" t="s">
        <v>994</v>
      </c>
      <c r="P114">
        <v>1</v>
      </c>
      <c r="Q114" t="s">
        <v>997</v>
      </c>
      <c r="R114" s="9" t="s">
        <v>168</v>
      </c>
      <c r="S114" t="s">
        <v>396</v>
      </c>
      <c r="T114" s="4">
        <v>4463.28</v>
      </c>
      <c r="U114" s="3">
        <v>4463.28</v>
      </c>
      <c r="V114">
        <v>1</v>
      </c>
      <c r="W114" t="s">
        <v>38</v>
      </c>
      <c r="X114" t="s">
        <v>49</v>
      </c>
      <c r="Y114" t="s">
        <v>396</v>
      </c>
      <c r="Z114" t="s">
        <v>43</v>
      </c>
      <c r="AA114" t="s">
        <v>50</v>
      </c>
      <c r="AB114" t="s">
        <v>43</v>
      </c>
      <c r="AC114" t="s">
        <v>452</v>
      </c>
      <c r="AD114" t="s">
        <v>453</v>
      </c>
      <c r="AE114" t="s">
        <v>53</v>
      </c>
      <c r="AF114" t="s">
        <v>998</v>
      </c>
      <c r="AG114" t="s">
        <v>401</v>
      </c>
      <c r="AH114" t="s">
        <v>56</v>
      </c>
      <c r="AI114" t="s">
        <v>57</v>
      </c>
      <c r="AJ114" t="s">
        <v>58</v>
      </c>
      <c r="AL114" t="s">
        <v>455</v>
      </c>
    </row>
    <row r="115" spans="1:38">
      <c r="A115" s="9">
        <v>45466</v>
      </c>
      <c r="B115" s="9">
        <v>45472</v>
      </c>
      <c r="C115" s="10">
        <f t="shared" si="9"/>
        <v>-3.5</v>
      </c>
      <c r="D115" s="10">
        <f t="shared" si="10"/>
        <v>-15.5</v>
      </c>
      <c r="E115" s="11">
        <f t="shared" si="11"/>
        <v>-72358.494999999995</v>
      </c>
      <c r="F115" t="s">
        <v>999</v>
      </c>
      <c r="G115" t="s">
        <v>38</v>
      </c>
      <c r="H115" t="s">
        <v>39</v>
      </c>
      <c r="I115" t="s">
        <v>1000</v>
      </c>
      <c r="J115" t="s">
        <v>427</v>
      </c>
      <c r="K115" s="3">
        <v>10113.57</v>
      </c>
      <c r="L115" s="3">
        <v>5304.88</v>
      </c>
      <c r="M115" s="9" t="s">
        <v>245</v>
      </c>
      <c r="N115" t="s">
        <v>155</v>
      </c>
      <c r="O115" t="s">
        <v>999</v>
      </c>
      <c r="P115">
        <v>1</v>
      </c>
      <c r="Q115" t="s">
        <v>1001</v>
      </c>
      <c r="R115" s="9" t="s">
        <v>234</v>
      </c>
      <c r="S115" t="s">
        <v>961</v>
      </c>
      <c r="T115" s="4">
        <v>4668.29</v>
      </c>
      <c r="U115" s="3">
        <v>5304.88</v>
      </c>
      <c r="V115">
        <v>1</v>
      </c>
      <c r="W115" t="s">
        <v>38</v>
      </c>
      <c r="X115" t="s">
        <v>49</v>
      </c>
      <c r="Y115" t="s">
        <v>961</v>
      </c>
      <c r="Z115" t="s">
        <v>155</v>
      </c>
      <c r="AA115" t="s">
        <v>1002</v>
      </c>
      <c r="AB115" t="s">
        <v>155</v>
      </c>
      <c r="AC115" t="s">
        <v>962</v>
      </c>
      <c r="AD115" t="s">
        <v>963</v>
      </c>
      <c r="AE115" t="s">
        <v>53</v>
      </c>
      <c r="AF115" t="s">
        <v>1003</v>
      </c>
      <c r="AG115" t="s">
        <v>56</v>
      </c>
      <c r="AH115" t="s">
        <v>56</v>
      </c>
      <c r="AI115" t="s">
        <v>57</v>
      </c>
      <c r="AJ115" t="s">
        <v>58</v>
      </c>
      <c r="AL115" t="s">
        <v>965</v>
      </c>
    </row>
    <row r="116" spans="1:38">
      <c r="A116" s="9">
        <v>45536</v>
      </c>
      <c r="B116" s="9">
        <v>45542</v>
      </c>
      <c r="C116" s="10">
        <f t="shared" si="9"/>
        <v>-3.5</v>
      </c>
      <c r="D116" s="10">
        <f t="shared" si="10"/>
        <v>-16.5</v>
      </c>
      <c r="E116" s="11">
        <f t="shared" si="11"/>
        <v>-80176.47</v>
      </c>
      <c r="F116" t="s">
        <v>1004</v>
      </c>
      <c r="G116" t="s">
        <v>38</v>
      </c>
      <c r="H116" t="s">
        <v>39</v>
      </c>
      <c r="I116" t="s">
        <v>1005</v>
      </c>
      <c r="J116" t="s">
        <v>612</v>
      </c>
      <c r="K116" s="3">
        <v>10282.94</v>
      </c>
      <c r="L116" s="3">
        <v>5521.8</v>
      </c>
      <c r="M116" s="9" t="s">
        <v>1006</v>
      </c>
      <c r="N116" t="s">
        <v>73</v>
      </c>
      <c r="O116" t="s">
        <v>1004</v>
      </c>
      <c r="P116">
        <v>1</v>
      </c>
      <c r="Q116" t="s">
        <v>1007</v>
      </c>
      <c r="R116" s="9" t="s">
        <v>527</v>
      </c>
      <c r="S116" t="s">
        <v>961</v>
      </c>
      <c r="T116" s="4">
        <v>4859.18</v>
      </c>
      <c r="U116" s="3">
        <v>5521.8</v>
      </c>
      <c r="V116">
        <v>1</v>
      </c>
      <c r="W116" t="s">
        <v>38</v>
      </c>
      <c r="X116" t="s">
        <v>49</v>
      </c>
      <c r="Y116" t="s">
        <v>961</v>
      </c>
      <c r="Z116" t="s">
        <v>73</v>
      </c>
      <c r="AA116" t="s">
        <v>1008</v>
      </c>
      <c r="AB116" t="s">
        <v>73</v>
      </c>
      <c r="AC116" t="s">
        <v>962</v>
      </c>
      <c r="AD116" t="s">
        <v>963</v>
      </c>
      <c r="AE116" t="s">
        <v>53</v>
      </c>
      <c r="AF116" t="s">
        <v>1009</v>
      </c>
      <c r="AG116" t="s">
        <v>401</v>
      </c>
      <c r="AH116" t="s">
        <v>56</v>
      </c>
      <c r="AI116" t="s">
        <v>57</v>
      </c>
      <c r="AJ116" t="s">
        <v>58</v>
      </c>
      <c r="AL116" t="s">
        <v>965</v>
      </c>
    </row>
    <row r="117" spans="1:38">
      <c r="A117" s="9">
        <v>45508</v>
      </c>
      <c r="B117" s="9">
        <v>45514</v>
      </c>
      <c r="C117" s="10">
        <f t="shared" si="9"/>
        <v>-3.5</v>
      </c>
      <c r="D117" s="10">
        <f t="shared" si="10"/>
        <v>-3.5</v>
      </c>
      <c r="E117" s="11">
        <f t="shared" si="11"/>
        <v>-17917.2</v>
      </c>
      <c r="F117" t="s">
        <v>1010</v>
      </c>
      <c r="G117" t="s">
        <v>38</v>
      </c>
      <c r="H117" t="s">
        <v>39</v>
      </c>
      <c r="I117" t="s">
        <v>561</v>
      </c>
      <c r="J117" t="s">
        <v>243</v>
      </c>
      <c r="K117" s="3">
        <v>62290.559999999998</v>
      </c>
      <c r="L117" s="3">
        <v>5119.2</v>
      </c>
      <c r="M117" s="9" t="s">
        <v>244</v>
      </c>
      <c r="N117" t="s">
        <v>344</v>
      </c>
      <c r="O117" t="s">
        <v>1010</v>
      </c>
      <c r="P117">
        <v>1</v>
      </c>
      <c r="Q117" t="s">
        <v>1011</v>
      </c>
      <c r="R117" s="9" t="s">
        <v>494</v>
      </c>
      <c r="S117" t="s">
        <v>396</v>
      </c>
      <c r="T117" s="4">
        <v>5119.2</v>
      </c>
      <c r="U117" s="3">
        <v>5119.2</v>
      </c>
      <c r="V117">
        <v>1</v>
      </c>
      <c r="W117" t="s">
        <v>38</v>
      </c>
      <c r="X117" t="s">
        <v>49</v>
      </c>
      <c r="Y117" t="s">
        <v>396</v>
      </c>
      <c r="Z117" t="s">
        <v>344</v>
      </c>
      <c r="AA117" t="s">
        <v>348</v>
      </c>
      <c r="AB117" t="s">
        <v>344</v>
      </c>
      <c r="AC117" t="s">
        <v>564</v>
      </c>
      <c r="AD117" t="s">
        <v>565</v>
      </c>
      <c r="AE117" t="s">
        <v>53</v>
      </c>
      <c r="AF117" t="s">
        <v>566</v>
      </c>
      <c r="AG117" t="s">
        <v>401</v>
      </c>
      <c r="AH117" t="s">
        <v>56</v>
      </c>
      <c r="AI117" t="s">
        <v>57</v>
      </c>
      <c r="AJ117" t="s">
        <v>58</v>
      </c>
      <c r="AL117" t="s">
        <v>567</v>
      </c>
    </row>
    <row r="118" spans="1:38">
      <c r="A118" s="9">
        <v>45438</v>
      </c>
      <c r="B118" s="9">
        <v>45444</v>
      </c>
      <c r="C118" s="10">
        <f t="shared" si="9"/>
        <v>-3.5</v>
      </c>
      <c r="D118" s="10">
        <f t="shared" si="10"/>
        <v>-3.5</v>
      </c>
      <c r="E118" s="11">
        <f t="shared" si="11"/>
        <v>-18589.235000000001</v>
      </c>
      <c r="F118" t="s">
        <v>1012</v>
      </c>
      <c r="G118" t="s">
        <v>38</v>
      </c>
      <c r="H118" t="s">
        <v>39</v>
      </c>
      <c r="I118" t="s">
        <v>1013</v>
      </c>
      <c r="J118" t="s">
        <v>834</v>
      </c>
      <c r="K118" s="3">
        <v>373435.35</v>
      </c>
      <c r="L118" s="3">
        <v>5311.21</v>
      </c>
      <c r="M118" s="9" t="s">
        <v>666</v>
      </c>
      <c r="N118" t="s">
        <v>835</v>
      </c>
      <c r="O118" t="s">
        <v>1012</v>
      </c>
      <c r="P118">
        <v>1</v>
      </c>
      <c r="Q118" t="s">
        <v>1014</v>
      </c>
      <c r="R118" s="9" t="s">
        <v>902</v>
      </c>
      <c r="S118" t="s">
        <v>396</v>
      </c>
      <c r="T118" s="4">
        <v>5311.21</v>
      </c>
      <c r="U118" s="3">
        <v>5311.21</v>
      </c>
      <c r="V118">
        <v>1</v>
      </c>
      <c r="W118" t="s">
        <v>38</v>
      </c>
      <c r="X118" t="s">
        <v>49</v>
      </c>
      <c r="Y118" t="s">
        <v>396</v>
      </c>
      <c r="Z118" t="s">
        <v>835</v>
      </c>
      <c r="AA118" t="s">
        <v>838</v>
      </c>
      <c r="AB118" t="s">
        <v>835</v>
      </c>
      <c r="AC118" t="s">
        <v>452</v>
      </c>
      <c r="AD118" t="s">
        <v>453</v>
      </c>
      <c r="AE118" t="s">
        <v>53</v>
      </c>
      <c r="AF118" t="s">
        <v>1015</v>
      </c>
      <c r="AG118" t="s">
        <v>401</v>
      </c>
      <c r="AH118" t="s">
        <v>56</v>
      </c>
      <c r="AI118" t="s">
        <v>57</v>
      </c>
      <c r="AJ118" t="s">
        <v>58</v>
      </c>
      <c r="AL118" t="s">
        <v>455</v>
      </c>
    </row>
    <row r="119" spans="1:38">
      <c r="A119" s="9">
        <v>45438</v>
      </c>
      <c r="B119" s="9">
        <v>45444</v>
      </c>
      <c r="C119" s="10">
        <f t="shared" si="9"/>
        <v>-3.5</v>
      </c>
      <c r="D119" s="10">
        <f t="shared" si="10"/>
        <v>-3.5</v>
      </c>
      <c r="E119" s="11">
        <f t="shared" si="11"/>
        <v>-19768.524999999998</v>
      </c>
      <c r="F119" t="s">
        <v>1016</v>
      </c>
      <c r="G119" t="s">
        <v>38</v>
      </c>
      <c r="H119" t="s">
        <v>39</v>
      </c>
      <c r="I119" t="s">
        <v>1013</v>
      </c>
      <c r="J119" t="s">
        <v>834</v>
      </c>
      <c r="K119" s="3">
        <v>373435.35</v>
      </c>
      <c r="L119" s="3">
        <v>5648.15</v>
      </c>
      <c r="M119" s="9" t="s">
        <v>666</v>
      </c>
      <c r="N119" t="s">
        <v>835</v>
      </c>
      <c r="O119" t="s">
        <v>1016</v>
      </c>
      <c r="P119">
        <v>1</v>
      </c>
      <c r="Q119" t="s">
        <v>1017</v>
      </c>
      <c r="R119" s="9" t="s">
        <v>902</v>
      </c>
      <c r="S119" t="s">
        <v>396</v>
      </c>
      <c r="T119" s="4">
        <v>5648.15</v>
      </c>
      <c r="U119" s="3">
        <v>5648.15</v>
      </c>
      <c r="V119">
        <v>1</v>
      </c>
      <c r="W119" t="s">
        <v>38</v>
      </c>
      <c r="X119" t="s">
        <v>49</v>
      </c>
      <c r="Y119" t="s">
        <v>396</v>
      </c>
      <c r="Z119" t="s">
        <v>835</v>
      </c>
      <c r="AA119" t="s">
        <v>838</v>
      </c>
      <c r="AB119" t="s">
        <v>835</v>
      </c>
      <c r="AC119" t="s">
        <v>452</v>
      </c>
      <c r="AD119" t="s">
        <v>453</v>
      </c>
      <c r="AE119" t="s">
        <v>53</v>
      </c>
      <c r="AF119" t="s">
        <v>1015</v>
      </c>
      <c r="AG119" t="s">
        <v>401</v>
      </c>
      <c r="AH119" t="s">
        <v>56</v>
      </c>
      <c r="AI119" t="s">
        <v>57</v>
      </c>
      <c r="AJ119" t="s">
        <v>58</v>
      </c>
      <c r="AL119" t="s">
        <v>455</v>
      </c>
    </row>
    <row r="120" spans="1:38">
      <c r="A120" s="9">
        <v>45564</v>
      </c>
      <c r="B120" s="9">
        <v>45570</v>
      </c>
      <c r="C120" s="10">
        <f t="shared" si="9"/>
        <v>-3.5</v>
      </c>
      <c r="D120" s="10">
        <f t="shared" si="10"/>
        <v>-3.5</v>
      </c>
      <c r="E120" s="11">
        <f t="shared" si="11"/>
        <v>-20787.2</v>
      </c>
      <c r="F120" t="s">
        <v>1018</v>
      </c>
      <c r="G120" t="s">
        <v>38</v>
      </c>
      <c r="H120" t="s">
        <v>39</v>
      </c>
      <c r="I120" t="s">
        <v>1019</v>
      </c>
      <c r="J120" t="s">
        <v>436</v>
      </c>
      <c r="K120" s="3">
        <v>1054686.56</v>
      </c>
      <c r="L120" s="3">
        <v>5939.2</v>
      </c>
      <c r="M120" s="9" t="s">
        <v>1020</v>
      </c>
      <c r="N120" t="s">
        <v>538</v>
      </c>
      <c r="O120" t="s">
        <v>1018</v>
      </c>
      <c r="P120">
        <v>1</v>
      </c>
      <c r="Q120" t="s">
        <v>1021</v>
      </c>
      <c r="R120" s="9" t="s">
        <v>766</v>
      </c>
      <c r="S120" t="s">
        <v>396</v>
      </c>
      <c r="T120" s="4">
        <v>5939.2</v>
      </c>
      <c r="U120" s="3">
        <v>5939.2</v>
      </c>
      <c r="V120">
        <v>1</v>
      </c>
      <c r="W120" t="s">
        <v>38</v>
      </c>
      <c r="X120" t="s">
        <v>49</v>
      </c>
      <c r="Y120" t="s">
        <v>396</v>
      </c>
      <c r="Z120" t="s">
        <v>538</v>
      </c>
      <c r="AA120" t="s">
        <v>541</v>
      </c>
      <c r="AB120" t="s">
        <v>538</v>
      </c>
      <c r="AC120" t="s">
        <v>452</v>
      </c>
      <c r="AD120" t="s">
        <v>453</v>
      </c>
      <c r="AE120" t="s">
        <v>53</v>
      </c>
      <c r="AF120" t="s">
        <v>1022</v>
      </c>
      <c r="AG120" t="s">
        <v>401</v>
      </c>
      <c r="AH120" t="s">
        <v>56</v>
      </c>
      <c r="AI120" t="s">
        <v>57</v>
      </c>
      <c r="AJ120" t="s">
        <v>58</v>
      </c>
      <c r="AL120" t="s">
        <v>455</v>
      </c>
    </row>
    <row r="121" spans="1:38">
      <c r="A121" s="9">
        <v>45515</v>
      </c>
      <c r="B121" s="9">
        <v>45521</v>
      </c>
      <c r="C121" s="10">
        <f t="shared" si="9"/>
        <v>-3.5</v>
      </c>
      <c r="D121" s="10">
        <f t="shared" si="10"/>
        <v>-3.5</v>
      </c>
      <c r="E121" s="11">
        <f t="shared" si="11"/>
        <v>-21893.899999999998</v>
      </c>
      <c r="F121" t="s">
        <v>1023</v>
      </c>
      <c r="G121" t="s">
        <v>38</v>
      </c>
      <c r="H121" t="s">
        <v>39</v>
      </c>
      <c r="I121" t="s">
        <v>905</v>
      </c>
      <c r="J121" t="s">
        <v>423</v>
      </c>
      <c r="K121" s="3">
        <v>319974.88</v>
      </c>
      <c r="L121" s="3">
        <v>6255.4</v>
      </c>
      <c r="M121" s="9" t="s">
        <v>371</v>
      </c>
      <c r="N121" t="s">
        <v>458</v>
      </c>
      <c r="O121" t="s">
        <v>1023</v>
      </c>
      <c r="P121">
        <v>1</v>
      </c>
      <c r="Q121" t="s">
        <v>1024</v>
      </c>
      <c r="R121" s="9" t="s">
        <v>1025</v>
      </c>
      <c r="S121" t="s">
        <v>396</v>
      </c>
      <c r="T121" s="4">
        <v>6255.4</v>
      </c>
      <c r="U121" s="3">
        <v>6255.4</v>
      </c>
      <c r="V121">
        <v>1</v>
      </c>
      <c r="W121" t="s">
        <v>38</v>
      </c>
      <c r="X121" t="s">
        <v>49</v>
      </c>
      <c r="Y121" t="s">
        <v>396</v>
      </c>
      <c r="Z121" t="s">
        <v>458</v>
      </c>
      <c r="AA121" t="s">
        <v>502</v>
      </c>
      <c r="AB121" t="s">
        <v>458</v>
      </c>
      <c r="AC121" t="s">
        <v>452</v>
      </c>
      <c r="AD121" t="s">
        <v>453</v>
      </c>
      <c r="AE121" t="s">
        <v>53</v>
      </c>
      <c r="AF121" t="s">
        <v>908</v>
      </c>
      <c r="AG121" t="s">
        <v>401</v>
      </c>
      <c r="AH121" t="s">
        <v>56</v>
      </c>
      <c r="AI121" t="s">
        <v>57</v>
      </c>
      <c r="AJ121" t="s">
        <v>58</v>
      </c>
      <c r="AL121" t="s">
        <v>455</v>
      </c>
    </row>
    <row r="122" spans="1:38">
      <c r="A122" s="9">
        <v>45683</v>
      </c>
      <c r="B122" s="9">
        <v>45689</v>
      </c>
      <c r="C122" s="10">
        <f t="shared" si="9"/>
        <v>-3.5</v>
      </c>
      <c r="D122" s="10">
        <f t="shared" si="10"/>
        <v>-3.5</v>
      </c>
      <c r="E122" s="11">
        <f t="shared" si="11"/>
        <v>-22675.8</v>
      </c>
      <c r="F122" t="s">
        <v>1026</v>
      </c>
      <c r="G122" t="s">
        <v>38</v>
      </c>
      <c r="H122" t="s">
        <v>39</v>
      </c>
      <c r="I122" t="s">
        <v>1027</v>
      </c>
      <c r="J122" t="s">
        <v>1028</v>
      </c>
      <c r="K122" s="3">
        <v>929848.33</v>
      </c>
      <c r="L122" s="3">
        <v>6478.8</v>
      </c>
      <c r="M122" s="9" t="s">
        <v>95</v>
      </c>
      <c r="N122" t="s">
        <v>555</v>
      </c>
      <c r="O122" t="s">
        <v>1026</v>
      </c>
      <c r="P122">
        <v>1</v>
      </c>
      <c r="Q122" t="s">
        <v>1029</v>
      </c>
      <c r="R122" s="9" t="s">
        <v>1030</v>
      </c>
      <c r="S122" t="s">
        <v>396</v>
      </c>
      <c r="T122" s="4">
        <v>6478.8</v>
      </c>
      <c r="U122" s="3">
        <v>6478.8</v>
      </c>
      <c r="V122">
        <v>1</v>
      </c>
      <c r="W122" t="s">
        <v>38</v>
      </c>
      <c r="X122" t="s">
        <v>49</v>
      </c>
      <c r="Y122" t="s">
        <v>396</v>
      </c>
      <c r="Z122" t="s">
        <v>555</v>
      </c>
      <c r="AA122" t="s">
        <v>871</v>
      </c>
      <c r="AB122" t="s">
        <v>555</v>
      </c>
      <c r="AC122" t="s">
        <v>452</v>
      </c>
      <c r="AD122" t="s">
        <v>453</v>
      </c>
      <c r="AE122" t="s">
        <v>53</v>
      </c>
      <c r="AF122" t="s">
        <v>1031</v>
      </c>
      <c r="AG122" t="s">
        <v>401</v>
      </c>
      <c r="AH122" t="s">
        <v>56</v>
      </c>
      <c r="AI122" t="s">
        <v>57</v>
      </c>
      <c r="AJ122" t="s">
        <v>58</v>
      </c>
      <c r="AL122" t="s">
        <v>455</v>
      </c>
    </row>
    <row r="123" spans="1:38">
      <c r="A123" s="9">
        <v>45438</v>
      </c>
      <c r="B123" s="9">
        <v>45444</v>
      </c>
      <c r="C123" s="10">
        <f t="shared" si="9"/>
        <v>-3.5</v>
      </c>
      <c r="D123" s="10">
        <f t="shared" si="10"/>
        <v>-3.5</v>
      </c>
      <c r="E123" s="11">
        <f t="shared" si="11"/>
        <v>-23806.51</v>
      </c>
      <c r="F123" t="s">
        <v>1032</v>
      </c>
      <c r="G123" t="s">
        <v>38</v>
      </c>
      <c r="H123" t="s">
        <v>39</v>
      </c>
      <c r="I123" t="s">
        <v>1033</v>
      </c>
      <c r="J123" t="s">
        <v>835</v>
      </c>
      <c r="K123" s="3">
        <v>236001.02</v>
      </c>
      <c r="L123" s="3">
        <v>6801.86</v>
      </c>
      <c r="M123" s="9" t="s">
        <v>1034</v>
      </c>
      <c r="N123" t="s">
        <v>721</v>
      </c>
      <c r="O123" t="s">
        <v>1032</v>
      </c>
      <c r="P123">
        <v>1</v>
      </c>
      <c r="Q123" t="s">
        <v>1035</v>
      </c>
      <c r="R123" s="9" t="s">
        <v>902</v>
      </c>
      <c r="S123" t="s">
        <v>396</v>
      </c>
      <c r="T123" s="4">
        <v>6801.86</v>
      </c>
      <c r="U123" s="3">
        <v>6801.86</v>
      </c>
      <c r="V123">
        <v>1</v>
      </c>
      <c r="W123" t="s">
        <v>38</v>
      </c>
      <c r="X123" t="s">
        <v>49</v>
      </c>
      <c r="Y123" t="s">
        <v>396</v>
      </c>
      <c r="Z123" t="s">
        <v>721</v>
      </c>
      <c r="AA123" t="s">
        <v>1036</v>
      </c>
      <c r="AB123" t="s">
        <v>721</v>
      </c>
      <c r="AC123" t="s">
        <v>452</v>
      </c>
      <c r="AD123" t="s">
        <v>453</v>
      </c>
      <c r="AE123" t="s">
        <v>53</v>
      </c>
      <c r="AF123" t="s">
        <v>1037</v>
      </c>
      <c r="AG123" t="s">
        <v>401</v>
      </c>
      <c r="AH123" t="s">
        <v>56</v>
      </c>
      <c r="AI123" t="s">
        <v>57</v>
      </c>
      <c r="AJ123" t="s">
        <v>58</v>
      </c>
      <c r="AL123" t="s">
        <v>455</v>
      </c>
    </row>
    <row r="124" spans="1:38">
      <c r="A124" s="9">
        <v>45431</v>
      </c>
      <c r="B124" s="9">
        <v>45437</v>
      </c>
      <c r="C124" s="10">
        <f t="shared" si="9"/>
        <v>-3.5</v>
      </c>
      <c r="D124" s="10">
        <f t="shared" si="10"/>
        <v>-6.5</v>
      </c>
      <c r="E124" s="11">
        <f t="shared" si="11"/>
        <v>-47724.299999999996</v>
      </c>
      <c r="F124" t="s">
        <v>1038</v>
      </c>
      <c r="G124" t="s">
        <v>38</v>
      </c>
      <c r="H124" t="s">
        <v>39</v>
      </c>
      <c r="I124" t="s">
        <v>1039</v>
      </c>
      <c r="J124" t="s">
        <v>1040</v>
      </c>
      <c r="K124" s="3">
        <v>8343.41</v>
      </c>
      <c r="L124" s="3">
        <v>8343.41</v>
      </c>
      <c r="M124" s="9" t="s">
        <v>468</v>
      </c>
      <c r="N124" t="s">
        <v>218</v>
      </c>
      <c r="O124" t="s">
        <v>1038</v>
      </c>
      <c r="P124">
        <v>1</v>
      </c>
      <c r="Q124" t="s">
        <v>1041</v>
      </c>
      <c r="R124" s="9" t="s">
        <v>1042</v>
      </c>
      <c r="S124" t="s">
        <v>961</v>
      </c>
      <c r="T124" s="4">
        <v>7342.2</v>
      </c>
      <c r="U124" s="3">
        <v>8343.41</v>
      </c>
      <c r="V124">
        <v>1</v>
      </c>
      <c r="W124" t="s">
        <v>38</v>
      </c>
      <c r="X124" t="s">
        <v>49</v>
      </c>
      <c r="Y124" t="s">
        <v>961</v>
      </c>
      <c r="Z124" t="s">
        <v>218</v>
      </c>
      <c r="AA124" t="s">
        <v>1043</v>
      </c>
      <c r="AB124" t="s">
        <v>218</v>
      </c>
      <c r="AC124" t="s">
        <v>962</v>
      </c>
      <c r="AD124" t="s">
        <v>963</v>
      </c>
      <c r="AE124" t="s">
        <v>53</v>
      </c>
      <c r="AF124" t="s">
        <v>1044</v>
      </c>
      <c r="AG124" t="s">
        <v>56</v>
      </c>
      <c r="AH124" t="s">
        <v>56</v>
      </c>
      <c r="AI124" t="s">
        <v>57</v>
      </c>
      <c r="AJ124" t="s">
        <v>58</v>
      </c>
      <c r="AL124" t="s">
        <v>965</v>
      </c>
    </row>
    <row r="125" spans="1:38">
      <c r="A125" s="9">
        <v>45487</v>
      </c>
      <c r="B125" s="9">
        <v>45493</v>
      </c>
      <c r="C125" s="10">
        <f t="shared" si="9"/>
        <v>-3.5</v>
      </c>
      <c r="D125" s="10">
        <f t="shared" si="10"/>
        <v>-3.5</v>
      </c>
      <c r="E125" s="11">
        <f t="shared" si="11"/>
        <v>-27078.134999999998</v>
      </c>
      <c r="F125" t="s">
        <v>1045</v>
      </c>
      <c r="G125" t="s">
        <v>38</v>
      </c>
      <c r="H125" t="s">
        <v>39</v>
      </c>
      <c r="I125" t="s">
        <v>1046</v>
      </c>
      <c r="J125" t="s">
        <v>1034</v>
      </c>
      <c r="K125" s="3">
        <v>663081.01</v>
      </c>
      <c r="L125" s="3">
        <v>7736.61</v>
      </c>
      <c r="M125" s="9" t="s">
        <v>592</v>
      </c>
      <c r="N125" t="s">
        <v>1047</v>
      </c>
      <c r="O125" t="s">
        <v>1045</v>
      </c>
      <c r="P125">
        <v>1</v>
      </c>
      <c r="Q125" t="s">
        <v>1048</v>
      </c>
      <c r="R125" s="9" t="s">
        <v>969</v>
      </c>
      <c r="S125" t="s">
        <v>396</v>
      </c>
      <c r="T125" s="4">
        <v>7736.61</v>
      </c>
      <c r="U125" s="3">
        <v>7736.61</v>
      </c>
      <c r="V125">
        <v>1</v>
      </c>
      <c r="W125" t="s">
        <v>38</v>
      </c>
      <c r="X125" t="s">
        <v>49</v>
      </c>
      <c r="Y125" t="s">
        <v>396</v>
      </c>
      <c r="Z125" t="s">
        <v>1047</v>
      </c>
      <c r="AA125" t="s">
        <v>1049</v>
      </c>
      <c r="AB125" t="s">
        <v>1047</v>
      </c>
      <c r="AC125" t="s">
        <v>398</v>
      </c>
      <c r="AD125" t="s">
        <v>399</v>
      </c>
      <c r="AE125" t="s">
        <v>53</v>
      </c>
      <c r="AF125" t="s">
        <v>1050</v>
      </c>
      <c r="AG125" t="s">
        <v>401</v>
      </c>
      <c r="AH125" t="s">
        <v>56</v>
      </c>
      <c r="AI125" t="s">
        <v>57</v>
      </c>
      <c r="AJ125" t="s">
        <v>58</v>
      </c>
      <c r="AL125" t="s">
        <v>402</v>
      </c>
    </row>
    <row r="126" spans="1:38">
      <c r="A126" s="9">
        <v>45383</v>
      </c>
      <c r="B126" s="9">
        <v>45412</v>
      </c>
      <c r="C126" s="10">
        <f t="shared" si="9"/>
        <v>-15</v>
      </c>
      <c r="D126" s="10">
        <f t="shared" si="10"/>
        <v>15</v>
      </c>
      <c r="E126" s="11">
        <f t="shared" si="11"/>
        <v>126106.2</v>
      </c>
      <c r="F126" t="s">
        <v>1051</v>
      </c>
      <c r="G126" t="s">
        <v>38</v>
      </c>
      <c r="H126" t="s">
        <v>39</v>
      </c>
      <c r="I126" t="s">
        <v>1052</v>
      </c>
      <c r="J126" t="s">
        <v>287</v>
      </c>
      <c r="K126" s="3">
        <v>7880.73</v>
      </c>
      <c r="L126" s="3">
        <v>7880.73</v>
      </c>
      <c r="M126" s="9" t="s">
        <v>1053</v>
      </c>
      <c r="N126" t="s">
        <v>165</v>
      </c>
      <c r="O126" t="s">
        <v>1054</v>
      </c>
      <c r="P126">
        <v>1</v>
      </c>
      <c r="Q126" t="s">
        <v>1055</v>
      </c>
      <c r="R126" s="9" t="s">
        <v>1056</v>
      </c>
      <c r="S126" t="s">
        <v>276</v>
      </c>
      <c r="T126" s="4">
        <v>8407.08</v>
      </c>
      <c r="U126" s="3">
        <v>7880.73</v>
      </c>
      <c r="V126">
        <v>1</v>
      </c>
      <c r="W126" t="s">
        <v>38</v>
      </c>
      <c r="X126" t="s">
        <v>49</v>
      </c>
      <c r="Y126" t="s">
        <v>276</v>
      </c>
      <c r="Z126" t="s">
        <v>165</v>
      </c>
      <c r="AA126" t="s">
        <v>170</v>
      </c>
      <c r="AB126" t="s">
        <v>165</v>
      </c>
      <c r="AC126" t="s">
        <v>1057</v>
      </c>
      <c r="AD126" t="s">
        <v>1058</v>
      </c>
      <c r="AE126" t="s">
        <v>279</v>
      </c>
      <c r="AF126" t="s">
        <v>1059</v>
      </c>
      <c r="AG126" t="s">
        <v>85</v>
      </c>
      <c r="AH126" t="s">
        <v>86</v>
      </c>
      <c r="AI126" t="s">
        <v>57</v>
      </c>
      <c r="AJ126" t="s">
        <v>58</v>
      </c>
      <c r="AL126" t="s">
        <v>87</v>
      </c>
    </row>
    <row r="127" spans="1:38">
      <c r="A127" s="9">
        <v>45389</v>
      </c>
      <c r="B127" s="9">
        <v>45395</v>
      </c>
      <c r="C127" s="10">
        <f t="shared" si="9"/>
        <v>-3.5</v>
      </c>
      <c r="D127" s="10">
        <f t="shared" si="10"/>
        <v>-3.5</v>
      </c>
      <c r="E127" s="11">
        <f t="shared" si="11"/>
        <v>-31425.87</v>
      </c>
      <c r="F127" t="s">
        <v>1060</v>
      </c>
      <c r="G127" t="s">
        <v>38</v>
      </c>
      <c r="H127" t="s">
        <v>39</v>
      </c>
      <c r="I127" t="s">
        <v>1061</v>
      </c>
      <c r="J127" t="s">
        <v>43</v>
      </c>
      <c r="K127" s="3">
        <v>289091.33</v>
      </c>
      <c r="L127" s="3">
        <v>8978.82</v>
      </c>
      <c r="M127" s="9" t="s">
        <v>996</v>
      </c>
      <c r="N127" t="s">
        <v>335</v>
      </c>
      <c r="O127" t="s">
        <v>1060</v>
      </c>
      <c r="P127">
        <v>1</v>
      </c>
      <c r="Q127" t="s">
        <v>1062</v>
      </c>
      <c r="R127" s="9" t="s">
        <v>637</v>
      </c>
      <c r="S127" t="s">
        <v>396</v>
      </c>
      <c r="T127" s="4">
        <v>8978.82</v>
      </c>
      <c r="U127" s="3">
        <v>8978.82</v>
      </c>
      <c r="V127">
        <v>1</v>
      </c>
      <c r="W127" t="s">
        <v>38</v>
      </c>
      <c r="X127" t="s">
        <v>49</v>
      </c>
      <c r="Y127" t="s">
        <v>396</v>
      </c>
      <c r="Z127" t="s">
        <v>335</v>
      </c>
      <c r="AA127" t="s">
        <v>339</v>
      </c>
      <c r="AB127" t="s">
        <v>335</v>
      </c>
      <c r="AC127" t="s">
        <v>452</v>
      </c>
      <c r="AD127" t="s">
        <v>453</v>
      </c>
      <c r="AE127" t="s">
        <v>53</v>
      </c>
      <c r="AF127" t="s">
        <v>1063</v>
      </c>
      <c r="AG127" t="s">
        <v>401</v>
      </c>
      <c r="AH127" t="s">
        <v>56</v>
      </c>
      <c r="AI127" t="s">
        <v>57</v>
      </c>
      <c r="AJ127" t="s">
        <v>58</v>
      </c>
      <c r="AL127" t="s">
        <v>455</v>
      </c>
    </row>
    <row r="128" spans="1:38">
      <c r="A128" s="9">
        <v>45510</v>
      </c>
      <c r="B128" s="9">
        <v>45544</v>
      </c>
      <c r="C128" s="10">
        <f t="shared" si="9"/>
        <v>-17.5</v>
      </c>
      <c r="D128" s="10">
        <f t="shared" si="10"/>
        <v>-47.5</v>
      </c>
      <c r="E128" s="11">
        <f t="shared" si="11"/>
        <v>-463125</v>
      </c>
      <c r="F128" t="s">
        <v>1064</v>
      </c>
      <c r="G128" t="s">
        <v>38</v>
      </c>
      <c r="H128" t="s">
        <v>39</v>
      </c>
      <c r="I128" t="s">
        <v>1065</v>
      </c>
      <c r="J128" t="s">
        <v>1047</v>
      </c>
      <c r="K128" s="3">
        <v>9750</v>
      </c>
      <c r="L128" s="3">
        <v>9750</v>
      </c>
      <c r="M128" s="9" t="s">
        <v>1034</v>
      </c>
      <c r="N128" t="s">
        <v>666</v>
      </c>
      <c r="O128" t="s">
        <v>1066</v>
      </c>
      <c r="P128">
        <v>1</v>
      </c>
      <c r="Q128" t="s">
        <v>1067</v>
      </c>
      <c r="R128" s="9" t="s">
        <v>720</v>
      </c>
      <c r="S128" t="s">
        <v>893</v>
      </c>
      <c r="T128" s="4">
        <v>9750</v>
      </c>
      <c r="U128" s="3">
        <v>9750</v>
      </c>
      <c r="V128">
        <v>1</v>
      </c>
      <c r="W128" t="s">
        <v>38</v>
      </c>
      <c r="X128" t="s">
        <v>49</v>
      </c>
      <c r="Y128" t="s">
        <v>893</v>
      </c>
      <c r="Z128" t="s">
        <v>666</v>
      </c>
      <c r="AA128" t="s">
        <v>669</v>
      </c>
      <c r="AB128" t="s">
        <v>666</v>
      </c>
      <c r="AC128" t="s">
        <v>1068</v>
      </c>
      <c r="AD128" t="s">
        <v>1069</v>
      </c>
      <c r="AE128" t="s">
        <v>53</v>
      </c>
      <c r="AF128" t="s">
        <v>1070</v>
      </c>
      <c r="AG128" t="s">
        <v>85</v>
      </c>
      <c r="AH128" t="s">
        <v>86</v>
      </c>
      <c r="AI128" t="s">
        <v>57</v>
      </c>
      <c r="AJ128" t="s">
        <v>58</v>
      </c>
      <c r="AL128" t="s">
        <v>87</v>
      </c>
    </row>
    <row r="129" spans="1:38">
      <c r="A129" s="9">
        <v>45627</v>
      </c>
      <c r="B129" s="9">
        <v>45657</v>
      </c>
      <c r="C129" s="10">
        <f t="shared" si="9"/>
        <v>-15.5</v>
      </c>
      <c r="D129" s="10">
        <f t="shared" si="10"/>
        <v>-22.5</v>
      </c>
      <c r="E129" s="11">
        <f t="shared" si="11"/>
        <v>-235980</v>
      </c>
      <c r="F129" t="s">
        <v>162</v>
      </c>
      <c r="G129" t="s">
        <v>38</v>
      </c>
      <c r="H129" t="s">
        <v>39</v>
      </c>
      <c r="I129" t="s">
        <v>1071</v>
      </c>
      <c r="J129" t="s">
        <v>409</v>
      </c>
      <c r="K129" s="3">
        <v>10488</v>
      </c>
      <c r="L129" s="3">
        <v>10488</v>
      </c>
      <c r="M129" s="9" t="s">
        <v>1072</v>
      </c>
      <c r="N129" t="s">
        <v>547</v>
      </c>
      <c r="O129" t="s">
        <v>1073</v>
      </c>
      <c r="P129">
        <v>1</v>
      </c>
      <c r="Q129" t="s">
        <v>1074</v>
      </c>
      <c r="R129" s="9" t="s">
        <v>264</v>
      </c>
      <c r="S129" t="s">
        <v>377</v>
      </c>
      <c r="T129" s="4">
        <v>10488</v>
      </c>
      <c r="U129" s="3">
        <v>10488</v>
      </c>
      <c r="V129">
        <v>1</v>
      </c>
      <c r="W129" t="s">
        <v>38</v>
      </c>
      <c r="X129" t="s">
        <v>49</v>
      </c>
      <c r="Y129" t="s">
        <v>377</v>
      </c>
      <c r="Z129" t="s">
        <v>547</v>
      </c>
      <c r="AA129" t="s">
        <v>1075</v>
      </c>
      <c r="AB129" t="s">
        <v>547</v>
      </c>
      <c r="AC129" t="s">
        <v>1076</v>
      </c>
      <c r="AD129" t="s">
        <v>1077</v>
      </c>
      <c r="AE129" t="s">
        <v>381</v>
      </c>
      <c r="AF129" t="s">
        <v>1078</v>
      </c>
      <c r="AG129" t="s">
        <v>383</v>
      </c>
      <c r="AH129" t="s">
        <v>86</v>
      </c>
      <c r="AI129" t="s">
        <v>57</v>
      </c>
      <c r="AJ129" t="s">
        <v>58</v>
      </c>
      <c r="AL129" t="s">
        <v>603</v>
      </c>
    </row>
    <row r="130" spans="1:38">
      <c r="A130" s="9">
        <v>45086</v>
      </c>
      <c r="B130" s="9">
        <v>45138</v>
      </c>
      <c r="C130" s="10">
        <f t="shared" ref="C130:C154" si="12">IFERROR((A130-B130-1)/2,"")</f>
        <v>-26.5</v>
      </c>
      <c r="D130" s="10">
        <f t="shared" ref="D130:D154" si="13">IF(B130="",0.5,B130-R130+C130)</f>
        <v>-57.5</v>
      </c>
      <c r="E130" s="11">
        <f t="shared" ref="E130:E154" si="14">D130*T130</f>
        <v>-672367.625</v>
      </c>
      <c r="F130" t="s">
        <v>162</v>
      </c>
      <c r="G130" t="s">
        <v>38</v>
      </c>
      <c r="H130" t="s">
        <v>39</v>
      </c>
      <c r="I130" t="s">
        <v>1079</v>
      </c>
      <c r="J130" t="s">
        <v>1080</v>
      </c>
      <c r="K130" s="3">
        <v>11693.35</v>
      </c>
      <c r="L130" s="3">
        <v>11693.35</v>
      </c>
      <c r="M130" s="9" t="s">
        <v>107</v>
      </c>
      <c r="N130" t="s">
        <v>481</v>
      </c>
      <c r="O130" t="s">
        <v>1081</v>
      </c>
      <c r="P130">
        <v>1</v>
      </c>
      <c r="Q130" t="s">
        <v>1082</v>
      </c>
      <c r="R130" s="9" t="s">
        <v>1083</v>
      </c>
      <c r="S130" t="s">
        <v>377</v>
      </c>
      <c r="T130" s="4">
        <v>11693.35</v>
      </c>
      <c r="U130" s="3">
        <v>11693.35</v>
      </c>
      <c r="V130">
        <v>1</v>
      </c>
      <c r="W130" t="s">
        <v>38</v>
      </c>
      <c r="X130" t="s">
        <v>49</v>
      </c>
      <c r="Y130" t="s">
        <v>377</v>
      </c>
      <c r="Z130" t="s">
        <v>481</v>
      </c>
      <c r="AA130" t="s">
        <v>485</v>
      </c>
      <c r="AB130" t="s">
        <v>481</v>
      </c>
      <c r="AC130" t="s">
        <v>1084</v>
      </c>
      <c r="AD130" t="s">
        <v>1085</v>
      </c>
      <c r="AE130" t="s">
        <v>381</v>
      </c>
      <c r="AF130" t="s">
        <v>1086</v>
      </c>
      <c r="AG130" t="s">
        <v>383</v>
      </c>
      <c r="AH130" t="s">
        <v>86</v>
      </c>
      <c r="AI130" t="s">
        <v>57</v>
      </c>
      <c r="AJ130" t="s">
        <v>58</v>
      </c>
      <c r="AL130" t="s">
        <v>1087</v>
      </c>
    </row>
    <row r="131" spans="1:38">
      <c r="A131" s="9">
        <v>45634</v>
      </c>
      <c r="B131" s="9">
        <v>45640</v>
      </c>
      <c r="C131" s="10">
        <f t="shared" si="12"/>
        <v>-3.5</v>
      </c>
      <c r="D131" s="10">
        <f t="shared" si="13"/>
        <v>-3.5</v>
      </c>
      <c r="E131" s="11">
        <f t="shared" si="14"/>
        <v>-44953.51</v>
      </c>
      <c r="F131" t="s">
        <v>1088</v>
      </c>
      <c r="G131" t="s">
        <v>38</v>
      </c>
      <c r="H131" t="s">
        <v>39</v>
      </c>
      <c r="I131" t="s">
        <v>1089</v>
      </c>
      <c r="J131" t="s">
        <v>582</v>
      </c>
      <c r="K131" s="3">
        <v>697532.07</v>
      </c>
      <c r="L131" s="3">
        <v>12843.86</v>
      </c>
      <c r="M131" s="9" t="s">
        <v>64</v>
      </c>
      <c r="N131" t="s">
        <v>730</v>
      </c>
      <c r="O131" t="s">
        <v>1088</v>
      </c>
      <c r="P131">
        <v>1</v>
      </c>
      <c r="Q131" t="s">
        <v>1090</v>
      </c>
      <c r="R131" s="9" t="s">
        <v>1091</v>
      </c>
      <c r="S131" t="s">
        <v>396</v>
      </c>
      <c r="T131" s="4">
        <v>12843.86</v>
      </c>
      <c r="U131" s="3">
        <v>12843.86</v>
      </c>
      <c r="V131">
        <v>1</v>
      </c>
      <c r="W131" t="s">
        <v>38</v>
      </c>
      <c r="X131" t="s">
        <v>49</v>
      </c>
      <c r="Y131" t="s">
        <v>396</v>
      </c>
      <c r="Z131" t="s">
        <v>730</v>
      </c>
      <c r="AA131" t="s">
        <v>1092</v>
      </c>
      <c r="AB131" t="s">
        <v>730</v>
      </c>
      <c r="AC131" t="s">
        <v>452</v>
      </c>
      <c r="AD131" t="s">
        <v>453</v>
      </c>
      <c r="AE131" t="s">
        <v>53</v>
      </c>
      <c r="AF131" t="s">
        <v>1093</v>
      </c>
      <c r="AG131" t="s">
        <v>401</v>
      </c>
      <c r="AH131" t="s">
        <v>56</v>
      </c>
      <c r="AI131" t="s">
        <v>57</v>
      </c>
      <c r="AJ131" t="s">
        <v>58</v>
      </c>
      <c r="AL131" t="s">
        <v>455</v>
      </c>
    </row>
    <row r="132" spans="1:38">
      <c r="A132" s="9">
        <v>45557</v>
      </c>
      <c r="B132" s="9">
        <v>45563</v>
      </c>
      <c r="C132" s="10">
        <f t="shared" si="12"/>
        <v>-3.5</v>
      </c>
      <c r="D132" s="10">
        <f t="shared" si="13"/>
        <v>-3.5</v>
      </c>
      <c r="E132" s="11">
        <f t="shared" si="14"/>
        <v>-49107.170000000006</v>
      </c>
      <c r="F132" t="s">
        <v>1094</v>
      </c>
      <c r="G132" t="s">
        <v>38</v>
      </c>
      <c r="H132" t="s">
        <v>39</v>
      </c>
      <c r="I132" t="s">
        <v>1095</v>
      </c>
      <c r="J132" t="s">
        <v>440</v>
      </c>
      <c r="K132" s="3">
        <v>992253.35</v>
      </c>
      <c r="L132" s="3">
        <v>14030.62</v>
      </c>
      <c r="M132" s="9" t="s">
        <v>643</v>
      </c>
      <c r="N132" t="s">
        <v>136</v>
      </c>
      <c r="O132" t="s">
        <v>1094</v>
      </c>
      <c r="P132">
        <v>1</v>
      </c>
      <c r="Q132" t="s">
        <v>1096</v>
      </c>
      <c r="R132" s="9" t="s">
        <v>1097</v>
      </c>
      <c r="S132" t="s">
        <v>396</v>
      </c>
      <c r="T132" s="4">
        <v>14030.62</v>
      </c>
      <c r="U132" s="3">
        <v>14030.62</v>
      </c>
      <c r="V132">
        <v>1</v>
      </c>
      <c r="W132" t="s">
        <v>38</v>
      </c>
      <c r="X132" t="s">
        <v>49</v>
      </c>
      <c r="Y132" t="s">
        <v>396</v>
      </c>
      <c r="Z132" t="s">
        <v>136</v>
      </c>
      <c r="AA132" t="s">
        <v>830</v>
      </c>
      <c r="AB132" t="s">
        <v>136</v>
      </c>
      <c r="AC132" t="s">
        <v>452</v>
      </c>
      <c r="AD132" t="s">
        <v>453</v>
      </c>
      <c r="AE132" t="s">
        <v>53</v>
      </c>
      <c r="AF132" t="s">
        <v>1098</v>
      </c>
      <c r="AG132" t="s">
        <v>401</v>
      </c>
      <c r="AH132" t="s">
        <v>56</v>
      </c>
      <c r="AI132" t="s">
        <v>57</v>
      </c>
      <c r="AJ132" t="s">
        <v>58</v>
      </c>
      <c r="AL132" t="s">
        <v>455</v>
      </c>
    </row>
    <row r="133" spans="1:38">
      <c r="A133" s="9">
        <v>45410</v>
      </c>
      <c r="B133" s="9">
        <v>45416</v>
      </c>
      <c r="C133" s="10">
        <f t="shared" si="12"/>
        <v>-3.5</v>
      </c>
      <c r="D133" s="10">
        <f t="shared" si="13"/>
        <v>-3.5</v>
      </c>
      <c r="E133" s="11">
        <f t="shared" si="14"/>
        <v>-55774.950000000004</v>
      </c>
      <c r="F133" t="s">
        <v>1099</v>
      </c>
      <c r="G133" t="s">
        <v>38</v>
      </c>
      <c r="H133" t="s">
        <v>39</v>
      </c>
      <c r="I133" t="s">
        <v>995</v>
      </c>
      <c r="J133" t="s">
        <v>996</v>
      </c>
      <c r="K133" s="3">
        <v>228272.97</v>
      </c>
      <c r="L133" s="3">
        <v>15935.7</v>
      </c>
      <c r="M133" s="9" t="s">
        <v>716</v>
      </c>
      <c r="N133" t="s">
        <v>43</v>
      </c>
      <c r="O133" t="s">
        <v>1099</v>
      </c>
      <c r="P133">
        <v>1</v>
      </c>
      <c r="Q133" t="s">
        <v>1100</v>
      </c>
      <c r="R133" s="9" t="s">
        <v>168</v>
      </c>
      <c r="S133" t="s">
        <v>396</v>
      </c>
      <c r="T133" s="4">
        <v>15935.7</v>
      </c>
      <c r="U133" s="3">
        <v>15935.7</v>
      </c>
      <c r="V133">
        <v>1</v>
      </c>
      <c r="W133" t="s">
        <v>38</v>
      </c>
      <c r="X133" t="s">
        <v>49</v>
      </c>
      <c r="Y133" t="s">
        <v>396</v>
      </c>
      <c r="Z133" t="s">
        <v>43</v>
      </c>
      <c r="AA133" t="s">
        <v>50</v>
      </c>
      <c r="AB133" t="s">
        <v>43</v>
      </c>
      <c r="AC133" t="s">
        <v>452</v>
      </c>
      <c r="AD133" t="s">
        <v>453</v>
      </c>
      <c r="AE133" t="s">
        <v>53</v>
      </c>
      <c r="AF133" t="s">
        <v>998</v>
      </c>
      <c r="AG133" t="s">
        <v>401</v>
      </c>
      <c r="AH133" t="s">
        <v>56</v>
      </c>
      <c r="AI133" t="s">
        <v>57</v>
      </c>
      <c r="AJ133" t="s">
        <v>58</v>
      </c>
      <c r="AL133" t="s">
        <v>455</v>
      </c>
    </row>
    <row r="134" spans="1:38">
      <c r="A134" s="9">
        <v>45382</v>
      </c>
      <c r="B134" s="9">
        <v>45388</v>
      </c>
      <c r="C134" s="10">
        <f t="shared" si="12"/>
        <v>-3.5</v>
      </c>
      <c r="D134" s="10">
        <f t="shared" si="13"/>
        <v>-3.5</v>
      </c>
      <c r="E134" s="11">
        <f t="shared" si="14"/>
        <v>-63082.81</v>
      </c>
      <c r="F134" t="s">
        <v>1101</v>
      </c>
      <c r="G134" t="s">
        <v>38</v>
      </c>
      <c r="H134" t="s">
        <v>39</v>
      </c>
      <c r="I134" t="s">
        <v>855</v>
      </c>
      <c r="J134" t="s">
        <v>335</v>
      </c>
      <c r="K134" s="3">
        <v>246512.71</v>
      </c>
      <c r="L134" s="3">
        <v>18023.66</v>
      </c>
      <c r="M134" s="9" t="s">
        <v>43</v>
      </c>
      <c r="N134" t="s">
        <v>159</v>
      </c>
      <c r="O134" t="s">
        <v>1101</v>
      </c>
      <c r="P134">
        <v>1</v>
      </c>
      <c r="Q134" t="s">
        <v>1102</v>
      </c>
      <c r="R134" s="9" t="s">
        <v>782</v>
      </c>
      <c r="S134" t="s">
        <v>396</v>
      </c>
      <c r="T134" s="4">
        <v>18023.66</v>
      </c>
      <c r="U134" s="3">
        <v>18023.66</v>
      </c>
      <c r="V134">
        <v>1</v>
      </c>
      <c r="W134" t="s">
        <v>38</v>
      </c>
      <c r="X134" t="s">
        <v>49</v>
      </c>
      <c r="Y134" t="s">
        <v>396</v>
      </c>
      <c r="Z134" t="s">
        <v>159</v>
      </c>
      <c r="AA134" t="s">
        <v>378</v>
      </c>
      <c r="AB134" t="s">
        <v>159</v>
      </c>
      <c r="AC134" t="s">
        <v>452</v>
      </c>
      <c r="AD134" t="s">
        <v>453</v>
      </c>
      <c r="AE134" t="s">
        <v>53</v>
      </c>
      <c r="AF134" t="s">
        <v>857</v>
      </c>
      <c r="AG134" t="s">
        <v>401</v>
      </c>
      <c r="AH134" t="s">
        <v>56</v>
      </c>
      <c r="AI134" t="s">
        <v>57</v>
      </c>
      <c r="AJ134" t="s">
        <v>58</v>
      </c>
      <c r="AL134" t="s">
        <v>455</v>
      </c>
    </row>
    <row r="135" spans="1:38">
      <c r="A135" s="9">
        <v>45375</v>
      </c>
      <c r="B135" s="9">
        <v>45381</v>
      </c>
      <c r="C135" s="10">
        <f t="shared" si="12"/>
        <v>-3.5</v>
      </c>
      <c r="D135" s="10">
        <f t="shared" si="13"/>
        <v>-3.5</v>
      </c>
      <c r="E135" s="11">
        <f t="shared" si="14"/>
        <v>-69178.97</v>
      </c>
      <c r="F135" t="s">
        <v>1103</v>
      </c>
      <c r="G135" t="s">
        <v>38</v>
      </c>
      <c r="H135" t="s">
        <v>39</v>
      </c>
      <c r="I135" t="s">
        <v>995</v>
      </c>
      <c r="J135" t="s">
        <v>996</v>
      </c>
      <c r="K135" s="3">
        <v>228272.97</v>
      </c>
      <c r="L135" s="3">
        <v>24398.66</v>
      </c>
      <c r="M135" s="9" t="s">
        <v>716</v>
      </c>
      <c r="N135" t="s">
        <v>43</v>
      </c>
      <c r="O135" t="s">
        <v>1103</v>
      </c>
      <c r="P135">
        <v>1</v>
      </c>
      <c r="Q135" t="s">
        <v>1104</v>
      </c>
      <c r="R135" s="9" t="s">
        <v>740</v>
      </c>
      <c r="S135" t="s">
        <v>396</v>
      </c>
      <c r="T135" s="4">
        <v>19765.419999999998</v>
      </c>
      <c r="U135" s="3">
        <v>24398.66</v>
      </c>
      <c r="V135">
        <v>1</v>
      </c>
      <c r="W135" t="s">
        <v>38</v>
      </c>
      <c r="X135" t="s">
        <v>49</v>
      </c>
      <c r="Y135" t="s">
        <v>396</v>
      </c>
      <c r="Z135" t="s">
        <v>43</v>
      </c>
      <c r="AA135" t="s">
        <v>50</v>
      </c>
      <c r="AB135" t="s">
        <v>43</v>
      </c>
      <c r="AC135" t="s">
        <v>452</v>
      </c>
      <c r="AD135" t="s">
        <v>453</v>
      </c>
      <c r="AE135" t="s">
        <v>53</v>
      </c>
      <c r="AF135" t="s">
        <v>998</v>
      </c>
      <c r="AG135" t="s">
        <v>401</v>
      </c>
      <c r="AH135" t="s">
        <v>56</v>
      </c>
      <c r="AI135" t="s">
        <v>57</v>
      </c>
      <c r="AJ135" t="s">
        <v>58</v>
      </c>
      <c r="AL135" t="s">
        <v>455</v>
      </c>
    </row>
    <row r="136" spans="1:38">
      <c r="A136" s="9">
        <v>45452</v>
      </c>
      <c r="B136" s="9">
        <v>45458</v>
      </c>
      <c r="C136" s="10">
        <f t="shared" si="12"/>
        <v>-3.5</v>
      </c>
      <c r="D136" s="10">
        <f t="shared" si="13"/>
        <v>-3.5</v>
      </c>
      <c r="E136" s="11">
        <f t="shared" si="14"/>
        <v>-75487.054999999993</v>
      </c>
      <c r="F136" t="s">
        <v>1105</v>
      </c>
      <c r="G136" t="s">
        <v>38</v>
      </c>
      <c r="H136" t="s">
        <v>39</v>
      </c>
      <c r="I136" t="s">
        <v>1106</v>
      </c>
      <c r="J136" t="s">
        <v>492</v>
      </c>
      <c r="K136" s="3">
        <v>124191.1</v>
      </c>
      <c r="L136" s="3">
        <v>21567.73</v>
      </c>
      <c r="M136" s="9" t="s">
        <v>1107</v>
      </c>
      <c r="N136" t="s">
        <v>244</v>
      </c>
      <c r="O136" t="s">
        <v>1105</v>
      </c>
      <c r="P136">
        <v>1</v>
      </c>
      <c r="Q136" t="s">
        <v>1108</v>
      </c>
      <c r="R136" s="9" t="s">
        <v>1109</v>
      </c>
      <c r="S136" t="s">
        <v>396</v>
      </c>
      <c r="T136" s="4">
        <v>21567.73</v>
      </c>
      <c r="U136" s="3">
        <v>21567.73</v>
      </c>
      <c r="V136">
        <v>1</v>
      </c>
      <c r="W136" t="s">
        <v>38</v>
      </c>
      <c r="X136" t="s">
        <v>49</v>
      </c>
      <c r="Y136" t="s">
        <v>396</v>
      </c>
      <c r="Z136" t="s">
        <v>244</v>
      </c>
      <c r="AA136" t="s">
        <v>1110</v>
      </c>
      <c r="AB136" t="s">
        <v>244</v>
      </c>
      <c r="AC136" t="s">
        <v>542</v>
      </c>
      <c r="AD136" t="s">
        <v>543</v>
      </c>
      <c r="AE136" t="s">
        <v>53</v>
      </c>
      <c r="AF136" t="s">
        <v>1111</v>
      </c>
      <c r="AG136" t="s">
        <v>401</v>
      </c>
      <c r="AH136" t="s">
        <v>56</v>
      </c>
      <c r="AI136" t="s">
        <v>57</v>
      </c>
      <c r="AJ136" t="s">
        <v>58</v>
      </c>
      <c r="AL136" t="s">
        <v>545</v>
      </c>
    </row>
    <row r="137" spans="1:38">
      <c r="A137" s="9">
        <v>45438</v>
      </c>
      <c r="B137" s="9">
        <v>45444</v>
      </c>
      <c r="C137" s="10">
        <f t="shared" si="12"/>
        <v>-3.5</v>
      </c>
      <c r="D137" s="10">
        <f t="shared" si="13"/>
        <v>-3.5</v>
      </c>
      <c r="E137" s="11">
        <f t="shared" si="14"/>
        <v>-80783.5</v>
      </c>
      <c r="F137" t="s">
        <v>1112</v>
      </c>
      <c r="G137" t="s">
        <v>38</v>
      </c>
      <c r="H137" t="s">
        <v>39</v>
      </c>
      <c r="I137" t="s">
        <v>1113</v>
      </c>
      <c r="J137" t="s">
        <v>467</v>
      </c>
      <c r="K137" s="3">
        <v>76563.960000000006</v>
      </c>
      <c r="L137" s="3">
        <v>23081</v>
      </c>
      <c r="M137" s="9" t="s">
        <v>231</v>
      </c>
      <c r="N137" t="s">
        <v>43</v>
      </c>
      <c r="O137" t="s">
        <v>1112</v>
      </c>
      <c r="P137">
        <v>1</v>
      </c>
      <c r="Q137" t="s">
        <v>1114</v>
      </c>
      <c r="R137" s="9" t="s">
        <v>902</v>
      </c>
      <c r="S137" t="s">
        <v>396</v>
      </c>
      <c r="T137" s="4">
        <v>23081</v>
      </c>
      <c r="U137" s="3">
        <v>23081</v>
      </c>
      <c r="V137">
        <v>1</v>
      </c>
      <c r="W137" t="s">
        <v>38</v>
      </c>
      <c r="X137" t="s">
        <v>49</v>
      </c>
      <c r="Y137" t="s">
        <v>396</v>
      </c>
      <c r="Z137" t="s">
        <v>43</v>
      </c>
      <c r="AA137" t="s">
        <v>50</v>
      </c>
      <c r="AB137" t="s">
        <v>43</v>
      </c>
      <c r="AC137" t="s">
        <v>398</v>
      </c>
      <c r="AD137" t="s">
        <v>399</v>
      </c>
      <c r="AE137" t="s">
        <v>53</v>
      </c>
      <c r="AF137" t="s">
        <v>1115</v>
      </c>
      <c r="AG137" t="s">
        <v>401</v>
      </c>
      <c r="AH137" t="s">
        <v>56</v>
      </c>
      <c r="AI137" t="s">
        <v>57</v>
      </c>
      <c r="AJ137" t="s">
        <v>58</v>
      </c>
      <c r="AL137" t="s">
        <v>402</v>
      </c>
    </row>
    <row r="138" spans="1:38">
      <c r="A138" s="9">
        <v>45689</v>
      </c>
      <c r="B138" s="9">
        <v>45716</v>
      </c>
      <c r="C138" s="10">
        <f t="shared" si="12"/>
        <v>-14</v>
      </c>
      <c r="D138" s="10">
        <f t="shared" si="13"/>
        <v>-33</v>
      </c>
      <c r="E138" s="11">
        <f t="shared" si="14"/>
        <v>-859716</v>
      </c>
      <c r="F138" t="s">
        <v>162</v>
      </c>
      <c r="G138" t="s">
        <v>38</v>
      </c>
      <c r="H138" t="s">
        <v>39</v>
      </c>
      <c r="I138" t="s">
        <v>819</v>
      </c>
      <c r="J138" t="s">
        <v>92</v>
      </c>
      <c r="K138" s="3">
        <v>41866.5</v>
      </c>
      <c r="L138" s="3">
        <v>26052</v>
      </c>
      <c r="M138" s="9" t="s">
        <v>293</v>
      </c>
      <c r="N138" t="s">
        <v>315</v>
      </c>
      <c r="O138" t="s">
        <v>1116</v>
      </c>
      <c r="P138">
        <v>1</v>
      </c>
      <c r="Q138" t="s">
        <v>1117</v>
      </c>
      <c r="R138" s="9" t="s">
        <v>822</v>
      </c>
      <c r="S138" t="s">
        <v>377</v>
      </c>
      <c r="T138" s="4">
        <v>26052</v>
      </c>
      <c r="U138" s="3">
        <v>26052</v>
      </c>
      <c r="V138">
        <v>1</v>
      </c>
      <c r="W138" t="s">
        <v>38</v>
      </c>
      <c r="X138" t="s">
        <v>49</v>
      </c>
      <c r="Y138" t="s">
        <v>377</v>
      </c>
      <c r="Z138" t="s">
        <v>315</v>
      </c>
      <c r="AA138" t="s">
        <v>319</v>
      </c>
      <c r="AB138" t="s">
        <v>315</v>
      </c>
      <c r="AC138" t="s">
        <v>379</v>
      </c>
      <c r="AD138" t="s">
        <v>380</v>
      </c>
      <c r="AE138" t="s">
        <v>381</v>
      </c>
      <c r="AF138" t="s">
        <v>823</v>
      </c>
      <c r="AG138" t="s">
        <v>383</v>
      </c>
      <c r="AH138" t="s">
        <v>86</v>
      </c>
      <c r="AI138" t="s">
        <v>57</v>
      </c>
      <c r="AJ138" t="s">
        <v>58</v>
      </c>
      <c r="AL138" t="s">
        <v>1118</v>
      </c>
    </row>
    <row r="139" spans="1:38">
      <c r="A139" s="9">
        <v>45375</v>
      </c>
      <c r="B139" s="9">
        <v>45381</v>
      </c>
      <c r="C139" s="10">
        <f t="shared" si="12"/>
        <v>-3.5</v>
      </c>
      <c r="D139" s="10">
        <f t="shared" si="13"/>
        <v>-3.5</v>
      </c>
      <c r="E139" s="11">
        <f t="shared" si="14"/>
        <v>-99771.98</v>
      </c>
      <c r="F139" t="s">
        <v>1119</v>
      </c>
      <c r="G139" t="s">
        <v>38</v>
      </c>
      <c r="H139" t="s">
        <v>39</v>
      </c>
      <c r="I139" t="s">
        <v>855</v>
      </c>
      <c r="J139" t="s">
        <v>335</v>
      </c>
      <c r="K139" s="3">
        <v>246512.71</v>
      </c>
      <c r="L139" s="3">
        <v>28506.28</v>
      </c>
      <c r="M139" s="9" t="s">
        <v>43</v>
      </c>
      <c r="N139" t="s">
        <v>159</v>
      </c>
      <c r="O139" t="s">
        <v>1119</v>
      </c>
      <c r="P139">
        <v>1</v>
      </c>
      <c r="Q139" t="s">
        <v>1120</v>
      </c>
      <c r="R139" s="9" t="s">
        <v>740</v>
      </c>
      <c r="S139" t="s">
        <v>396</v>
      </c>
      <c r="T139" s="4">
        <v>28506.28</v>
      </c>
      <c r="U139" s="3">
        <v>28506.28</v>
      </c>
      <c r="V139">
        <v>1</v>
      </c>
      <c r="W139" t="s">
        <v>38</v>
      </c>
      <c r="X139" t="s">
        <v>49</v>
      </c>
      <c r="Y139" t="s">
        <v>396</v>
      </c>
      <c r="Z139" t="s">
        <v>159</v>
      </c>
      <c r="AA139" t="s">
        <v>378</v>
      </c>
      <c r="AB139" t="s">
        <v>159</v>
      </c>
      <c r="AC139" t="s">
        <v>452</v>
      </c>
      <c r="AD139" t="s">
        <v>453</v>
      </c>
      <c r="AE139" t="s">
        <v>53</v>
      </c>
      <c r="AF139" t="s">
        <v>857</v>
      </c>
      <c r="AG139" t="s">
        <v>401</v>
      </c>
      <c r="AH139" t="s">
        <v>56</v>
      </c>
      <c r="AI139" t="s">
        <v>57</v>
      </c>
      <c r="AJ139" t="s">
        <v>58</v>
      </c>
      <c r="AL139" t="s">
        <v>455</v>
      </c>
    </row>
    <row r="140" spans="1:38">
      <c r="A140" s="9">
        <v>45413</v>
      </c>
      <c r="B140" s="9">
        <v>45443</v>
      </c>
      <c r="C140" s="10">
        <f t="shared" si="12"/>
        <v>-15.5</v>
      </c>
      <c r="D140" s="10">
        <f t="shared" si="13"/>
        <v>-35.5</v>
      </c>
      <c r="E140" s="11">
        <f t="shared" si="14"/>
        <v>-1104493.75</v>
      </c>
      <c r="F140" t="s">
        <v>162</v>
      </c>
      <c r="G140" t="s">
        <v>38</v>
      </c>
      <c r="H140" t="s">
        <v>39</v>
      </c>
      <c r="I140" t="s">
        <v>1121</v>
      </c>
      <c r="J140" t="s">
        <v>231</v>
      </c>
      <c r="K140" s="3">
        <v>65624</v>
      </c>
      <c r="L140" s="3">
        <v>31112.5</v>
      </c>
      <c r="M140" s="9" t="s">
        <v>229</v>
      </c>
      <c r="N140" t="s">
        <v>467</v>
      </c>
      <c r="O140" t="s">
        <v>1122</v>
      </c>
      <c r="P140">
        <v>1</v>
      </c>
      <c r="Q140" t="s">
        <v>1123</v>
      </c>
      <c r="R140" s="9" t="s">
        <v>218</v>
      </c>
      <c r="S140" t="s">
        <v>377</v>
      </c>
      <c r="T140" s="4">
        <v>31112.5</v>
      </c>
      <c r="U140" s="3">
        <v>31112.5</v>
      </c>
      <c r="V140">
        <v>1</v>
      </c>
      <c r="W140" t="s">
        <v>38</v>
      </c>
      <c r="X140" t="s">
        <v>49</v>
      </c>
      <c r="Y140" t="s">
        <v>377</v>
      </c>
      <c r="Z140" t="s">
        <v>467</v>
      </c>
      <c r="AA140" t="s">
        <v>1124</v>
      </c>
      <c r="AB140" t="s">
        <v>467</v>
      </c>
      <c r="AC140" t="s">
        <v>379</v>
      </c>
      <c r="AD140" t="s">
        <v>380</v>
      </c>
      <c r="AE140" t="s">
        <v>381</v>
      </c>
      <c r="AF140" t="s">
        <v>1125</v>
      </c>
      <c r="AG140" t="s">
        <v>383</v>
      </c>
      <c r="AH140" t="s">
        <v>86</v>
      </c>
      <c r="AI140" t="s">
        <v>57</v>
      </c>
      <c r="AJ140" t="s">
        <v>58</v>
      </c>
      <c r="AL140" t="s">
        <v>572</v>
      </c>
    </row>
    <row r="141" spans="1:38">
      <c r="A141" s="9">
        <v>45536</v>
      </c>
      <c r="B141" s="9">
        <v>45542</v>
      </c>
      <c r="C141" s="10">
        <f t="shared" si="12"/>
        <v>-3.5</v>
      </c>
      <c r="D141" s="10">
        <f t="shared" si="13"/>
        <v>-3.5</v>
      </c>
      <c r="E141" s="11">
        <f t="shared" si="14"/>
        <v>-123963.63</v>
      </c>
      <c r="F141" t="s">
        <v>1126</v>
      </c>
      <c r="G141" t="s">
        <v>38</v>
      </c>
      <c r="H141" t="s">
        <v>39</v>
      </c>
      <c r="I141" t="s">
        <v>1127</v>
      </c>
      <c r="J141" t="s">
        <v>492</v>
      </c>
      <c r="K141" s="3">
        <v>1742617.93</v>
      </c>
      <c r="L141" s="3">
        <v>35418.18</v>
      </c>
      <c r="M141" s="9" t="s">
        <v>1107</v>
      </c>
      <c r="N141" t="s">
        <v>244</v>
      </c>
      <c r="O141" t="s">
        <v>1126</v>
      </c>
      <c r="P141">
        <v>1</v>
      </c>
      <c r="Q141" t="s">
        <v>1128</v>
      </c>
      <c r="R141" s="9" t="s">
        <v>1129</v>
      </c>
      <c r="S141" t="s">
        <v>396</v>
      </c>
      <c r="T141" s="4">
        <v>35418.18</v>
      </c>
      <c r="U141" s="3">
        <v>35418.18</v>
      </c>
      <c r="V141">
        <v>1</v>
      </c>
      <c r="W141" t="s">
        <v>38</v>
      </c>
      <c r="X141" t="s">
        <v>49</v>
      </c>
      <c r="Y141" t="s">
        <v>396</v>
      </c>
      <c r="Z141" t="s">
        <v>244</v>
      </c>
      <c r="AA141" t="s">
        <v>1110</v>
      </c>
      <c r="AB141" t="s">
        <v>244</v>
      </c>
      <c r="AC141" t="s">
        <v>452</v>
      </c>
      <c r="AD141" t="s">
        <v>453</v>
      </c>
      <c r="AE141" t="s">
        <v>53</v>
      </c>
      <c r="AF141" t="s">
        <v>1130</v>
      </c>
      <c r="AG141" t="s">
        <v>401</v>
      </c>
      <c r="AH141" t="s">
        <v>56</v>
      </c>
      <c r="AI141" t="s">
        <v>57</v>
      </c>
      <c r="AJ141" t="s">
        <v>58</v>
      </c>
      <c r="AL141" t="s">
        <v>455</v>
      </c>
    </row>
    <row r="142" spans="1:38">
      <c r="A142" s="9">
        <v>45564</v>
      </c>
      <c r="B142" s="9">
        <v>45570</v>
      </c>
      <c r="C142" s="10">
        <f t="shared" si="12"/>
        <v>-3.5</v>
      </c>
      <c r="D142" s="10">
        <f t="shared" si="13"/>
        <v>-3.5</v>
      </c>
      <c r="E142" s="11">
        <f t="shared" si="14"/>
        <v>-138021.905</v>
      </c>
      <c r="F142" t="s">
        <v>1131</v>
      </c>
      <c r="G142" t="s">
        <v>38</v>
      </c>
      <c r="H142" t="s">
        <v>39</v>
      </c>
      <c r="I142" t="s">
        <v>1019</v>
      </c>
      <c r="J142" t="s">
        <v>436</v>
      </c>
      <c r="K142" s="3">
        <v>1054686.56</v>
      </c>
      <c r="L142" s="3">
        <v>39434.83</v>
      </c>
      <c r="M142" s="9" t="s">
        <v>1020</v>
      </c>
      <c r="N142" t="s">
        <v>827</v>
      </c>
      <c r="O142" t="s">
        <v>1131</v>
      </c>
      <c r="P142">
        <v>1</v>
      </c>
      <c r="Q142" t="s">
        <v>1132</v>
      </c>
      <c r="R142" s="9" t="s">
        <v>766</v>
      </c>
      <c r="S142" t="s">
        <v>396</v>
      </c>
      <c r="T142" s="4">
        <v>39434.83</v>
      </c>
      <c r="U142" s="3">
        <v>39434.83</v>
      </c>
      <c r="V142">
        <v>1</v>
      </c>
      <c r="W142" t="s">
        <v>38</v>
      </c>
      <c r="X142" t="s">
        <v>49</v>
      </c>
      <c r="Y142" t="s">
        <v>396</v>
      </c>
      <c r="Z142" t="s">
        <v>827</v>
      </c>
      <c r="AA142" t="s">
        <v>938</v>
      </c>
      <c r="AB142" t="s">
        <v>827</v>
      </c>
      <c r="AC142" t="s">
        <v>452</v>
      </c>
      <c r="AD142" t="s">
        <v>453</v>
      </c>
      <c r="AE142" t="s">
        <v>53</v>
      </c>
      <c r="AF142" t="s">
        <v>1022</v>
      </c>
      <c r="AG142" t="s">
        <v>401</v>
      </c>
      <c r="AH142" t="s">
        <v>56</v>
      </c>
      <c r="AI142" t="s">
        <v>57</v>
      </c>
      <c r="AJ142" t="s">
        <v>58</v>
      </c>
      <c r="AL142" t="s">
        <v>455</v>
      </c>
    </row>
    <row r="143" spans="1:38">
      <c r="A143" s="9">
        <v>45669</v>
      </c>
      <c r="B143" s="9">
        <v>45675</v>
      </c>
      <c r="C143" s="10">
        <f t="shared" si="12"/>
        <v>-3.5</v>
      </c>
      <c r="D143" s="10">
        <f t="shared" si="13"/>
        <v>-3.5</v>
      </c>
      <c r="E143" s="11">
        <f t="shared" si="14"/>
        <v>-152399.59</v>
      </c>
      <c r="F143" t="s">
        <v>1133</v>
      </c>
      <c r="G143" t="s">
        <v>38</v>
      </c>
      <c r="H143" t="s">
        <v>39</v>
      </c>
      <c r="I143" t="s">
        <v>659</v>
      </c>
      <c r="J143" t="s">
        <v>660</v>
      </c>
      <c r="K143" s="3">
        <v>604134.79</v>
      </c>
      <c r="L143" s="3">
        <v>43542.74</v>
      </c>
      <c r="M143" s="9" t="s">
        <v>661</v>
      </c>
      <c r="N143" t="s">
        <v>123</v>
      </c>
      <c r="O143" t="s">
        <v>1133</v>
      </c>
      <c r="P143">
        <v>1</v>
      </c>
      <c r="Q143" t="s">
        <v>1134</v>
      </c>
      <c r="R143" s="9" t="s">
        <v>663</v>
      </c>
      <c r="S143" t="s">
        <v>396</v>
      </c>
      <c r="T143" s="4">
        <v>43542.74</v>
      </c>
      <c r="U143" s="3">
        <v>43542.74</v>
      </c>
      <c r="V143">
        <v>1</v>
      </c>
      <c r="W143" t="s">
        <v>38</v>
      </c>
      <c r="X143" t="s">
        <v>49</v>
      </c>
      <c r="Y143" t="s">
        <v>396</v>
      </c>
      <c r="Z143" t="s">
        <v>123</v>
      </c>
      <c r="AA143" t="s">
        <v>451</v>
      </c>
      <c r="AB143" t="s">
        <v>123</v>
      </c>
      <c r="AC143" t="s">
        <v>452</v>
      </c>
      <c r="AD143" t="s">
        <v>453</v>
      </c>
      <c r="AE143" t="s">
        <v>53</v>
      </c>
      <c r="AF143" t="s">
        <v>664</v>
      </c>
      <c r="AG143" t="s">
        <v>401</v>
      </c>
      <c r="AH143" t="s">
        <v>56</v>
      </c>
      <c r="AI143" t="s">
        <v>57</v>
      </c>
      <c r="AJ143" t="s">
        <v>58</v>
      </c>
      <c r="AL143" t="s">
        <v>455</v>
      </c>
    </row>
    <row r="144" spans="1:38">
      <c r="A144" s="9">
        <v>45396</v>
      </c>
      <c r="B144" s="9">
        <v>45402</v>
      </c>
      <c r="C144" s="10">
        <f t="shared" si="12"/>
        <v>-3.5</v>
      </c>
      <c r="D144" s="10">
        <f t="shared" si="13"/>
        <v>-3.5</v>
      </c>
      <c r="E144" s="11">
        <f t="shared" si="14"/>
        <v>-168617.47</v>
      </c>
      <c r="F144" t="s">
        <v>1135</v>
      </c>
      <c r="G144" t="s">
        <v>38</v>
      </c>
      <c r="H144" t="s">
        <v>39</v>
      </c>
      <c r="I144" t="s">
        <v>1136</v>
      </c>
      <c r="J144" t="s">
        <v>243</v>
      </c>
      <c r="K144" s="3">
        <v>2118244.65</v>
      </c>
      <c r="L144" s="3">
        <v>50613.22</v>
      </c>
      <c r="M144" s="9" t="s">
        <v>244</v>
      </c>
      <c r="N144" t="s">
        <v>344</v>
      </c>
      <c r="O144" t="s">
        <v>1135</v>
      </c>
      <c r="P144">
        <v>1</v>
      </c>
      <c r="Q144" t="s">
        <v>1137</v>
      </c>
      <c r="R144" s="9" t="s">
        <v>837</v>
      </c>
      <c r="S144" t="s">
        <v>396</v>
      </c>
      <c r="T144" s="4">
        <v>48176.42</v>
      </c>
      <c r="U144" s="3">
        <v>50613.22</v>
      </c>
      <c r="V144">
        <v>1</v>
      </c>
      <c r="W144" t="s">
        <v>38</v>
      </c>
      <c r="X144" t="s">
        <v>49</v>
      </c>
      <c r="Y144" t="s">
        <v>396</v>
      </c>
      <c r="Z144" t="s">
        <v>344</v>
      </c>
      <c r="AA144" t="s">
        <v>348</v>
      </c>
      <c r="AB144" t="s">
        <v>344</v>
      </c>
      <c r="AC144" t="s">
        <v>452</v>
      </c>
      <c r="AD144" t="s">
        <v>453</v>
      </c>
      <c r="AE144" t="s">
        <v>53</v>
      </c>
      <c r="AF144" t="s">
        <v>1138</v>
      </c>
      <c r="AG144" t="s">
        <v>401</v>
      </c>
      <c r="AH144" t="s">
        <v>56</v>
      </c>
      <c r="AI144" t="s">
        <v>57</v>
      </c>
      <c r="AJ144" t="s">
        <v>58</v>
      </c>
      <c r="AL144" t="s">
        <v>455</v>
      </c>
    </row>
    <row r="145" spans="1:38">
      <c r="A145" s="9">
        <v>45655</v>
      </c>
      <c r="B145" s="9">
        <v>45661</v>
      </c>
      <c r="C145" s="10">
        <f t="shared" si="12"/>
        <v>-3.5</v>
      </c>
      <c r="D145" s="10">
        <f t="shared" si="13"/>
        <v>-3.5</v>
      </c>
      <c r="E145" s="11">
        <f t="shared" si="14"/>
        <v>-185891.82499999998</v>
      </c>
      <c r="F145" t="s">
        <v>1139</v>
      </c>
      <c r="G145" t="s">
        <v>38</v>
      </c>
      <c r="H145" t="s">
        <v>39</v>
      </c>
      <c r="I145" t="s">
        <v>1140</v>
      </c>
      <c r="J145" t="s">
        <v>448</v>
      </c>
      <c r="K145" s="3">
        <v>228878.04</v>
      </c>
      <c r="L145" s="3">
        <v>53111.95</v>
      </c>
      <c r="M145" s="9" t="s">
        <v>554</v>
      </c>
      <c r="N145" t="s">
        <v>123</v>
      </c>
      <c r="O145" t="s">
        <v>1139</v>
      </c>
      <c r="P145">
        <v>1</v>
      </c>
      <c r="Q145" t="s">
        <v>1141</v>
      </c>
      <c r="R145" s="9" t="s">
        <v>1142</v>
      </c>
      <c r="S145" t="s">
        <v>396</v>
      </c>
      <c r="T145" s="4">
        <v>53111.95</v>
      </c>
      <c r="U145" s="3">
        <v>53111.95</v>
      </c>
      <c r="V145">
        <v>1</v>
      </c>
      <c r="W145" t="s">
        <v>38</v>
      </c>
      <c r="X145" t="s">
        <v>49</v>
      </c>
      <c r="Y145" t="s">
        <v>396</v>
      </c>
      <c r="Z145" t="s">
        <v>123</v>
      </c>
      <c r="AA145" t="s">
        <v>451</v>
      </c>
      <c r="AB145" t="s">
        <v>123</v>
      </c>
      <c r="AC145" t="s">
        <v>452</v>
      </c>
      <c r="AD145" t="s">
        <v>453</v>
      </c>
      <c r="AE145" t="s">
        <v>53</v>
      </c>
      <c r="AF145" t="s">
        <v>1143</v>
      </c>
      <c r="AG145" t="s">
        <v>401</v>
      </c>
      <c r="AH145" t="s">
        <v>56</v>
      </c>
      <c r="AI145" t="s">
        <v>57</v>
      </c>
      <c r="AJ145" t="s">
        <v>58</v>
      </c>
      <c r="AL145" t="s">
        <v>455</v>
      </c>
    </row>
    <row r="146" spans="1:38">
      <c r="A146" s="9">
        <v>45620</v>
      </c>
      <c r="B146" s="9">
        <v>45626</v>
      </c>
      <c r="C146" s="10">
        <f t="shared" si="12"/>
        <v>-3.5</v>
      </c>
      <c r="D146" s="10">
        <f t="shared" si="13"/>
        <v>-3.5</v>
      </c>
      <c r="E146" s="11">
        <f t="shared" si="14"/>
        <v>-201820.67500000002</v>
      </c>
      <c r="F146" t="s">
        <v>1144</v>
      </c>
      <c r="G146" t="s">
        <v>38</v>
      </c>
      <c r="H146" t="s">
        <v>39</v>
      </c>
      <c r="I146" t="s">
        <v>1145</v>
      </c>
      <c r="J146" t="s">
        <v>1072</v>
      </c>
      <c r="K146" s="3">
        <v>402765.19</v>
      </c>
      <c r="L146" s="3">
        <v>57663.05</v>
      </c>
      <c r="M146" s="9" t="s">
        <v>182</v>
      </c>
      <c r="N146" t="s">
        <v>128</v>
      </c>
      <c r="O146" t="s">
        <v>1144</v>
      </c>
      <c r="P146">
        <v>1</v>
      </c>
      <c r="Q146" t="s">
        <v>1146</v>
      </c>
      <c r="R146" s="9" t="s">
        <v>577</v>
      </c>
      <c r="S146" t="s">
        <v>396</v>
      </c>
      <c r="T146" s="4">
        <v>57663.05</v>
      </c>
      <c r="U146" s="3">
        <v>57663.05</v>
      </c>
      <c r="V146">
        <v>1</v>
      </c>
      <c r="W146" t="s">
        <v>38</v>
      </c>
      <c r="X146" t="s">
        <v>49</v>
      </c>
      <c r="Y146" t="s">
        <v>396</v>
      </c>
      <c r="Z146" t="s">
        <v>128</v>
      </c>
      <c r="AA146" t="s">
        <v>629</v>
      </c>
      <c r="AB146" t="s">
        <v>128</v>
      </c>
      <c r="AC146" t="s">
        <v>452</v>
      </c>
      <c r="AD146" t="s">
        <v>453</v>
      </c>
      <c r="AE146" t="s">
        <v>53</v>
      </c>
      <c r="AF146" t="s">
        <v>1147</v>
      </c>
      <c r="AG146" t="s">
        <v>401</v>
      </c>
      <c r="AH146" t="s">
        <v>56</v>
      </c>
      <c r="AI146" t="s">
        <v>57</v>
      </c>
      <c r="AJ146" t="s">
        <v>58</v>
      </c>
      <c r="AL146" t="s">
        <v>455</v>
      </c>
    </row>
    <row r="147" spans="1:38">
      <c r="A147" s="9">
        <v>45592</v>
      </c>
      <c r="B147" s="9">
        <v>45598</v>
      </c>
      <c r="C147" s="10">
        <f t="shared" si="12"/>
        <v>-3.5</v>
      </c>
      <c r="D147" s="10">
        <f t="shared" si="13"/>
        <v>-3.5</v>
      </c>
      <c r="E147" s="11">
        <f t="shared" si="14"/>
        <v>-224032.935</v>
      </c>
      <c r="F147" t="s">
        <v>1148</v>
      </c>
      <c r="G147" t="s">
        <v>38</v>
      </c>
      <c r="H147" t="s">
        <v>39</v>
      </c>
      <c r="I147" t="s">
        <v>652</v>
      </c>
      <c r="J147" t="s">
        <v>653</v>
      </c>
      <c r="K147" s="3">
        <v>1138110.3400000001</v>
      </c>
      <c r="L147" s="3">
        <v>64009.41</v>
      </c>
      <c r="M147" s="9" t="s">
        <v>128</v>
      </c>
      <c r="N147" t="s">
        <v>654</v>
      </c>
      <c r="O147" t="s">
        <v>1148</v>
      </c>
      <c r="P147">
        <v>1</v>
      </c>
      <c r="Q147" t="s">
        <v>1149</v>
      </c>
      <c r="R147" s="9" t="s">
        <v>1150</v>
      </c>
      <c r="S147" t="s">
        <v>396</v>
      </c>
      <c r="T147" s="4">
        <v>64009.41</v>
      </c>
      <c r="U147" s="3">
        <v>64009.41</v>
      </c>
      <c r="V147">
        <v>1</v>
      </c>
      <c r="W147" t="s">
        <v>38</v>
      </c>
      <c r="X147" t="s">
        <v>49</v>
      </c>
      <c r="Y147" t="s">
        <v>396</v>
      </c>
      <c r="Z147" t="s">
        <v>654</v>
      </c>
      <c r="AA147" t="s">
        <v>656</v>
      </c>
      <c r="AB147" t="s">
        <v>654</v>
      </c>
      <c r="AC147" t="s">
        <v>452</v>
      </c>
      <c r="AD147" t="s">
        <v>453</v>
      </c>
      <c r="AE147" t="s">
        <v>53</v>
      </c>
      <c r="AF147" t="s">
        <v>657</v>
      </c>
      <c r="AG147" t="s">
        <v>401</v>
      </c>
      <c r="AH147" t="s">
        <v>56</v>
      </c>
      <c r="AI147" t="s">
        <v>57</v>
      </c>
      <c r="AJ147" t="s">
        <v>58</v>
      </c>
      <c r="AL147" t="s">
        <v>455</v>
      </c>
    </row>
    <row r="148" spans="1:38">
      <c r="A148" s="9">
        <v>45494</v>
      </c>
      <c r="B148" s="9">
        <v>45500</v>
      </c>
      <c r="C148" s="10">
        <f t="shared" si="12"/>
        <v>-3.5</v>
      </c>
      <c r="D148" s="10">
        <f t="shared" si="13"/>
        <v>-3.5</v>
      </c>
      <c r="E148" s="11">
        <f t="shared" si="14"/>
        <v>-248791.16500000001</v>
      </c>
      <c r="F148" t="s">
        <v>1151</v>
      </c>
      <c r="G148" t="s">
        <v>38</v>
      </c>
      <c r="H148" t="s">
        <v>39</v>
      </c>
      <c r="I148" t="s">
        <v>1136</v>
      </c>
      <c r="J148" t="s">
        <v>243</v>
      </c>
      <c r="K148" s="3">
        <v>2118244.65</v>
      </c>
      <c r="L148" s="3">
        <v>71083.19</v>
      </c>
      <c r="M148" s="9" t="s">
        <v>244</v>
      </c>
      <c r="N148" t="s">
        <v>344</v>
      </c>
      <c r="O148" t="s">
        <v>1151</v>
      </c>
      <c r="P148">
        <v>1</v>
      </c>
      <c r="Q148" t="s">
        <v>1152</v>
      </c>
      <c r="R148" s="9" t="s">
        <v>907</v>
      </c>
      <c r="S148" t="s">
        <v>396</v>
      </c>
      <c r="T148" s="4">
        <v>71083.19</v>
      </c>
      <c r="U148" s="3">
        <v>71083.19</v>
      </c>
      <c r="V148">
        <v>1</v>
      </c>
      <c r="W148" t="s">
        <v>38</v>
      </c>
      <c r="X148" t="s">
        <v>49</v>
      </c>
      <c r="Y148" t="s">
        <v>396</v>
      </c>
      <c r="Z148" t="s">
        <v>344</v>
      </c>
      <c r="AA148" t="s">
        <v>348</v>
      </c>
      <c r="AB148" t="s">
        <v>344</v>
      </c>
      <c r="AC148" t="s">
        <v>452</v>
      </c>
      <c r="AD148" t="s">
        <v>453</v>
      </c>
      <c r="AE148" t="s">
        <v>53</v>
      </c>
      <c r="AF148" t="s">
        <v>1138</v>
      </c>
      <c r="AG148" t="s">
        <v>401</v>
      </c>
      <c r="AH148" t="s">
        <v>56</v>
      </c>
      <c r="AI148" t="s">
        <v>57</v>
      </c>
      <c r="AJ148" t="s">
        <v>58</v>
      </c>
      <c r="AL148" t="s">
        <v>455</v>
      </c>
    </row>
    <row r="149" spans="1:38">
      <c r="A149" s="9">
        <v>45606</v>
      </c>
      <c r="B149" s="9">
        <v>45612</v>
      </c>
      <c r="C149" s="10">
        <f t="shared" si="12"/>
        <v>-3.5</v>
      </c>
      <c r="D149" s="10">
        <f t="shared" si="13"/>
        <v>-3.5</v>
      </c>
      <c r="E149" s="11">
        <f t="shared" si="14"/>
        <v>-269494.75</v>
      </c>
      <c r="F149" t="s">
        <v>1153</v>
      </c>
      <c r="G149" t="s">
        <v>38</v>
      </c>
      <c r="H149" t="s">
        <v>39</v>
      </c>
      <c r="I149" t="s">
        <v>626</v>
      </c>
      <c r="J149" t="s">
        <v>125</v>
      </c>
      <c r="K149" s="3">
        <v>1211067.6399999999</v>
      </c>
      <c r="L149" s="3">
        <v>76998.5</v>
      </c>
      <c r="M149" s="9" t="s">
        <v>627</v>
      </c>
      <c r="N149" t="s">
        <v>1154</v>
      </c>
      <c r="O149" t="s">
        <v>1153</v>
      </c>
      <c r="P149">
        <v>1</v>
      </c>
      <c r="Q149" t="s">
        <v>1155</v>
      </c>
      <c r="R149" s="9" t="s">
        <v>1156</v>
      </c>
      <c r="S149" t="s">
        <v>396</v>
      </c>
      <c r="T149" s="4">
        <v>76998.5</v>
      </c>
      <c r="U149" s="3">
        <v>76998.5</v>
      </c>
      <c r="V149">
        <v>1</v>
      </c>
      <c r="W149" t="s">
        <v>38</v>
      </c>
      <c r="X149" t="s">
        <v>49</v>
      </c>
      <c r="Y149" t="s">
        <v>396</v>
      </c>
      <c r="Z149" t="s">
        <v>1154</v>
      </c>
      <c r="AA149" t="s">
        <v>1157</v>
      </c>
      <c r="AB149" t="s">
        <v>1154</v>
      </c>
      <c r="AC149" t="s">
        <v>452</v>
      </c>
      <c r="AD149" t="s">
        <v>453</v>
      </c>
      <c r="AE149" t="s">
        <v>53</v>
      </c>
      <c r="AF149" t="s">
        <v>630</v>
      </c>
      <c r="AG149" t="s">
        <v>401</v>
      </c>
      <c r="AH149" t="s">
        <v>56</v>
      </c>
      <c r="AI149" t="s">
        <v>57</v>
      </c>
      <c r="AJ149" t="s">
        <v>58</v>
      </c>
      <c r="AL149" t="s">
        <v>455</v>
      </c>
    </row>
    <row r="150" spans="1:38">
      <c r="A150" s="9">
        <v>45438</v>
      </c>
      <c r="B150" s="9">
        <v>45444</v>
      </c>
      <c r="C150" s="10">
        <f t="shared" si="12"/>
        <v>-3.5</v>
      </c>
      <c r="D150" s="10">
        <f t="shared" si="13"/>
        <v>-3.5</v>
      </c>
      <c r="E150" s="11">
        <f t="shared" si="14"/>
        <v>-296733.36000000004</v>
      </c>
      <c r="F150" t="s">
        <v>1158</v>
      </c>
      <c r="G150" t="s">
        <v>38</v>
      </c>
      <c r="H150" t="s">
        <v>39</v>
      </c>
      <c r="I150" t="s">
        <v>1013</v>
      </c>
      <c r="J150" t="s">
        <v>834</v>
      </c>
      <c r="K150" s="3">
        <v>373435.35</v>
      </c>
      <c r="L150" s="3">
        <v>84780.96</v>
      </c>
      <c r="M150" s="9" t="s">
        <v>666</v>
      </c>
      <c r="N150" t="s">
        <v>835</v>
      </c>
      <c r="O150" t="s">
        <v>1158</v>
      </c>
      <c r="P150">
        <v>1</v>
      </c>
      <c r="Q150" t="s">
        <v>1159</v>
      </c>
      <c r="R150" s="9" t="s">
        <v>902</v>
      </c>
      <c r="S150" t="s">
        <v>396</v>
      </c>
      <c r="T150" s="4">
        <v>84780.96</v>
      </c>
      <c r="U150" s="3">
        <v>84780.96</v>
      </c>
      <c r="V150">
        <v>1</v>
      </c>
      <c r="W150" t="s">
        <v>38</v>
      </c>
      <c r="X150" t="s">
        <v>49</v>
      </c>
      <c r="Y150" t="s">
        <v>396</v>
      </c>
      <c r="Z150" t="s">
        <v>835</v>
      </c>
      <c r="AA150" t="s">
        <v>838</v>
      </c>
      <c r="AB150" t="s">
        <v>835</v>
      </c>
      <c r="AC150" t="s">
        <v>452</v>
      </c>
      <c r="AD150" t="s">
        <v>453</v>
      </c>
      <c r="AE150" t="s">
        <v>53</v>
      </c>
      <c r="AF150" t="s">
        <v>1015</v>
      </c>
      <c r="AG150" t="s">
        <v>401</v>
      </c>
      <c r="AH150" t="s">
        <v>56</v>
      </c>
      <c r="AI150" t="s">
        <v>57</v>
      </c>
      <c r="AJ150" t="s">
        <v>58</v>
      </c>
      <c r="AL150" t="s">
        <v>455</v>
      </c>
    </row>
    <row r="151" spans="1:38">
      <c r="A151" s="9">
        <v>45444</v>
      </c>
      <c r="B151" s="9">
        <v>45473</v>
      </c>
      <c r="C151" s="10">
        <f t="shared" si="12"/>
        <v>-15</v>
      </c>
      <c r="D151" s="10">
        <f t="shared" si="13"/>
        <v>-38</v>
      </c>
      <c r="E151" s="11">
        <f t="shared" si="14"/>
        <v>-3706247.16</v>
      </c>
      <c r="F151" t="s">
        <v>1160</v>
      </c>
      <c r="G151" t="s">
        <v>38</v>
      </c>
      <c r="H151" t="s">
        <v>39</v>
      </c>
      <c r="I151" t="s">
        <v>1161</v>
      </c>
      <c r="J151" t="s">
        <v>1072</v>
      </c>
      <c r="K151" s="3">
        <v>97532.82</v>
      </c>
      <c r="L151" s="3">
        <v>97532.82</v>
      </c>
      <c r="M151" s="9" t="s">
        <v>182</v>
      </c>
      <c r="N151" t="s">
        <v>409</v>
      </c>
      <c r="O151" t="s">
        <v>1162</v>
      </c>
      <c r="P151">
        <v>1</v>
      </c>
      <c r="Q151" t="s">
        <v>1163</v>
      </c>
      <c r="R151" s="9">
        <v>45496</v>
      </c>
      <c r="S151" t="s">
        <v>377</v>
      </c>
      <c r="T151" s="4">
        <v>97532.82</v>
      </c>
      <c r="U151" s="3">
        <v>97532.82</v>
      </c>
      <c r="V151">
        <v>1</v>
      </c>
      <c r="W151" t="s">
        <v>38</v>
      </c>
      <c r="X151" t="s">
        <v>49</v>
      </c>
      <c r="Y151" t="s">
        <v>377</v>
      </c>
      <c r="Z151" t="s">
        <v>409</v>
      </c>
      <c r="AA151" t="s">
        <v>1164</v>
      </c>
      <c r="AB151" t="s">
        <v>409</v>
      </c>
      <c r="AC151" t="s">
        <v>1165</v>
      </c>
      <c r="AD151" t="s">
        <v>1166</v>
      </c>
      <c r="AE151" t="s">
        <v>279</v>
      </c>
      <c r="AF151" t="s">
        <v>1167</v>
      </c>
      <c r="AG151" t="s">
        <v>85</v>
      </c>
      <c r="AH151" t="s">
        <v>86</v>
      </c>
      <c r="AI151" t="s">
        <v>57</v>
      </c>
      <c r="AJ151" t="s">
        <v>58</v>
      </c>
      <c r="AL151" t="s">
        <v>87</v>
      </c>
    </row>
    <row r="152" spans="1:38">
      <c r="A152" s="9">
        <v>45424</v>
      </c>
      <c r="B152" s="9">
        <v>45430</v>
      </c>
      <c r="C152" s="10">
        <f t="shared" si="12"/>
        <v>-3.5</v>
      </c>
      <c r="D152" s="10">
        <f t="shared" si="13"/>
        <v>-3.5</v>
      </c>
      <c r="E152" s="11">
        <f t="shared" si="14"/>
        <v>-384036.87</v>
      </c>
      <c r="F152" t="s">
        <v>1168</v>
      </c>
      <c r="G152" t="s">
        <v>38</v>
      </c>
      <c r="H152" t="s">
        <v>39</v>
      </c>
      <c r="I152" t="s">
        <v>1169</v>
      </c>
      <c r="J152" t="s">
        <v>344</v>
      </c>
      <c r="K152" s="3">
        <v>782750.42</v>
      </c>
      <c r="L152" s="3">
        <v>120712.51</v>
      </c>
      <c r="M152" s="9" t="s">
        <v>243</v>
      </c>
      <c r="N152" t="s">
        <v>74</v>
      </c>
      <c r="O152" t="s">
        <v>1168</v>
      </c>
      <c r="P152">
        <v>1</v>
      </c>
      <c r="Q152" t="s">
        <v>1170</v>
      </c>
      <c r="R152" s="9" t="s">
        <v>1171</v>
      </c>
      <c r="S152" t="s">
        <v>396</v>
      </c>
      <c r="T152" s="4">
        <v>109724.82</v>
      </c>
      <c r="U152" s="3">
        <v>120712.51</v>
      </c>
      <c r="V152">
        <v>1</v>
      </c>
      <c r="W152" t="s">
        <v>38</v>
      </c>
      <c r="X152" t="s">
        <v>49</v>
      </c>
      <c r="Y152" t="s">
        <v>396</v>
      </c>
      <c r="Z152" t="s">
        <v>74</v>
      </c>
      <c r="AA152" t="s">
        <v>615</v>
      </c>
      <c r="AB152" t="s">
        <v>74</v>
      </c>
      <c r="AC152" t="s">
        <v>452</v>
      </c>
      <c r="AD152" t="s">
        <v>453</v>
      </c>
      <c r="AE152" t="s">
        <v>53</v>
      </c>
      <c r="AF152" t="s">
        <v>1172</v>
      </c>
      <c r="AG152" t="s">
        <v>401</v>
      </c>
      <c r="AH152" t="s">
        <v>56</v>
      </c>
      <c r="AI152" t="s">
        <v>57</v>
      </c>
      <c r="AJ152" t="s">
        <v>58</v>
      </c>
      <c r="AL152" t="s">
        <v>455</v>
      </c>
    </row>
    <row r="153" spans="1:38">
      <c r="A153" s="9">
        <v>45585</v>
      </c>
      <c r="B153" s="9">
        <v>45591</v>
      </c>
      <c r="C153" s="10">
        <f t="shared" si="12"/>
        <v>-3.5</v>
      </c>
      <c r="D153" s="10">
        <f t="shared" si="13"/>
        <v>-3.5</v>
      </c>
      <c r="E153" s="11">
        <f t="shared" si="14"/>
        <v>-438382.875</v>
      </c>
      <c r="F153" t="s">
        <v>1173</v>
      </c>
      <c r="G153" t="s">
        <v>38</v>
      </c>
      <c r="H153" t="s">
        <v>39</v>
      </c>
      <c r="I153" t="s">
        <v>1027</v>
      </c>
      <c r="J153" t="s">
        <v>1028</v>
      </c>
      <c r="K153" s="3">
        <v>929848.33</v>
      </c>
      <c r="L153" s="3">
        <v>125252.25</v>
      </c>
      <c r="M153" s="9" t="s">
        <v>95</v>
      </c>
      <c r="N153" t="s">
        <v>318</v>
      </c>
      <c r="O153" t="s">
        <v>1173</v>
      </c>
      <c r="P153">
        <v>1</v>
      </c>
      <c r="Q153" t="s">
        <v>1174</v>
      </c>
      <c r="R153" s="9" t="s">
        <v>880</v>
      </c>
      <c r="S153" t="s">
        <v>396</v>
      </c>
      <c r="T153" s="4">
        <v>125252.25</v>
      </c>
      <c r="U153" s="3">
        <v>125252.25</v>
      </c>
      <c r="V153">
        <v>1</v>
      </c>
      <c r="W153" t="s">
        <v>38</v>
      </c>
      <c r="X153" t="s">
        <v>49</v>
      </c>
      <c r="Y153" t="s">
        <v>396</v>
      </c>
      <c r="Z153" t="s">
        <v>318</v>
      </c>
      <c r="AA153" t="s">
        <v>1175</v>
      </c>
      <c r="AB153" t="s">
        <v>318</v>
      </c>
      <c r="AC153" t="s">
        <v>452</v>
      </c>
      <c r="AD153" t="s">
        <v>453</v>
      </c>
      <c r="AE153" t="s">
        <v>53</v>
      </c>
      <c r="AF153" t="s">
        <v>1031</v>
      </c>
      <c r="AG153" t="s">
        <v>401</v>
      </c>
      <c r="AH153" t="s">
        <v>56</v>
      </c>
      <c r="AI153" t="s">
        <v>57</v>
      </c>
      <c r="AJ153" t="s">
        <v>58</v>
      </c>
      <c r="AL153" t="s">
        <v>455</v>
      </c>
    </row>
    <row r="154" spans="1:38">
      <c r="A154" s="9">
        <v>45634</v>
      </c>
      <c r="B154" s="9">
        <v>45640</v>
      </c>
      <c r="C154" s="10">
        <f t="shared" si="12"/>
        <v>-3.5</v>
      </c>
      <c r="D154" s="10">
        <f t="shared" si="13"/>
        <v>-3.5</v>
      </c>
      <c r="E154" s="11">
        <f t="shared" si="14"/>
        <v>-522882.88499999995</v>
      </c>
      <c r="F154" t="s">
        <v>1176</v>
      </c>
      <c r="G154" t="s">
        <v>38</v>
      </c>
      <c r="H154" t="s">
        <v>39</v>
      </c>
      <c r="I154" t="s">
        <v>1089</v>
      </c>
      <c r="J154" t="s">
        <v>582</v>
      </c>
      <c r="K154" s="3">
        <v>697532.07</v>
      </c>
      <c r="L154" s="3">
        <v>149395.10999999999</v>
      </c>
      <c r="M154" s="9" t="s">
        <v>64</v>
      </c>
      <c r="N154" t="s">
        <v>1072</v>
      </c>
      <c r="O154" t="s">
        <v>1176</v>
      </c>
      <c r="P154">
        <v>1</v>
      </c>
      <c r="Q154" t="s">
        <v>1177</v>
      </c>
      <c r="R154" s="9" t="s">
        <v>1091</v>
      </c>
      <c r="S154" t="s">
        <v>396</v>
      </c>
      <c r="T154" s="4">
        <v>149395.10999999999</v>
      </c>
      <c r="U154" s="3">
        <v>149395.10999999999</v>
      </c>
      <c r="V154">
        <v>1</v>
      </c>
      <c r="W154" t="s">
        <v>38</v>
      </c>
      <c r="X154" t="s">
        <v>49</v>
      </c>
      <c r="Y154" t="s">
        <v>396</v>
      </c>
      <c r="Z154" t="s">
        <v>1072</v>
      </c>
      <c r="AA154" t="s">
        <v>1178</v>
      </c>
      <c r="AB154" t="s">
        <v>1072</v>
      </c>
      <c r="AC154" t="s">
        <v>452</v>
      </c>
      <c r="AD154" t="s">
        <v>453</v>
      </c>
      <c r="AE154" t="s">
        <v>53</v>
      </c>
      <c r="AF154" t="s">
        <v>1093</v>
      </c>
      <c r="AG154" t="s">
        <v>401</v>
      </c>
      <c r="AH154" t="s">
        <v>56</v>
      </c>
      <c r="AI154" t="s">
        <v>57</v>
      </c>
      <c r="AJ154" t="s">
        <v>58</v>
      </c>
      <c r="AL154" t="s">
        <v>455</v>
      </c>
    </row>
    <row r="156" spans="1:38">
      <c r="D156" s="16">
        <f>E156/T156</f>
        <v>-7.2465275257584221</v>
      </c>
      <c r="E156" s="17">
        <f>SUM(E2:E154)</f>
        <v>-10868557.204999998</v>
      </c>
      <c r="T156" s="5">
        <f>SUM(T2:T154)</f>
        <v>1499829.7000000002</v>
      </c>
    </row>
  </sheetData>
  <autoFilter ref="A1:AL1" xr:uid="{B6981555-D6DC-454C-918A-BF6B9E6EA996}">
    <sortState xmlns:xlrd2="http://schemas.microsoft.com/office/spreadsheetml/2017/richdata2" ref="A2:AL154">
      <sortCondition ref="T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A1C7-4B08-4669-93A5-9F35257AB3BC}">
  <sheetPr>
    <tabColor theme="1" tint="0.34998626667073579"/>
  </sheetPr>
  <dimension ref="A1:AL148"/>
  <sheetViews>
    <sheetView workbookViewId="0"/>
  </sheetViews>
  <sheetFormatPr defaultRowHeight="15"/>
  <cols>
    <col min="1" max="2" width="18.7109375" style="9" customWidth="1"/>
    <col min="3" max="5" width="18.7109375" customWidth="1"/>
    <col min="6" max="6" width="10.42578125" customWidth="1"/>
    <col min="7" max="7" width="5.7109375" customWidth="1"/>
    <col min="8" max="8" width="14.28515625" bestFit="1" customWidth="1"/>
    <col min="9" max="9" width="12.5703125" customWidth="1"/>
    <col min="10" max="10" width="11.5703125" customWidth="1"/>
    <col min="11" max="11" width="12.28515625" customWidth="1"/>
    <col min="12" max="12" width="10.42578125" customWidth="1"/>
    <col min="13" max="13" width="15.7109375" style="9" bestFit="1" customWidth="1"/>
    <col min="14" max="14" width="12.7109375" customWidth="1"/>
    <col min="15" max="15" width="10.85546875" bestFit="1" customWidth="1"/>
    <col min="16" max="16" width="17.42578125" customWidth="1"/>
    <col min="17" max="17" width="28" customWidth="1"/>
    <col min="18" max="18" width="12.140625" style="9" bestFit="1" customWidth="1"/>
    <col min="19" max="19" width="8.7109375" bestFit="1" customWidth="1"/>
    <col min="20" max="20" width="19.28515625" bestFit="1" customWidth="1"/>
    <col min="21" max="21" width="11.7109375" bestFit="1" customWidth="1"/>
    <col min="22" max="22" width="10.42578125" bestFit="1" customWidth="1"/>
    <col min="23" max="23" width="3.28515625" bestFit="1" customWidth="1"/>
    <col min="24" max="24" width="12" bestFit="1" customWidth="1"/>
    <col min="25" max="25" width="8.7109375" bestFit="1" customWidth="1"/>
    <col min="26" max="26" width="16.42578125" bestFit="1" customWidth="1"/>
    <col min="27" max="27" width="10.85546875" bestFit="1" customWidth="1"/>
    <col min="28" max="28" width="13.140625" bestFit="1" customWidth="1"/>
    <col min="29" max="29" width="10" bestFit="1" customWidth="1"/>
    <col min="30" max="30" width="38.7109375" bestFit="1" customWidth="1"/>
    <col min="31" max="31" width="13" bestFit="1" customWidth="1"/>
    <col min="32" max="32" width="9.28515625" bestFit="1" customWidth="1"/>
    <col min="33" max="33" width="6.7109375" bestFit="1" customWidth="1"/>
    <col min="34" max="34" width="8.7109375" bestFit="1" customWidth="1"/>
    <col min="35" max="35" width="18.7109375" bestFit="1" customWidth="1"/>
    <col min="36" max="36" width="13.85546875" bestFit="1" customWidth="1"/>
    <col min="37" max="37" width="11.7109375" bestFit="1" customWidth="1"/>
    <col min="38" max="38" width="31" bestFit="1" customWidth="1"/>
  </cols>
  <sheetData>
    <row r="1" spans="1:38">
      <c r="A1" s="12" t="s">
        <v>0</v>
      </c>
      <c r="B1" s="12" t="s">
        <v>1</v>
      </c>
      <c r="C1" s="14" t="s">
        <v>2</v>
      </c>
      <c r="D1" s="14" t="s">
        <v>3</v>
      </c>
      <c r="E1" s="14" t="s">
        <v>4</v>
      </c>
      <c r="F1" s="1" t="s">
        <v>5</v>
      </c>
      <c r="G1" s="1" t="s">
        <v>6</v>
      </c>
      <c r="H1" s="15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2" t="s">
        <v>17</v>
      </c>
      <c r="S1" s="1" t="s">
        <v>18</v>
      </c>
      <c r="T1" s="15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18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</row>
    <row r="2" spans="1:38">
      <c r="A2" s="9">
        <v>45405</v>
      </c>
      <c r="B2" s="9">
        <v>45405</v>
      </c>
      <c r="C2" s="10">
        <f t="shared" ref="C2:C33" si="0">IFERROR((A2-B2-1)/2,"")</f>
        <v>-0.5</v>
      </c>
      <c r="D2" s="10">
        <f t="shared" ref="D2:D33" si="1">IF(B2="",0.5,B2-R2+C2)</f>
        <v>7.5</v>
      </c>
      <c r="E2" s="11">
        <f t="shared" ref="E2:E33" si="2">D2*T2</f>
        <v>71.25</v>
      </c>
      <c r="F2" t="s">
        <v>1179</v>
      </c>
      <c r="G2" t="s">
        <v>1180</v>
      </c>
      <c r="H2" t="s">
        <v>39</v>
      </c>
      <c r="I2" t="s">
        <v>1181</v>
      </c>
      <c r="J2" t="s">
        <v>695</v>
      </c>
      <c r="K2" s="3">
        <v>918.5</v>
      </c>
      <c r="L2" s="3">
        <v>918.5</v>
      </c>
      <c r="M2" s="9" t="s">
        <v>511</v>
      </c>
      <c r="N2" t="s">
        <v>1182</v>
      </c>
      <c r="O2" t="s">
        <v>1183</v>
      </c>
      <c r="P2">
        <v>1</v>
      </c>
      <c r="Q2" t="s">
        <v>1184</v>
      </c>
      <c r="R2" s="9" t="s">
        <v>1185</v>
      </c>
      <c r="S2" t="s">
        <v>1186</v>
      </c>
      <c r="T2" s="4">
        <v>9.5</v>
      </c>
      <c r="U2" s="3">
        <v>918.5</v>
      </c>
      <c r="V2">
        <v>1</v>
      </c>
      <c r="W2" t="s">
        <v>38</v>
      </c>
      <c r="X2" t="s">
        <v>49</v>
      </c>
      <c r="Y2" t="s">
        <v>1186</v>
      </c>
      <c r="Z2" t="s">
        <v>1182</v>
      </c>
      <c r="AA2" t="s">
        <v>1187</v>
      </c>
      <c r="AB2" t="s">
        <v>1182</v>
      </c>
      <c r="AC2" t="s">
        <v>1188</v>
      </c>
      <c r="AD2" t="s">
        <v>1189</v>
      </c>
      <c r="AE2" t="s">
        <v>53</v>
      </c>
      <c r="AF2" t="s">
        <v>1190</v>
      </c>
      <c r="AG2" t="s">
        <v>55</v>
      </c>
      <c r="AH2" t="s">
        <v>56</v>
      </c>
      <c r="AI2" t="s">
        <v>57</v>
      </c>
      <c r="AJ2" t="s">
        <v>58</v>
      </c>
      <c r="AL2" t="s">
        <v>1191</v>
      </c>
    </row>
    <row r="3" spans="1:38">
      <c r="A3" s="9">
        <v>45672</v>
      </c>
      <c r="B3" s="9">
        <v>45672</v>
      </c>
      <c r="C3" s="10">
        <f t="shared" si="0"/>
        <v>-0.5</v>
      </c>
      <c r="D3" s="10">
        <f t="shared" si="1"/>
        <v>14.5</v>
      </c>
      <c r="E3" s="11">
        <f t="shared" si="2"/>
        <v>141.08500000000001</v>
      </c>
      <c r="F3" t="s">
        <v>1192</v>
      </c>
      <c r="G3" t="s">
        <v>1180</v>
      </c>
      <c r="H3" t="s">
        <v>39</v>
      </c>
      <c r="I3" t="s">
        <v>1193</v>
      </c>
      <c r="J3" t="s">
        <v>182</v>
      </c>
      <c r="K3" s="3">
        <v>24162.79</v>
      </c>
      <c r="L3" s="3">
        <v>100</v>
      </c>
      <c r="M3" s="9" t="s">
        <v>67</v>
      </c>
      <c r="N3" t="s">
        <v>1072</v>
      </c>
      <c r="O3" t="s">
        <v>1194</v>
      </c>
      <c r="P3">
        <v>1</v>
      </c>
      <c r="Q3" t="s">
        <v>1195</v>
      </c>
      <c r="R3" s="9" t="s">
        <v>125</v>
      </c>
      <c r="S3" t="s">
        <v>1196</v>
      </c>
      <c r="T3" s="4">
        <v>9.73</v>
      </c>
      <c r="U3" s="3">
        <v>100</v>
      </c>
      <c r="V3">
        <v>1</v>
      </c>
      <c r="W3" t="s">
        <v>1197</v>
      </c>
      <c r="X3" t="s">
        <v>49</v>
      </c>
      <c r="Y3" t="s">
        <v>1196</v>
      </c>
      <c r="Z3" t="s">
        <v>1072</v>
      </c>
      <c r="AA3" t="s">
        <v>1198</v>
      </c>
      <c r="AB3" t="s">
        <v>1072</v>
      </c>
      <c r="AC3" t="s">
        <v>1199</v>
      </c>
      <c r="AD3" t="s">
        <v>1200</v>
      </c>
      <c r="AE3" t="s">
        <v>1201</v>
      </c>
      <c r="AF3" t="s">
        <v>1202</v>
      </c>
      <c r="AG3" t="s">
        <v>85</v>
      </c>
      <c r="AH3" t="s">
        <v>86</v>
      </c>
      <c r="AI3" t="s">
        <v>57</v>
      </c>
      <c r="AJ3" t="s">
        <v>58</v>
      </c>
      <c r="AL3" t="s">
        <v>87</v>
      </c>
    </row>
    <row r="4" spans="1:38">
      <c r="A4" s="9">
        <v>45657</v>
      </c>
      <c r="B4" s="9">
        <v>45657</v>
      </c>
      <c r="C4" s="10">
        <f t="shared" si="0"/>
        <v>-0.5</v>
      </c>
      <c r="D4" s="10">
        <f t="shared" si="1"/>
        <v>0.5</v>
      </c>
      <c r="E4" s="11">
        <f t="shared" si="2"/>
        <v>6.22</v>
      </c>
      <c r="F4" t="s">
        <v>162</v>
      </c>
      <c r="G4" t="s">
        <v>1180</v>
      </c>
      <c r="H4" t="s">
        <v>39</v>
      </c>
      <c r="I4" t="s">
        <v>1203</v>
      </c>
      <c r="J4" t="s">
        <v>123</v>
      </c>
      <c r="K4" s="3">
        <v>2805.83</v>
      </c>
      <c r="L4" s="3">
        <v>374.58</v>
      </c>
      <c r="M4" s="9" t="s">
        <v>124</v>
      </c>
      <c r="N4" t="s">
        <v>627</v>
      </c>
      <c r="O4" t="s">
        <v>1204</v>
      </c>
      <c r="P4">
        <v>5</v>
      </c>
      <c r="Q4" t="s">
        <v>1205</v>
      </c>
      <c r="R4" s="9" t="s">
        <v>128</v>
      </c>
      <c r="S4" t="s">
        <v>1206</v>
      </c>
      <c r="T4" s="4">
        <v>12.44</v>
      </c>
      <c r="U4" s="3">
        <v>374.58</v>
      </c>
      <c r="V4">
        <v>1</v>
      </c>
      <c r="W4" t="s">
        <v>38</v>
      </c>
      <c r="X4" t="s">
        <v>49</v>
      </c>
      <c r="Y4" t="s">
        <v>1206</v>
      </c>
      <c r="Z4" t="s">
        <v>627</v>
      </c>
      <c r="AA4" t="s">
        <v>1207</v>
      </c>
      <c r="AB4" t="s">
        <v>627</v>
      </c>
      <c r="AC4" t="s">
        <v>844</v>
      </c>
      <c r="AD4" t="s">
        <v>845</v>
      </c>
      <c r="AE4" t="s">
        <v>53</v>
      </c>
      <c r="AF4" t="s">
        <v>1208</v>
      </c>
      <c r="AG4" t="s">
        <v>432</v>
      </c>
      <c r="AH4" t="s">
        <v>56</v>
      </c>
      <c r="AI4" t="s">
        <v>57</v>
      </c>
      <c r="AJ4" t="s">
        <v>58</v>
      </c>
      <c r="AL4" t="s">
        <v>1209</v>
      </c>
    </row>
    <row r="5" spans="1:38">
      <c r="A5" s="9">
        <v>45672</v>
      </c>
      <c r="B5" s="9">
        <v>45672</v>
      </c>
      <c r="C5" s="10">
        <f t="shared" si="0"/>
        <v>-0.5</v>
      </c>
      <c r="D5" s="10">
        <f t="shared" si="1"/>
        <v>8.5</v>
      </c>
      <c r="E5" s="11">
        <f t="shared" si="2"/>
        <v>107.44</v>
      </c>
      <c r="F5" t="s">
        <v>1210</v>
      </c>
      <c r="G5" t="s">
        <v>1180</v>
      </c>
      <c r="H5" t="s">
        <v>39</v>
      </c>
      <c r="I5" t="s">
        <v>1193</v>
      </c>
      <c r="J5" t="s">
        <v>182</v>
      </c>
      <c r="K5" s="3">
        <v>24162.79</v>
      </c>
      <c r="L5" s="3">
        <v>130</v>
      </c>
      <c r="M5" s="9" t="s">
        <v>67</v>
      </c>
      <c r="N5" t="s">
        <v>1072</v>
      </c>
      <c r="O5" t="s">
        <v>1211</v>
      </c>
      <c r="P5">
        <v>1</v>
      </c>
      <c r="Q5" t="s">
        <v>1212</v>
      </c>
      <c r="R5" s="9" t="s">
        <v>263</v>
      </c>
      <c r="S5" t="s">
        <v>1196</v>
      </c>
      <c r="T5" s="4">
        <v>12.64</v>
      </c>
      <c r="U5" s="3">
        <v>130</v>
      </c>
      <c r="V5">
        <v>1</v>
      </c>
      <c r="W5" t="s">
        <v>1197</v>
      </c>
      <c r="X5" t="s">
        <v>49</v>
      </c>
      <c r="Y5" t="s">
        <v>1196</v>
      </c>
      <c r="Z5" t="s">
        <v>1072</v>
      </c>
      <c r="AA5" t="s">
        <v>1198</v>
      </c>
      <c r="AB5" t="s">
        <v>1072</v>
      </c>
      <c r="AC5" t="s">
        <v>1199</v>
      </c>
      <c r="AD5" t="s">
        <v>1200</v>
      </c>
      <c r="AE5" t="s">
        <v>1201</v>
      </c>
      <c r="AF5" t="s">
        <v>1202</v>
      </c>
      <c r="AG5" t="s">
        <v>85</v>
      </c>
      <c r="AH5" t="s">
        <v>86</v>
      </c>
      <c r="AI5" t="s">
        <v>57</v>
      </c>
      <c r="AJ5" t="s">
        <v>58</v>
      </c>
      <c r="AL5" t="s">
        <v>87</v>
      </c>
    </row>
    <row r="6" spans="1:38">
      <c r="A6" s="9">
        <v>45383</v>
      </c>
      <c r="B6" s="9">
        <v>45412</v>
      </c>
      <c r="C6" s="10">
        <f t="shared" si="0"/>
        <v>-15</v>
      </c>
      <c r="D6" s="10">
        <f t="shared" si="1"/>
        <v>-32</v>
      </c>
      <c r="E6" s="11">
        <f t="shared" si="2"/>
        <v>-480</v>
      </c>
      <c r="F6" t="s">
        <v>1213</v>
      </c>
      <c r="G6" t="s">
        <v>1180</v>
      </c>
      <c r="H6" t="s">
        <v>39</v>
      </c>
      <c r="I6" t="s">
        <v>1214</v>
      </c>
      <c r="J6" t="s">
        <v>1215</v>
      </c>
      <c r="K6" s="3">
        <v>7772.63</v>
      </c>
      <c r="L6" s="3">
        <v>1324.95</v>
      </c>
      <c r="M6" s="9" t="s">
        <v>633</v>
      </c>
      <c r="N6" t="s">
        <v>1216</v>
      </c>
      <c r="O6" t="s">
        <v>1217</v>
      </c>
      <c r="P6">
        <v>1</v>
      </c>
      <c r="Q6" t="s">
        <v>1218</v>
      </c>
      <c r="R6" s="9" t="s">
        <v>509</v>
      </c>
      <c r="S6" t="s">
        <v>211</v>
      </c>
      <c r="T6" s="4">
        <v>15</v>
      </c>
      <c r="U6" s="3">
        <v>1324.95</v>
      </c>
      <c r="V6">
        <v>1</v>
      </c>
      <c r="W6" t="s">
        <v>80</v>
      </c>
      <c r="X6" t="s">
        <v>49</v>
      </c>
      <c r="Y6" t="s">
        <v>211</v>
      </c>
      <c r="Z6" t="s">
        <v>1216</v>
      </c>
      <c r="AA6" t="s">
        <v>1219</v>
      </c>
      <c r="AB6" t="s">
        <v>1216</v>
      </c>
      <c r="AC6" t="s">
        <v>213</v>
      </c>
      <c r="AD6" t="s">
        <v>214</v>
      </c>
      <c r="AE6" t="s">
        <v>53</v>
      </c>
      <c r="AF6" t="s">
        <v>1220</v>
      </c>
      <c r="AG6" t="s">
        <v>85</v>
      </c>
      <c r="AH6" t="s">
        <v>86</v>
      </c>
      <c r="AI6" t="s">
        <v>57</v>
      </c>
      <c r="AJ6" t="s">
        <v>58</v>
      </c>
      <c r="AL6" t="s">
        <v>87</v>
      </c>
    </row>
    <row r="7" spans="1:38">
      <c r="A7" s="9">
        <v>45597</v>
      </c>
      <c r="B7" s="9">
        <v>45626</v>
      </c>
      <c r="C7" s="10">
        <f t="shared" si="0"/>
        <v>-15</v>
      </c>
      <c r="D7" s="10">
        <f t="shared" si="1"/>
        <v>-35</v>
      </c>
      <c r="E7" s="11">
        <f t="shared" si="2"/>
        <v>-525</v>
      </c>
      <c r="F7" t="s">
        <v>1221</v>
      </c>
      <c r="G7" t="s">
        <v>1180</v>
      </c>
      <c r="H7" t="s">
        <v>39</v>
      </c>
      <c r="I7" t="s">
        <v>1222</v>
      </c>
      <c r="J7" t="s">
        <v>392</v>
      </c>
      <c r="K7" s="3">
        <v>16419.16</v>
      </c>
      <c r="L7" s="3">
        <v>1264.95</v>
      </c>
      <c r="M7" s="9" t="s">
        <v>393</v>
      </c>
      <c r="N7" t="s">
        <v>680</v>
      </c>
      <c r="O7" t="s">
        <v>1223</v>
      </c>
      <c r="P7">
        <v>1</v>
      </c>
      <c r="Q7" t="s">
        <v>1224</v>
      </c>
      <c r="R7" s="9" t="s">
        <v>680</v>
      </c>
      <c r="S7" t="s">
        <v>211</v>
      </c>
      <c r="T7" s="4">
        <v>15</v>
      </c>
      <c r="U7" s="3">
        <v>1264.95</v>
      </c>
      <c r="V7">
        <v>1</v>
      </c>
      <c r="W7" t="s">
        <v>80</v>
      </c>
      <c r="X7" t="s">
        <v>49</v>
      </c>
      <c r="Y7" t="s">
        <v>211</v>
      </c>
      <c r="Z7" t="s">
        <v>680</v>
      </c>
      <c r="AA7" t="s">
        <v>1225</v>
      </c>
      <c r="AB7" t="s">
        <v>680</v>
      </c>
      <c r="AC7" t="s">
        <v>213</v>
      </c>
      <c r="AD7" t="s">
        <v>214</v>
      </c>
      <c r="AE7" t="s">
        <v>53</v>
      </c>
      <c r="AF7" t="s">
        <v>1226</v>
      </c>
      <c r="AG7" t="s">
        <v>85</v>
      </c>
      <c r="AH7" t="s">
        <v>86</v>
      </c>
      <c r="AI7" t="s">
        <v>57</v>
      </c>
      <c r="AJ7" t="s">
        <v>58</v>
      </c>
      <c r="AL7" t="s">
        <v>87</v>
      </c>
    </row>
    <row r="8" spans="1:38">
      <c r="A8" s="9">
        <v>45608</v>
      </c>
      <c r="B8" s="9">
        <v>45608</v>
      </c>
      <c r="C8" s="10">
        <f t="shared" si="0"/>
        <v>-0.5</v>
      </c>
      <c r="D8" s="10">
        <f t="shared" si="1"/>
        <v>-3.5</v>
      </c>
      <c r="E8" s="11">
        <f t="shared" si="2"/>
        <v>-57.75</v>
      </c>
      <c r="F8" t="s">
        <v>1227</v>
      </c>
      <c r="G8" t="s">
        <v>1180</v>
      </c>
      <c r="H8" t="s">
        <v>39</v>
      </c>
      <c r="I8" t="s">
        <v>1228</v>
      </c>
      <c r="J8" t="s">
        <v>128</v>
      </c>
      <c r="K8" s="3">
        <v>439.44</v>
      </c>
      <c r="L8" s="3">
        <v>439.44</v>
      </c>
      <c r="M8" s="9" t="s">
        <v>125</v>
      </c>
      <c r="N8" t="s">
        <v>366</v>
      </c>
      <c r="O8" t="s">
        <v>1229</v>
      </c>
      <c r="P8">
        <v>2</v>
      </c>
      <c r="Q8" t="s">
        <v>1230</v>
      </c>
      <c r="R8" s="9" t="s">
        <v>437</v>
      </c>
      <c r="S8" t="s">
        <v>1186</v>
      </c>
      <c r="T8" s="4">
        <v>16.5</v>
      </c>
      <c r="U8" s="3">
        <v>439.44</v>
      </c>
      <c r="V8">
        <v>1</v>
      </c>
      <c r="W8" t="s">
        <v>38</v>
      </c>
      <c r="X8" t="s">
        <v>49</v>
      </c>
      <c r="Y8" t="s">
        <v>1186</v>
      </c>
      <c r="Z8" t="s">
        <v>366</v>
      </c>
      <c r="AA8" t="s">
        <v>1231</v>
      </c>
      <c r="AB8" t="s">
        <v>366</v>
      </c>
      <c r="AC8" t="s">
        <v>1232</v>
      </c>
      <c r="AD8" t="s">
        <v>1233</v>
      </c>
      <c r="AE8" t="s">
        <v>53</v>
      </c>
      <c r="AF8" t="s">
        <v>1234</v>
      </c>
      <c r="AG8" t="s">
        <v>55</v>
      </c>
      <c r="AH8" t="s">
        <v>56</v>
      </c>
      <c r="AI8" t="s">
        <v>57</v>
      </c>
      <c r="AJ8" t="s">
        <v>58</v>
      </c>
      <c r="AL8" t="s">
        <v>1235</v>
      </c>
    </row>
    <row r="9" spans="1:38">
      <c r="A9" s="9">
        <v>45387</v>
      </c>
      <c r="B9" s="9">
        <v>45752</v>
      </c>
      <c r="C9" s="10">
        <f t="shared" si="0"/>
        <v>-183</v>
      </c>
      <c r="D9" s="10">
        <f t="shared" si="1"/>
        <v>179</v>
      </c>
      <c r="E9" s="11">
        <f t="shared" si="2"/>
        <v>3750.0499999999997</v>
      </c>
      <c r="F9" t="s">
        <v>1236</v>
      </c>
      <c r="G9" t="s">
        <v>1180</v>
      </c>
      <c r="H9" t="s">
        <v>39</v>
      </c>
      <c r="I9" t="s">
        <v>1237</v>
      </c>
      <c r="J9" t="s">
        <v>1182</v>
      </c>
      <c r="K9" s="3">
        <v>5304</v>
      </c>
      <c r="L9" s="3">
        <v>1404</v>
      </c>
      <c r="M9" s="9" t="s">
        <v>703</v>
      </c>
      <c r="N9" t="s">
        <v>1238</v>
      </c>
      <c r="O9" t="s">
        <v>1239</v>
      </c>
      <c r="P9">
        <v>1</v>
      </c>
      <c r="Q9" t="s">
        <v>1240</v>
      </c>
      <c r="R9" s="9" t="s">
        <v>787</v>
      </c>
      <c r="S9" t="s">
        <v>211</v>
      </c>
      <c r="T9" s="4">
        <v>20.95</v>
      </c>
      <c r="U9" s="3">
        <v>1404</v>
      </c>
      <c r="V9">
        <v>1</v>
      </c>
      <c r="W9" t="s">
        <v>1241</v>
      </c>
      <c r="X9" t="s">
        <v>49</v>
      </c>
      <c r="Y9" t="s">
        <v>211</v>
      </c>
      <c r="Z9" t="s">
        <v>1238</v>
      </c>
      <c r="AA9" t="s">
        <v>1242</v>
      </c>
      <c r="AB9" t="s">
        <v>1238</v>
      </c>
      <c r="AC9" t="s">
        <v>1243</v>
      </c>
      <c r="AD9" t="s">
        <v>1244</v>
      </c>
      <c r="AE9" t="s">
        <v>53</v>
      </c>
      <c r="AF9" t="s">
        <v>1245</v>
      </c>
      <c r="AG9" t="s">
        <v>85</v>
      </c>
      <c r="AH9" t="s">
        <v>86</v>
      </c>
      <c r="AI9" t="s">
        <v>57</v>
      </c>
      <c r="AJ9" t="s">
        <v>58</v>
      </c>
      <c r="AL9" t="s">
        <v>87</v>
      </c>
    </row>
    <row r="10" spans="1:38">
      <c r="A10" s="9">
        <v>45474</v>
      </c>
      <c r="B10" s="9">
        <v>45504</v>
      </c>
      <c r="C10" s="10">
        <f t="shared" si="0"/>
        <v>-15.5</v>
      </c>
      <c r="D10" s="10">
        <f t="shared" si="1"/>
        <v>-27.5</v>
      </c>
      <c r="E10" s="11">
        <f t="shared" si="2"/>
        <v>-719.125</v>
      </c>
      <c r="F10" t="s">
        <v>1246</v>
      </c>
      <c r="G10" t="s">
        <v>1180</v>
      </c>
      <c r="H10" t="s">
        <v>39</v>
      </c>
      <c r="I10" t="s">
        <v>1247</v>
      </c>
      <c r="J10" t="s">
        <v>344</v>
      </c>
      <c r="K10" s="3">
        <v>44485.01</v>
      </c>
      <c r="L10" s="3">
        <v>44381.36</v>
      </c>
      <c r="M10" s="9" t="s">
        <v>243</v>
      </c>
      <c r="N10" t="s">
        <v>245</v>
      </c>
      <c r="O10" t="s">
        <v>1246</v>
      </c>
      <c r="P10">
        <v>4</v>
      </c>
      <c r="Q10" t="s">
        <v>1248</v>
      </c>
      <c r="R10" s="9" t="s">
        <v>1249</v>
      </c>
      <c r="S10" t="s">
        <v>377</v>
      </c>
      <c r="T10" s="4">
        <v>26.15</v>
      </c>
      <c r="U10" s="3">
        <v>44381.36</v>
      </c>
      <c r="V10">
        <v>1</v>
      </c>
      <c r="W10" t="s">
        <v>80</v>
      </c>
      <c r="X10" t="s">
        <v>49</v>
      </c>
      <c r="Y10" t="s">
        <v>377</v>
      </c>
      <c r="Z10" t="s">
        <v>245</v>
      </c>
      <c r="AA10" t="s">
        <v>1250</v>
      </c>
      <c r="AB10" t="s">
        <v>245</v>
      </c>
      <c r="AC10" t="s">
        <v>1251</v>
      </c>
      <c r="AD10" t="s">
        <v>1252</v>
      </c>
      <c r="AE10" t="s">
        <v>53</v>
      </c>
      <c r="AF10" t="s">
        <v>1253</v>
      </c>
      <c r="AG10" t="s">
        <v>56</v>
      </c>
      <c r="AH10" t="s">
        <v>56</v>
      </c>
      <c r="AI10" t="s">
        <v>57</v>
      </c>
      <c r="AJ10" t="s">
        <v>58</v>
      </c>
      <c r="AL10" t="s">
        <v>1254</v>
      </c>
    </row>
    <row r="11" spans="1:38">
      <c r="A11" s="9">
        <v>45627</v>
      </c>
      <c r="B11" s="9">
        <v>45657</v>
      </c>
      <c r="C11" s="10">
        <f t="shared" si="0"/>
        <v>-15.5</v>
      </c>
      <c r="D11" s="10">
        <f t="shared" si="1"/>
        <v>-43.5</v>
      </c>
      <c r="E11" s="11">
        <f t="shared" si="2"/>
        <v>-1177.1099999999999</v>
      </c>
      <c r="F11" t="s">
        <v>1255</v>
      </c>
      <c r="G11" t="s">
        <v>1180</v>
      </c>
      <c r="H11" t="s">
        <v>39</v>
      </c>
      <c r="I11" t="s">
        <v>1256</v>
      </c>
      <c r="J11" t="s">
        <v>190</v>
      </c>
      <c r="K11" s="3">
        <v>15445.38</v>
      </c>
      <c r="L11" s="3">
        <v>14195.42</v>
      </c>
      <c r="M11" s="9" t="s">
        <v>62</v>
      </c>
      <c r="N11" t="s">
        <v>295</v>
      </c>
      <c r="O11" t="s">
        <v>1257</v>
      </c>
      <c r="P11">
        <v>1</v>
      </c>
      <c r="Q11" t="s">
        <v>1258</v>
      </c>
      <c r="R11" s="9" t="s">
        <v>582</v>
      </c>
      <c r="S11" t="s">
        <v>211</v>
      </c>
      <c r="T11" s="4">
        <v>27.06</v>
      </c>
      <c r="U11" s="3">
        <v>14195.42</v>
      </c>
      <c r="V11">
        <v>1</v>
      </c>
      <c r="W11" t="s">
        <v>80</v>
      </c>
      <c r="X11" t="s">
        <v>49</v>
      </c>
      <c r="Y11" t="s">
        <v>211</v>
      </c>
      <c r="Z11" t="s">
        <v>295</v>
      </c>
      <c r="AA11" t="s">
        <v>1259</v>
      </c>
      <c r="AB11" t="s">
        <v>295</v>
      </c>
      <c r="AC11" t="s">
        <v>213</v>
      </c>
      <c r="AD11" t="s">
        <v>214</v>
      </c>
      <c r="AE11" t="s">
        <v>53</v>
      </c>
      <c r="AF11" t="s">
        <v>1260</v>
      </c>
      <c r="AG11" t="s">
        <v>85</v>
      </c>
      <c r="AH11" t="s">
        <v>86</v>
      </c>
      <c r="AI11" t="s">
        <v>57</v>
      </c>
      <c r="AJ11" t="s">
        <v>58</v>
      </c>
      <c r="AL11" t="s">
        <v>87</v>
      </c>
    </row>
    <row r="12" spans="1:38">
      <c r="A12" s="9">
        <v>45709</v>
      </c>
      <c r="B12" s="9">
        <v>45709</v>
      </c>
      <c r="C12" s="10">
        <f t="shared" si="0"/>
        <v>-0.5</v>
      </c>
      <c r="D12" s="10">
        <f t="shared" si="1"/>
        <v>0.5</v>
      </c>
      <c r="E12" s="11">
        <f t="shared" si="2"/>
        <v>14.675000000000001</v>
      </c>
      <c r="F12" t="s">
        <v>1261</v>
      </c>
      <c r="G12" t="s">
        <v>1180</v>
      </c>
      <c r="H12" t="s">
        <v>39</v>
      </c>
      <c r="I12" t="s">
        <v>1262</v>
      </c>
      <c r="J12" t="s">
        <v>672</v>
      </c>
      <c r="K12" s="3">
        <v>135.05000000000001</v>
      </c>
      <c r="L12" s="3">
        <v>135.05000000000001</v>
      </c>
      <c r="M12" s="9" t="s">
        <v>314</v>
      </c>
      <c r="N12" t="s">
        <v>959</v>
      </c>
      <c r="O12" t="s">
        <v>1263</v>
      </c>
      <c r="P12">
        <v>2</v>
      </c>
      <c r="Q12" t="s">
        <v>1264</v>
      </c>
      <c r="R12" s="9" t="s">
        <v>555</v>
      </c>
      <c r="S12" t="s">
        <v>1265</v>
      </c>
      <c r="T12" s="4">
        <v>29.35</v>
      </c>
      <c r="U12" s="3">
        <v>135.05000000000001</v>
      </c>
      <c r="V12">
        <v>1</v>
      </c>
      <c r="W12" t="s">
        <v>38</v>
      </c>
      <c r="X12" t="s">
        <v>49</v>
      </c>
      <c r="Y12" t="s">
        <v>1265</v>
      </c>
      <c r="Z12" t="s">
        <v>959</v>
      </c>
      <c r="AA12" t="s">
        <v>1266</v>
      </c>
      <c r="AB12" t="s">
        <v>959</v>
      </c>
      <c r="AC12" t="s">
        <v>1267</v>
      </c>
      <c r="AD12" t="s">
        <v>1268</v>
      </c>
      <c r="AE12" t="s">
        <v>53</v>
      </c>
      <c r="AF12" t="s">
        <v>1269</v>
      </c>
      <c r="AG12" t="s">
        <v>55</v>
      </c>
      <c r="AH12" t="s">
        <v>56</v>
      </c>
      <c r="AI12" t="s">
        <v>57</v>
      </c>
      <c r="AJ12" t="s">
        <v>58</v>
      </c>
      <c r="AL12" t="s">
        <v>1270</v>
      </c>
    </row>
    <row r="13" spans="1:38">
      <c r="A13" s="9">
        <v>45323</v>
      </c>
      <c r="B13" s="9">
        <v>45350</v>
      </c>
      <c r="C13" s="10">
        <f t="shared" si="0"/>
        <v>-14</v>
      </c>
      <c r="D13" s="10">
        <f t="shared" si="1"/>
        <v>-20</v>
      </c>
      <c r="E13" s="11">
        <f t="shared" si="2"/>
        <v>-761.4</v>
      </c>
      <c r="F13" t="s">
        <v>1271</v>
      </c>
      <c r="G13" t="s">
        <v>1180</v>
      </c>
      <c r="H13" t="s">
        <v>39</v>
      </c>
      <c r="I13" t="s">
        <v>1272</v>
      </c>
      <c r="J13" t="s">
        <v>356</v>
      </c>
      <c r="K13" s="3">
        <v>40291.68</v>
      </c>
      <c r="L13" s="3">
        <v>40203.86</v>
      </c>
      <c r="M13" s="9" t="s">
        <v>484</v>
      </c>
      <c r="N13" t="s">
        <v>787</v>
      </c>
      <c r="O13" t="s">
        <v>1271</v>
      </c>
      <c r="P13">
        <v>4</v>
      </c>
      <c r="Q13" t="s">
        <v>1273</v>
      </c>
      <c r="R13" s="9" t="s">
        <v>1274</v>
      </c>
      <c r="S13" t="s">
        <v>377</v>
      </c>
      <c r="T13" s="4">
        <v>38.07</v>
      </c>
      <c r="U13" s="3">
        <v>40203.86</v>
      </c>
      <c r="V13">
        <v>1</v>
      </c>
      <c r="W13" t="s">
        <v>80</v>
      </c>
      <c r="X13" t="s">
        <v>49</v>
      </c>
      <c r="Y13" t="s">
        <v>377</v>
      </c>
      <c r="Z13" t="s">
        <v>787</v>
      </c>
      <c r="AA13" t="s">
        <v>1275</v>
      </c>
      <c r="AB13" t="s">
        <v>787</v>
      </c>
      <c r="AC13" t="s">
        <v>1251</v>
      </c>
      <c r="AD13" t="s">
        <v>1252</v>
      </c>
      <c r="AE13" t="s">
        <v>53</v>
      </c>
      <c r="AF13" t="s">
        <v>1276</v>
      </c>
      <c r="AG13" t="s">
        <v>56</v>
      </c>
      <c r="AH13" t="s">
        <v>56</v>
      </c>
      <c r="AI13" t="s">
        <v>57</v>
      </c>
      <c r="AJ13" t="s">
        <v>58</v>
      </c>
      <c r="AL13" t="s">
        <v>1277</v>
      </c>
    </row>
    <row r="14" spans="1:38">
      <c r="A14" s="9">
        <v>45657</v>
      </c>
      <c r="B14" s="9">
        <v>45657</v>
      </c>
      <c r="C14" s="10">
        <f t="shared" si="0"/>
        <v>-0.5</v>
      </c>
      <c r="D14" s="10">
        <f t="shared" si="1"/>
        <v>0.5</v>
      </c>
      <c r="E14" s="11">
        <f t="shared" si="2"/>
        <v>23.48</v>
      </c>
      <c r="F14" t="s">
        <v>162</v>
      </c>
      <c r="G14" t="s">
        <v>1180</v>
      </c>
      <c r="H14" t="s">
        <v>39</v>
      </c>
      <c r="I14" t="s">
        <v>1203</v>
      </c>
      <c r="J14" t="s">
        <v>123</v>
      </c>
      <c r="K14" s="3">
        <v>2805.83</v>
      </c>
      <c r="L14" s="3">
        <v>374.58</v>
      </c>
      <c r="M14" s="9" t="s">
        <v>124</v>
      </c>
      <c r="N14" t="s">
        <v>627</v>
      </c>
      <c r="O14" t="s">
        <v>1204</v>
      </c>
      <c r="P14">
        <v>11</v>
      </c>
      <c r="Q14" t="s">
        <v>1205</v>
      </c>
      <c r="R14" s="9" t="s">
        <v>128</v>
      </c>
      <c r="S14" t="s">
        <v>1206</v>
      </c>
      <c r="T14" s="4">
        <v>46.96</v>
      </c>
      <c r="U14" s="3">
        <v>374.58</v>
      </c>
      <c r="V14">
        <v>1</v>
      </c>
      <c r="W14" t="s">
        <v>38</v>
      </c>
      <c r="X14" t="s">
        <v>49</v>
      </c>
      <c r="Y14" t="s">
        <v>1206</v>
      </c>
      <c r="Z14" t="s">
        <v>627</v>
      </c>
      <c r="AA14" t="s">
        <v>1207</v>
      </c>
      <c r="AB14" t="s">
        <v>627</v>
      </c>
      <c r="AC14" t="s">
        <v>844</v>
      </c>
      <c r="AD14" t="s">
        <v>845</v>
      </c>
      <c r="AE14" t="s">
        <v>53</v>
      </c>
      <c r="AF14" t="s">
        <v>1208</v>
      </c>
      <c r="AG14" t="s">
        <v>432</v>
      </c>
      <c r="AH14" t="s">
        <v>56</v>
      </c>
      <c r="AI14" t="s">
        <v>57</v>
      </c>
      <c r="AJ14" t="s">
        <v>58</v>
      </c>
      <c r="AL14" t="s">
        <v>1278</v>
      </c>
    </row>
    <row r="15" spans="1:38">
      <c r="A15" s="9">
        <v>45657</v>
      </c>
      <c r="B15" s="9">
        <v>45657</v>
      </c>
      <c r="C15" s="10">
        <f t="shared" si="0"/>
        <v>-0.5</v>
      </c>
      <c r="D15" s="10">
        <f t="shared" si="1"/>
        <v>0.5</v>
      </c>
      <c r="E15" s="11">
        <f t="shared" si="2"/>
        <v>27.39</v>
      </c>
      <c r="F15" t="s">
        <v>162</v>
      </c>
      <c r="G15" t="s">
        <v>1180</v>
      </c>
      <c r="H15" t="s">
        <v>39</v>
      </c>
      <c r="I15" t="s">
        <v>1203</v>
      </c>
      <c r="J15" t="s">
        <v>123</v>
      </c>
      <c r="K15" s="3">
        <v>2805.83</v>
      </c>
      <c r="L15" s="3">
        <v>374.58</v>
      </c>
      <c r="M15" s="9" t="s">
        <v>124</v>
      </c>
      <c r="N15" t="s">
        <v>627</v>
      </c>
      <c r="O15" t="s">
        <v>1204</v>
      </c>
      <c r="P15">
        <v>1</v>
      </c>
      <c r="Q15" t="s">
        <v>1205</v>
      </c>
      <c r="R15" s="9" t="s">
        <v>128</v>
      </c>
      <c r="S15" t="s">
        <v>1206</v>
      </c>
      <c r="T15" s="4">
        <v>54.78</v>
      </c>
      <c r="U15" s="3">
        <v>374.58</v>
      </c>
      <c r="V15">
        <v>1</v>
      </c>
      <c r="W15" t="s">
        <v>38</v>
      </c>
      <c r="X15" t="s">
        <v>49</v>
      </c>
      <c r="Y15" t="s">
        <v>1206</v>
      </c>
      <c r="Z15" t="s">
        <v>627</v>
      </c>
      <c r="AA15" t="s">
        <v>1207</v>
      </c>
      <c r="AB15" t="s">
        <v>627</v>
      </c>
      <c r="AC15" t="s">
        <v>844</v>
      </c>
      <c r="AD15" t="s">
        <v>845</v>
      </c>
      <c r="AE15" t="s">
        <v>53</v>
      </c>
      <c r="AF15" t="s">
        <v>1208</v>
      </c>
      <c r="AG15" t="s">
        <v>432</v>
      </c>
      <c r="AH15" t="s">
        <v>56</v>
      </c>
      <c r="AI15" t="s">
        <v>57</v>
      </c>
      <c r="AJ15" t="s">
        <v>58</v>
      </c>
      <c r="AL15" t="s">
        <v>1279</v>
      </c>
    </row>
    <row r="16" spans="1:38">
      <c r="A16" s="9">
        <v>45502</v>
      </c>
      <c r="B16" s="9">
        <v>45502</v>
      </c>
      <c r="C16" s="10">
        <f t="shared" si="0"/>
        <v>-0.5</v>
      </c>
      <c r="D16" s="10">
        <f t="shared" si="1"/>
        <v>2.5</v>
      </c>
      <c r="E16" s="11">
        <f t="shared" si="2"/>
        <v>152.94999999999999</v>
      </c>
      <c r="F16" t="s">
        <v>1280</v>
      </c>
      <c r="G16" t="s">
        <v>1180</v>
      </c>
      <c r="H16" t="s">
        <v>39</v>
      </c>
      <c r="I16" t="s">
        <v>1281</v>
      </c>
      <c r="J16" t="s">
        <v>983</v>
      </c>
      <c r="K16" s="3">
        <v>118.76</v>
      </c>
      <c r="L16" s="3">
        <v>118.76</v>
      </c>
      <c r="M16" s="9" t="s">
        <v>1282</v>
      </c>
      <c r="N16" t="s">
        <v>208</v>
      </c>
      <c r="O16" t="s">
        <v>1283</v>
      </c>
      <c r="P16">
        <v>1</v>
      </c>
      <c r="Q16" t="s">
        <v>1284</v>
      </c>
      <c r="R16" s="9" t="s">
        <v>1285</v>
      </c>
      <c r="S16" t="s">
        <v>1265</v>
      </c>
      <c r="T16" s="4">
        <v>61.18</v>
      </c>
      <c r="U16" s="3">
        <v>118.76</v>
      </c>
      <c r="V16">
        <v>1</v>
      </c>
      <c r="W16" t="s">
        <v>38</v>
      </c>
      <c r="X16" t="s">
        <v>49</v>
      </c>
      <c r="Y16" t="s">
        <v>1265</v>
      </c>
      <c r="Z16" t="s">
        <v>208</v>
      </c>
      <c r="AA16" t="s">
        <v>1286</v>
      </c>
      <c r="AB16" t="s">
        <v>208</v>
      </c>
      <c r="AC16" t="s">
        <v>1267</v>
      </c>
      <c r="AD16" t="s">
        <v>1268</v>
      </c>
      <c r="AE16" t="s">
        <v>53</v>
      </c>
      <c r="AF16" t="s">
        <v>1287</v>
      </c>
      <c r="AG16" t="s">
        <v>55</v>
      </c>
      <c r="AH16" t="s">
        <v>56</v>
      </c>
      <c r="AI16" t="s">
        <v>57</v>
      </c>
      <c r="AJ16" t="s">
        <v>58</v>
      </c>
      <c r="AL16" t="s">
        <v>1288</v>
      </c>
    </row>
    <row r="17" spans="1:38">
      <c r="A17" s="9">
        <v>45478</v>
      </c>
      <c r="B17" s="9">
        <v>45491</v>
      </c>
      <c r="C17" s="10">
        <f t="shared" si="0"/>
        <v>-7</v>
      </c>
      <c r="D17" s="10">
        <f t="shared" si="1"/>
        <v>-7</v>
      </c>
      <c r="E17" s="11">
        <f t="shared" si="2"/>
        <v>-455</v>
      </c>
      <c r="F17" t="s">
        <v>1289</v>
      </c>
      <c r="G17" t="s">
        <v>1180</v>
      </c>
      <c r="H17" t="s">
        <v>39</v>
      </c>
      <c r="I17" t="s">
        <v>1290</v>
      </c>
      <c r="J17" t="s">
        <v>244</v>
      </c>
      <c r="K17" s="3">
        <v>390</v>
      </c>
      <c r="L17" s="3">
        <v>65</v>
      </c>
      <c r="M17" s="9" t="s">
        <v>492</v>
      </c>
      <c r="N17" t="s">
        <v>243</v>
      </c>
      <c r="O17" t="s">
        <v>1289</v>
      </c>
      <c r="P17">
        <v>1</v>
      </c>
      <c r="Q17" t="s">
        <v>1291</v>
      </c>
      <c r="R17" s="9" t="s">
        <v>229</v>
      </c>
      <c r="S17" t="s">
        <v>1206</v>
      </c>
      <c r="T17" s="4">
        <v>65</v>
      </c>
      <c r="U17" s="3">
        <v>65</v>
      </c>
      <c r="V17">
        <v>1</v>
      </c>
      <c r="W17" t="s">
        <v>38</v>
      </c>
      <c r="X17" t="s">
        <v>49</v>
      </c>
      <c r="Y17" t="s">
        <v>1206</v>
      </c>
      <c r="Z17" t="s">
        <v>243</v>
      </c>
      <c r="AA17" t="s">
        <v>1292</v>
      </c>
      <c r="AB17" t="s">
        <v>243</v>
      </c>
      <c r="AC17" t="s">
        <v>1293</v>
      </c>
      <c r="AD17" t="s">
        <v>1294</v>
      </c>
      <c r="AE17" t="s">
        <v>53</v>
      </c>
      <c r="AF17" t="s">
        <v>1295</v>
      </c>
      <c r="AG17" t="s">
        <v>56</v>
      </c>
      <c r="AH17" t="s">
        <v>56</v>
      </c>
      <c r="AI17" t="s">
        <v>57</v>
      </c>
      <c r="AJ17" t="s">
        <v>58</v>
      </c>
      <c r="AL17" t="s">
        <v>1296</v>
      </c>
    </row>
    <row r="18" spans="1:38">
      <c r="A18" s="9">
        <v>45566</v>
      </c>
      <c r="B18" s="9">
        <v>45588</v>
      </c>
      <c r="C18" s="10">
        <f t="shared" si="0"/>
        <v>-11.5</v>
      </c>
      <c r="D18" s="10">
        <f t="shared" si="1"/>
        <v>-46.5</v>
      </c>
      <c r="E18" s="11">
        <f t="shared" si="2"/>
        <v>-3231.75</v>
      </c>
      <c r="F18" t="s">
        <v>162</v>
      </c>
      <c r="G18" t="s">
        <v>1180</v>
      </c>
      <c r="H18" t="s">
        <v>39</v>
      </c>
      <c r="I18" t="s">
        <v>1297</v>
      </c>
      <c r="J18" t="s">
        <v>323</v>
      </c>
      <c r="K18" s="3">
        <v>1547.02</v>
      </c>
      <c r="L18" s="3">
        <v>69.5</v>
      </c>
      <c r="M18" s="9" t="s">
        <v>265</v>
      </c>
      <c r="N18" t="s">
        <v>268</v>
      </c>
      <c r="O18" t="s">
        <v>1298</v>
      </c>
      <c r="P18">
        <v>1</v>
      </c>
      <c r="Q18" t="s">
        <v>1299</v>
      </c>
      <c r="R18" s="9" t="s">
        <v>587</v>
      </c>
      <c r="S18" t="s">
        <v>1300</v>
      </c>
      <c r="T18" s="4">
        <v>69.5</v>
      </c>
      <c r="U18" s="3">
        <v>69.5</v>
      </c>
      <c r="V18">
        <v>1</v>
      </c>
      <c r="W18" t="s">
        <v>1180</v>
      </c>
      <c r="X18" t="s">
        <v>49</v>
      </c>
      <c r="Y18" t="s">
        <v>1300</v>
      </c>
      <c r="Z18" t="s">
        <v>268</v>
      </c>
      <c r="AA18" t="s">
        <v>1301</v>
      </c>
      <c r="AB18" t="s">
        <v>268</v>
      </c>
      <c r="AC18" t="s">
        <v>1302</v>
      </c>
      <c r="AD18" t="s">
        <v>1303</v>
      </c>
      <c r="AE18" t="s">
        <v>53</v>
      </c>
      <c r="AF18" t="s">
        <v>1304</v>
      </c>
      <c r="AG18" t="s">
        <v>383</v>
      </c>
      <c r="AH18" t="s">
        <v>86</v>
      </c>
      <c r="AI18" t="s">
        <v>57</v>
      </c>
      <c r="AJ18" t="s">
        <v>58</v>
      </c>
      <c r="AL18" t="s">
        <v>1305</v>
      </c>
    </row>
    <row r="19" spans="1:38">
      <c r="A19" s="9">
        <v>45461</v>
      </c>
      <c r="B19" s="9">
        <v>45461</v>
      </c>
      <c r="C19" s="10">
        <f t="shared" si="0"/>
        <v>-0.5</v>
      </c>
      <c r="D19" s="10">
        <f t="shared" si="1"/>
        <v>-43.5</v>
      </c>
      <c r="E19" s="11">
        <f t="shared" si="2"/>
        <v>-3245.1</v>
      </c>
      <c r="F19" t="s">
        <v>1306</v>
      </c>
      <c r="G19" t="s">
        <v>1180</v>
      </c>
      <c r="H19" t="s">
        <v>39</v>
      </c>
      <c r="I19" t="s">
        <v>1307</v>
      </c>
      <c r="J19" t="s">
        <v>686</v>
      </c>
      <c r="K19" s="3">
        <v>1120.2</v>
      </c>
      <c r="L19" s="3">
        <v>74.599999999999994</v>
      </c>
      <c r="M19" s="9" t="s">
        <v>687</v>
      </c>
      <c r="N19" t="s">
        <v>1308</v>
      </c>
      <c r="O19" t="s">
        <v>1306</v>
      </c>
      <c r="P19">
        <v>1</v>
      </c>
      <c r="Q19" t="s">
        <v>1309</v>
      </c>
      <c r="R19" s="9" t="s">
        <v>206</v>
      </c>
      <c r="S19" t="s">
        <v>1206</v>
      </c>
      <c r="T19" s="4">
        <v>74.599999999999994</v>
      </c>
      <c r="U19" s="3">
        <v>74.599999999999994</v>
      </c>
      <c r="V19">
        <v>1</v>
      </c>
      <c r="W19" t="s">
        <v>38</v>
      </c>
      <c r="X19" t="s">
        <v>49</v>
      </c>
      <c r="Y19" t="s">
        <v>1206</v>
      </c>
      <c r="Z19" t="s">
        <v>1308</v>
      </c>
      <c r="AA19" t="s">
        <v>1310</v>
      </c>
      <c r="AB19" t="s">
        <v>1308</v>
      </c>
      <c r="AC19" t="s">
        <v>1311</v>
      </c>
      <c r="AD19" t="s">
        <v>1312</v>
      </c>
      <c r="AE19" t="s">
        <v>53</v>
      </c>
      <c r="AF19" t="s">
        <v>1313</v>
      </c>
      <c r="AG19" t="s">
        <v>56</v>
      </c>
      <c r="AH19" t="s">
        <v>56</v>
      </c>
      <c r="AI19" t="s">
        <v>57</v>
      </c>
      <c r="AJ19" t="s">
        <v>58</v>
      </c>
      <c r="AL19" t="s">
        <v>1314</v>
      </c>
    </row>
    <row r="20" spans="1:38">
      <c r="A20" s="9">
        <v>45383</v>
      </c>
      <c r="B20" s="9">
        <v>45412</v>
      </c>
      <c r="C20" s="10">
        <f t="shared" si="0"/>
        <v>-15</v>
      </c>
      <c r="D20" s="10">
        <f t="shared" si="1"/>
        <v>-32</v>
      </c>
      <c r="E20" s="11">
        <f t="shared" si="2"/>
        <v>-2432.3200000000002</v>
      </c>
      <c r="F20" t="s">
        <v>1315</v>
      </c>
      <c r="G20" t="s">
        <v>1180</v>
      </c>
      <c r="H20" t="s">
        <v>39</v>
      </c>
      <c r="I20" t="s">
        <v>1214</v>
      </c>
      <c r="J20" t="s">
        <v>1215</v>
      </c>
      <c r="K20" s="3">
        <v>7772.63</v>
      </c>
      <c r="L20" s="3">
        <v>6447.68</v>
      </c>
      <c r="M20" s="9" t="s">
        <v>633</v>
      </c>
      <c r="N20" t="s">
        <v>1216</v>
      </c>
      <c r="O20" t="s">
        <v>1316</v>
      </c>
      <c r="P20">
        <v>1</v>
      </c>
      <c r="Q20" t="s">
        <v>1317</v>
      </c>
      <c r="R20" s="9" t="s">
        <v>509</v>
      </c>
      <c r="S20" t="s">
        <v>211</v>
      </c>
      <c r="T20" s="4">
        <v>76.010000000000005</v>
      </c>
      <c r="U20" s="3">
        <v>6447.68</v>
      </c>
      <c r="V20">
        <v>1</v>
      </c>
      <c r="W20" t="s">
        <v>80</v>
      </c>
      <c r="X20" t="s">
        <v>49</v>
      </c>
      <c r="Y20" t="s">
        <v>211</v>
      </c>
      <c r="Z20" t="s">
        <v>1216</v>
      </c>
      <c r="AA20" t="s">
        <v>1219</v>
      </c>
      <c r="AB20" t="s">
        <v>1216</v>
      </c>
      <c r="AC20" t="s">
        <v>213</v>
      </c>
      <c r="AD20" t="s">
        <v>214</v>
      </c>
      <c r="AE20" t="s">
        <v>53</v>
      </c>
      <c r="AF20" t="s">
        <v>1220</v>
      </c>
      <c r="AG20" t="s">
        <v>85</v>
      </c>
      <c r="AH20" t="s">
        <v>86</v>
      </c>
      <c r="AI20" t="s">
        <v>57</v>
      </c>
      <c r="AJ20" t="s">
        <v>58</v>
      </c>
      <c r="AL20" t="s">
        <v>87</v>
      </c>
    </row>
    <row r="21" spans="1:38">
      <c r="A21" s="9">
        <v>45666</v>
      </c>
      <c r="B21" s="9">
        <v>45666</v>
      </c>
      <c r="C21" s="10">
        <f t="shared" si="0"/>
        <v>-0.5</v>
      </c>
      <c r="D21" s="10">
        <f t="shared" si="1"/>
        <v>0.5</v>
      </c>
      <c r="E21" s="11">
        <f t="shared" si="2"/>
        <v>41.52</v>
      </c>
      <c r="F21" t="s">
        <v>162</v>
      </c>
      <c r="G21" t="s">
        <v>1180</v>
      </c>
      <c r="H21" t="s">
        <v>39</v>
      </c>
      <c r="I21" t="s">
        <v>1318</v>
      </c>
      <c r="J21" t="s">
        <v>386</v>
      </c>
      <c r="K21" s="3">
        <v>39820.21</v>
      </c>
      <c r="L21" s="3">
        <v>261.2</v>
      </c>
      <c r="M21" s="9" t="s">
        <v>959</v>
      </c>
      <c r="N21" t="s">
        <v>1319</v>
      </c>
      <c r="O21" t="s">
        <v>1320</v>
      </c>
      <c r="P21">
        <v>7</v>
      </c>
      <c r="Q21" t="s">
        <v>1321</v>
      </c>
      <c r="R21" s="9" t="s">
        <v>1322</v>
      </c>
      <c r="S21" t="s">
        <v>1206</v>
      </c>
      <c r="T21" s="4">
        <v>83.04</v>
      </c>
      <c r="U21" s="3">
        <v>261.2</v>
      </c>
      <c r="V21">
        <v>1</v>
      </c>
      <c r="W21" t="s">
        <v>38</v>
      </c>
      <c r="X21" t="s">
        <v>49</v>
      </c>
      <c r="Y21" t="s">
        <v>1206</v>
      </c>
      <c r="Z21" t="s">
        <v>1319</v>
      </c>
      <c r="AA21" t="s">
        <v>1323</v>
      </c>
      <c r="AB21" t="s">
        <v>1319</v>
      </c>
      <c r="AC21" t="s">
        <v>844</v>
      </c>
      <c r="AD21" t="s">
        <v>845</v>
      </c>
      <c r="AE21" t="s">
        <v>53</v>
      </c>
      <c r="AF21" t="s">
        <v>1324</v>
      </c>
      <c r="AG21" t="s">
        <v>432</v>
      </c>
      <c r="AH21" t="s">
        <v>56</v>
      </c>
      <c r="AI21" t="s">
        <v>57</v>
      </c>
      <c r="AJ21" t="s">
        <v>58</v>
      </c>
      <c r="AL21" t="s">
        <v>1325</v>
      </c>
    </row>
    <row r="22" spans="1:38">
      <c r="A22" s="9">
        <v>45583</v>
      </c>
      <c r="B22" s="9">
        <v>45583</v>
      </c>
      <c r="C22" s="10">
        <f t="shared" si="0"/>
        <v>-0.5</v>
      </c>
      <c r="D22" s="10">
        <f t="shared" si="1"/>
        <v>0.5</v>
      </c>
      <c r="E22" s="11">
        <f t="shared" si="2"/>
        <v>44.424999999999997</v>
      </c>
      <c r="F22" t="s">
        <v>1326</v>
      </c>
      <c r="G22" t="s">
        <v>1180</v>
      </c>
      <c r="H22" t="s">
        <v>39</v>
      </c>
      <c r="I22" t="s">
        <v>1327</v>
      </c>
      <c r="J22" t="s">
        <v>587</v>
      </c>
      <c r="K22" s="3">
        <v>88.85</v>
      </c>
      <c r="L22" s="3">
        <v>88.85</v>
      </c>
      <c r="M22" s="9" t="s">
        <v>588</v>
      </c>
      <c r="N22" t="s">
        <v>589</v>
      </c>
      <c r="O22" t="s">
        <v>1328</v>
      </c>
      <c r="P22">
        <v>1</v>
      </c>
      <c r="Q22" t="s">
        <v>1329</v>
      </c>
      <c r="R22" s="9" t="s">
        <v>1034</v>
      </c>
      <c r="S22" t="s">
        <v>1265</v>
      </c>
      <c r="T22" s="4">
        <v>88.85</v>
      </c>
      <c r="U22" s="3">
        <v>88.85</v>
      </c>
      <c r="V22">
        <v>1</v>
      </c>
      <c r="W22" t="s">
        <v>38</v>
      </c>
      <c r="X22" t="s">
        <v>49</v>
      </c>
      <c r="Y22" t="s">
        <v>1265</v>
      </c>
      <c r="Z22" t="s">
        <v>589</v>
      </c>
      <c r="AA22" t="s">
        <v>1330</v>
      </c>
      <c r="AB22" t="s">
        <v>589</v>
      </c>
      <c r="AC22" t="s">
        <v>1267</v>
      </c>
      <c r="AD22" t="s">
        <v>1268</v>
      </c>
      <c r="AE22" t="s">
        <v>53</v>
      </c>
      <c r="AF22" t="s">
        <v>1331</v>
      </c>
      <c r="AG22" t="s">
        <v>55</v>
      </c>
      <c r="AH22" t="s">
        <v>56</v>
      </c>
      <c r="AI22" t="s">
        <v>57</v>
      </c>
      <c r="AJ22" t="s">
        <v>58</v>
      </c>
      <c r="AL22" t="s">
        <v>1332</v>
      </c>
    </row>
    <row r="23" spans="1:38">
      <c r="A23" s="9">
        <v>45674</v>
      </c>
      <c r="B23" s="9">
        <v>45688</v>
      </c>
      <c r="C23" s="10">
        <f t="shared" si="0"/>
        <v>-7.5</v>
      </c>
      <c r="D23" s="10">
        <f t="shared" si="1"/>
        <v>-34.5</v>
      </c>
      <c r="E23" s="11">
        <f t="shared" si="2"/>
        <v>-3381</v>
      </c>
      <c r="F23" t="s">
        <v>162</v>
      </c>
      <c r="G23" t="s">
        <v>1180</v>
      </c>
      <c r="H23" t="s">
        <v>39</v>
      </c>
      <c r="I23" t="s">
        <v>1333</v>
      </c>
      <c r="J23" t="s">
        <v>660</v>
      </c>
      <c r="K23" s="3">
        <v>98</v>
      </c>
      <c r="L23" s="3">
        <v>98</v>
      </c>
      <c r="M23" s="9" t="s">
        <v>661</v>
      </c>
      <c r="N23" t="s">
        <v>869</v>
      </c>
      <c r="O23" t="s">
        <v>1334</v>
      </c>
      <c r="P23">
        <v>1</v>
      </c>
      <c r="Q23" t="s">
        <v>1335</v>
      </c>
      <c r="R23" s="9" t="s">
        <v>405</v>
      </c>
      <c r="S23" t="s">
        <v>1300</v>
      </c>
      <c r="T23" s="4">
        <v>98</v>
      </c>
      <c r="U23" s="3">
        <v>98</v>
      </c>
      <c r="V23">
        <v>1</v>
      </c>
      <c r="W23" t="s">
        <v>1180</v>
      </c>
      <c r="X23" t="s">
        <v>49</v>
      </c>
      <c r="Y23" t="s">
        <v>1300</v>
      </c>
      <c r="Z23" t="s">
        <v>869</v>
      </c>
      <c r="AA23" t="s">
        <v>1336</v>
      </c>
      <c r="AB23" t="s">
        <v>869</v>
      </c>
      <c r="AC23" t="s">
        <v>1337</v>
      </c>
      <c r="AD23" t="s">
        <v>1338</v>
      </c>
      <c r="AE23" t="s">
        <v>381</v>
      </c>
      <c r="AF23" t="s">
        <v>1339</v>
      </c>
      <c r="AG23" t="s">
        <v>383</v>
      </c>
      <c r="AH23" t="s">
        <v>86</v>
      </c>
      <c r="AI23" t="s">
        <v>57</v>
      </c>
      <c r="AJ23" t="s">
        <v>58</v>
      </c>
      <c r="AL23" t="s">
        <v>1340</v>
      </c>
    </row>
    <row r="24" spans="1:38">
      <c r="A24" s="9">
        <v>45545</v>
      </c>
      <c r="B24" s="9">
        <v>45545</v>
      </c>
      <c r="C24" s="10">
        <f t="shared" si="0"/>
        <v>-0.5</v>
      </c>
      <c r="D24" s="10">
        <f t="shared" si="1"/>
        <v>-0.5</v>
      </c>
      <c r="E24" s="11">
        <f t="shared" si="2"/>
        <v>-50.77</v>
      </c>
      <c r="F24" t="s">
        <v>1341</v>
      </c>
      <c r="G24" t="s">
        <v>1180</v>
      </c>
      <c r="H24" t="s">
        <v>39</v>
      </c>
      <c r="I24" t="s">
        <v>1342</v>
      </c>
      <c r="J24" t="s">
        <v>527</v>
      </c>
      <c r="K24" s="3">
        <v>835.55</v>
      </c>
      <c r="L24" s="3">
        <v>99.51</v>
      </c>
      <c r="M24" s="9" t="s">
        <v>75</v>
      </c>
      <c r="N24" t="s">
        <v>1308</v>
      </c>
      <c r="O24" t="s">
        <v>1343</v>
      </c>
      <c r="P24">
        <v>1</v>
      </c>
      <c r="Q24" t="s">
        <v>1344</v>
      </c>
      <c r="R24" s="9" t="s">
        <v>1282</v>
      </c>
      <c r="S24" t="s">
        <v>1345</v>
      </c>
      <c r="T24" s="4">
        <v>101.54</v>
      </c>
      <c r="U24" s="3">
        <v>101.54</v>
      </c>
      <c r="V24">
        <v>1</v>
      </c>
      <c r="W24" t="s">
        <v>38</v>
      </c>
      <c r="X24" t="s">
        <v>49</v>
      </c>
      <c r="Y24" t="s">
        <v>1345</v>
      </c>
      <c r="Z24" t="s">
        <v>1308</v>
      </c>
      <c r="AA24" t="s">
        <v>1310</v>
      </c>
      <c r="AB24" t="s">
        <v>1308</v>
      </c>
      <c r="AC24" t="s">
        <v>1346</v>
      </c>
      <c r="AD24" t="s">
        <v>1347</v>
      </c>
      <c r="AE24" t="s">
        <v>53</v>
      </c>
      <c r="AF24" t="s">
        <v>1348</v>
      </c>
      <c r="AG24" t="s">
        <v>55</v>
      </c>
      <c r="AH24" t="s">
        <v>56</v>
      </c>
      <c r="AI24" t="s">
        <v>57</v>
      </c>
      <c r="AJ24" t="s">
        <v>58</v>
      </c>
      <c r="AL24" t="s">
        <v>1349</v>
      </c>
    </row>
    <row r="25" spans="1:38">
      <c r="A25" s="9">
        <v>45666</v>
      </c>
      <c r="B25" s="9">
        <v>45666</v>
      </c>
      <c r="C25" s="10">
        <f t="shared" si="0"/>
        <v>-0.5</v>
      </c>
      <c r="D25" s="10">
        <f t="shared" si="1"/>
        <v>0.5</v>
      </c>
      <c r="E25" s="11">
        <f t="shared" si="2"/>
        <v>54.37</v>
      </c>
      <c r="F25" t="s">
        <v>162</v>
      </c>
      <c r="G25" t="s">
        <v>1180</v>
      </c>
      <c r="H25" t="s">
        <v>39</v>
      </c>
      <c r="I25" t="s">
        <v>1318</v>
      </c>
      <c r="J25" t="s">
        <v>386</v>
      </c>
      <c r="K25" s="3">
        <v>39820.21</v>
      </c>
      <c r="L25" s="3">
        <v>261.2</v>
      </c>
      <c r="M25" s="9" t="s">
        <v>959</v>
      </c>
      <c r="N25" t="s">
        <v>1319</v>
      </c>
      <c r="O25" t="s">
        <v>1320</v>
      </c>
      <c r="P25">
        <v>16</v>
      </c>
      <c r="Q25" t="s">
        <v>1321</v>
      </c>
      <c r="R25" s="9" t="s">
        <v>1322</v>
      </c>
      <c r="S25" t="s">
        <v>1206</v>
      </c>
      <c r="T25" s="4">
        <v>108.74</v>
      </c>
      <c r="U25" s="3">
        <v>261.2</v>
      </c>
      <c r="V25">
        <v>1</v>
      </c>
      <c r="W25" t="s">
        <v>38</v>
      </c>
      <c r="X25" t="s">
        <v>49</v>
      </c>
      <c r="Y25" t="s">
        <v>1206</v>
      </c>
      <c r="Z25" t="s">
        <v>1319</v>
      </c>
      <c r="AA25" t="s">
        <v>1323</v>
      </c>
      <c r="AB25" t="s">
        <v>1319</v>
      </c>
      <c r="AC25" t="s">
        <v>844</v>
      </c>
      <c r="AD25" t="s">
        <v>845</v>
      </c>
      <c r="AE25" t="s">
        <v>53</v>
      </c>
      <c r="AF25" t="s">
        <v>1324</v>
      </c>
      <c r="AG25" t="s">
        <v>432</v>
      </c>
      <c r="AH25" t="s">
        <v>56</v>
      </c>
      <c r="AI25" t="s">
        <v>57</v>
      </c>
      <c r="AJ25" t="s">
        <v>58</v>
      </c>
      <c r="AL25" t="s">
        <v>1350</v>
      </c>
    </row>
    <row r="26" spans="1:38">
      <c r="A26" s="9">
        <v>45627</v>
      </c>
      <c r="B26" s="9">
        <v>45657</v>
      </c>
      <c r="C26" s="10">
        <f t="shared" si="0"/>
        <v>-15.5</v>
      </c>
      <c r="D26" s="10">
        <f t="shared" si="1"/>
        <v>-26.5</v>
      </c>
      <c r="E26" s="11">
        <f t="shared" si="2"/>
        <v>-3123.0249999999996</v>
      </c>
      <c r="F26" t="s">
        <v>1351</v>
      </c>
      <c r="G26" t="s">
        <v>1180</v>
      </c>
      <c r="H26" t="s">
        <v>39</v>
      </c>
      <c r="I26" t="s">
        <v>1352</v>
      </c>
      <c r="J26" t="s">
        <v>676</v>
      </c>
      <c r="K26" s="3">
        <v>41748.769999999997</v>
      </c>
      <c r="L26" s="3">
        <v>41748.769999999997</v>
      </c>
      <c r="M26" s="9" t="s">
        <v>150</v>
      </c>
      <c r="N26" t="s">
        <v>114</v>
      </c>
      <c r="O26" t="s">
        <v>1351</v>
      </c>
      <c r="P26">
        <v>5</v>
      </c>
      <c r="Q26" t="s">
        <v>1353</v>
      </c>
      <c r="R26" s="9" t="s">
        <v>1354</v>
      </c>
      <c r="S26" t="s">
        <v>377</v>
      </c>
      <c r="T26" s="4">
        <v>117.85</v>
      </c>
      <c r="U26" s="3">
        <v>41748.769999999997</v>
      </c>
      <c r="V26">
        <v>1</v>
      </c>
      <c r="W26" t="s">
        <v>80</v>
      </c>
      <c r="X26" t="s">
        <v>49</v>
      </c>
      <c r="Y26" t="s">
        <v>377</v>
      </c>
      <c r="Z26" t="s">
        <v>114</v>
      </c>
      <c r="AA26" t="s">
        <v>1355</v>
      </c>
      <c r="AB26" t="s">
        <v>114</v>
      </c>
      <c r="AC26" t="s">
        <v>1251</v>
      </c>
      <c r="AD26" t="s">
        <v>1252</v>
      </c>
      <c r="AE26" t="s">
        <v>53</v>
      </c>
      <c r="AF26" t="s">
        <v>1356</v>
      </c>
      <c r="AG26" t="s">
        <v>56</v>
      </c>
      <c r="AH26" t="s">
        <v>56</v>
      </c>
      <c r="AI26" t="s">
        <v>57</v>
      </c>
      <c r="AJ26" t="s">
        <v>58</v>
      </c>
      <c r="AL26" t="s">
        <v>1357</v>
      </c>
    </row>
    <row r="27" spans="1:38">
      <c r="A27" s="9">
        <v>45657</v>
      </c>
      <c r="B27" s="9">
        <v>45657</v>
      </c>
      <c r="C27" s="10">
        <f t="shared" si="0"/>
        <v>-0.5</v>
      </c>
      <c r="D27" s="10">
        <f t="shared" si="1"/>
        <v>0.5</v>
      </c>
      <c r="E27" s="11">
        <f t="shared" si="2"/>
        <v>64.135000000000005</v>
      </c>
      <c r="F27" t="s">
        <v>162</v>
      </c>
      <c r="G27" t="s">
        <v>1180</v>
      </c>
      <c r="H27" t="s">
        <v>39</v>
      </c>
      <c r="I27" t="s">
        <v>1203</v>
      </c>
      <c r="J27" t="s">
        <v>123</v>
      </c>
      <c r="K27" s="3">
        <v>2805.83</v>
      </c>
      <c r="L27" s="3">
        <v>374.58</v>
      </c>
      <c r="M27" s="9" t="s">
        <v>124</v>
      </c>
      <c r="N27" t="s">
        <v>627</v>
      </c>
      <c r="O27" t="s">
        <v>1204</v>
      </c>
      <c r="P27">
        <v>17</v>
      </c>
      <c r="Q27" t="s">
        <v>1205</v>
      </c>
      <c r="R27" s="9" t="s">
        <v>128</v>
      </c>
      <c r="S27" t="s">
        <v>1206</v>
      </c>
      <c r="T27" s="4">
        <v>128.27000000000001</v>
      </c>
      <c r="U27" s="3">
        <v>374.58</v>
      </c>
      <c r="V27">
        <v>1</v>
      </c>
      <c r="W27" t="s">
        <v>38</v>
      </c>
      <c r="X27" t="s">
        <v>49</v>
      </c>
      <c r="Y27" t="s">
        <v>1206</v>
      </c>
      <c r="Z27" t="s">
        <v>627</v>
      </c>
      <c r="AA27" t="s">
        <v>1207</v>
      </c>
      <c r="AB27" t="s">
        <v>627</v>
      </c>
      <c r="AC27" t="s">
        <v>844</v>
      </c>
      <c r="AD27" t="s">
        <v>845</v>
      </c>
      <c r="AE27" t="s">
        <v>53</v>
      </c>
      <c r="AF27" t="s">
        <v>1208</v>
      </c>
      <c r="AG27" t="s">
        <v>432</v>
      </c>
      <c r="AH27" t="s">
        <v>56</v>
      </c>
      <c r="AI27" t="s">
        <v>57</v>
      </c>
      <c r="AJ27" t="s">
        <v>58</v>
      </c>
      <c r="AL27" t="s">
        <v>1358</v>
      </c>
    </row>
    <row r="28" spans="1:38">
      <c r="A28" s="9">
        <v>45442</v>
      </c>
      <c r="B28" s="9">
        <v>45442</v>
      </c>
      <c r="C28" s="10">
        <f t="shared" si="0"/>
        <v>-0.5</v>
      </c>
      <c r="D28" s="10">
        <f t="shared" si="1"/>
        <v>-0.5</v>
      </c>
      <c r="E28" s="11">
        <f t="shared" si="2"/>
        <v>-69.88</v>
      </c>
      <c r="F28" t="s">
        <v>162</v>
      </c>
      <c r="G28" t="s">
        <v>1180</v>
      </c>
      <c r="H28" t="s">
        <v>39</v>
      </c>
      <c r="I28" t="s">
        <v>1359</v>
      </c>
      <c r="J28" t="s">
        <v>1040</v>
      </c>
      <c r="K28" s="3">
        <v>139.76</v>
      </c>
      <c r="L28" s="3">
        <v>139.76</v>
      </c>
      <c r="M28" s="9" t="s">
        <v>468</v>
      </c>
      <c r="N28" t="s">
        <v>46</v>
      </c>
      <c r="O28" t="s">
        <v>1360</v>
      </c>
      <c r="P28">
        <v>1</v>
      </c>
      <c r="Q28" t="s">
        <v>1361</v>
      </c>
      <c r="R28" s="9" t="s">
        <v>1362</v>
      </c>
      <c r="S28" t="s">
        <v>1186</v>
      </c>
      <c r="T28" s="4">
        <v>139.76</v>
      </c>
      <c r="U28" s="3">
        <v>139.76</v>
      </c>
      <c r="V28">
        <v>1</v>
      </c>
      <c r="W28" t="s">
        <v>38</v>
      </c>
      <c r="X28" t="s">
        <v>49</v>
      </c>
      <c r="Y28" t="s">
        <v>1186</v>
      </c>
      <c r="Z28" t="s">
        <v>46</v>
      </c>
      <c r="AA28" t="s">
        <v>1363</v>
      </c>
      <c r="AB28" t="s">
        <v>46</v>
      </c>
      <c r="AC28" t="s">
        <v>1364</v>
      </c>
      <c r="AD28" t="s">
        <v>1365</v>
      </c>
      <c r="AE28" t="s">
        <v>53</v>
      </c>
      <c r="AF28" t="s">
        <v>1366</v>
      </c>
      <c r="AG28" t="s">
        <v>432</v>
      </c>
      <c r="AH28" t="s">
        <v>56</v>
      </c>
      <c r="AI28" t="s">
        <v>57</v>
      </c>
      <c r="AJ28" t="s">
        <v>58</v>
      </c>
      <c r="AL28" t="s">
        <v>1367</v>
      </c>
    </row>
    <row r="29" spans="1:38">
      <c r="A29" s="9">
        <v>45425</v>
      </c>
      <c r="B29" s="9">
        <v>45425</v>
      </c>
      <c r="C29" s="10">
        <f t="shared" si="0"/>
        <v>-0.5</v>
      </c>
      <c r="D29" s="10">
        <f t="shared" si="1"/>
        <v>17.5</v>
      </c>
      <c r="E29" s="11">
        <f t="shared" si="2"/>
        <v>2681.5249999999996</v>
      </c>
      <c r="F29" t="s">
        <v>1368</v>
      </c>
      <c r="G29" t="s">
        <v>1180</v>
      </c>
      <c r="H29" t="s">
        <v>39</v>
      </c>
      <c r="I29" t="s">
        <v>1369</v>
      </c>
      <c r="J29" t="s">
        <v>480</v>
      </c>
      <c r="K29" s="3">
        <v>153.22999999999999</v>
      </c>
      <c r="L29" s="3">
        <v>153.22999999999999</v>
      </c>
      <c r="M29" s="9" t="s">
        <v>221</v>
      </c>
      <c r="N29" t="s">
        <v>1042</v>
      </c>
      <c r="O29" t="s">
        <v>1370</v>
      </c>
      <c r="P29">
        <v>1</v>
      </c>
      <c r="Q29" t="s">
        <v>1371</v>
      </c>
      <c r="R29" s="9" t="s">
        <v>1182</v>
      </c>
      <c r="S29" t="s">
        <v>1265</v>
      </c>
      <c r="T29" s="4">
        <v>153.22999999999999</v>
      </c>
      <c r="U29" s="3">
        <v>153.22999999999999</v>
      </c>
      <c r="V29">
        <v>1</v>
      </c>
      <c r="W29" t="s">
        <v>38</v>
      </c>
      <c r="X29" t="s">
        <v>49</v>
      </c>
      <c r="Y29" t="s">
        <v>1265</v>
      </c>
      <c r="Z29" t="s">
        <v>1042</v>
      </c>
      <c r="AA29" t="s">
        <v>1372</v>
      </c>
      <c r="AB29" t="s">
        <v>1042</v>
      </c>
      <c r="AC29" t="s">
        <v>1373</v>
      </c>
      <c r="AD29" t="s">
        <v>1374</v>
      </c>
      <c r="AE29" t="s">
        <v>53</v>
      </c>
      <c r="AF29" t="s">
        <v>1375</v>
      </c>
      <c r="AG29" t="s">
        <v>55</v>
      </c>
      <c r="AH29" t="s">
        <v>56</v>
      </c>
      <c r="AI29" t="s">
        <v>57</v>
      </c>
      <c r="AJ29" t="s">
        <v>58</v>
      </c>
      <c r="AL29" t="s">
        <v>1376</v>
      </c>
    </row>
    <row r="30" spans="1:38">
      <c r="A30" s="9">
        <v>45460</v>
      </c>
      <c r="B30" s="9">
        <v>45469</v>
      </c>
      <c r="C30" s="10">
        <f t="shared" si="0"/>
        <v>-5</v>
      </c>
      <c r="D30" s="10">
        <f t="shared" si="1"/>
        <v>-35</v>
      </c>
      <c r="E30" s="11">
        <f t="shared" si="2"/>
        <v>-5833.45</v>
      </c>
      <c r="F30" t="s">
        <v>162</v>
      </c>
      <c r="G30" t="s">
        <v>1180</v>
      </c>
      <c r="H30" t="s">
        <v>39</v>
      </c>
      <c r="I30" t="s">
        <v>1377</v>
      </c>
      <c r="J30" t="s">
        <v>333</v>
      </c>
      <c r="K30" s="3">
        <v>558.5</v>
      </c>
      <c r="L30" s="3">
        <v>166.67</v>
      </c>
      <c r="M30" s="9" t="s">
        <v>334</v>
      </c>
      <c r="N30" t="s">
        <v>207</v>
      </c>
      <c r="O30" t="s">
        <v>1378</v>
      </c>
      <c r="P30">
        <v>1</v>
      </c>
      <c r="Q30" t="s">
        <v>1379</v>
      </c>
      <c r="R30" s="9" t="s">
        <v>1285</v>
      </c>
      <c r="S30" t="s">
        <v>1300</v>
      </c>
      <c r="T30" s="4">
        <v>166.67</v>
      </c>
      <c r="U30" s="3">
        <v>166.67</v>
      </c>
      <c r="V30">
        <v>1</v>
      </c>
      <c r="W30" t="s">
        <v>1180</v>
      </c>
      <c r="X30" t="s">
        <v>49</v>
      </c>
      <c r="Y30" t="s">
        <v>1300</v>
      </c>
      <c r="Z30" t="s">
        <v>207</v>
      </c>
      <c r="AA30" t="s">
        <v>1380</v>
      </c>
      <c r="AB30" t="s">
        <v>207</v>
      </c>
      <c r="AC30" t="s">
        <v>1302</v>
      </c>
      <c r="AD30" t="s">
        <v>1303</v>
      </c>
      <c r="AE30" t="s">
        <v>53</v>
      </c>
      <c r="AF30" t="s">
        <v>1381</v>
      </c>
      <c r="AG30" t="s">
        <v>383</v>
      </c>
      <c r="AH30" t="s">
        <v>86</v>
      </c>
      <c r="AI30" t="s">
        <v>57</v>
      </c>
      <c r="AJ30" t="s">
        <v>58</v>
      </c>
      <c r="AL30" t="s">
        <v>1382</v>
      </c>
    </row>
    <row r="31" spans="1:38">
      <c r="A31" s="9">
        <v>45573</v>
      </c>
      <c r="B31" s="9">
        <v>45573</v>
      </c>
      <c r="C31" s="10">
        <f t="shared" si="0"/>
        <v>-0.5</v>
      </c>
      <c r="D31" s="10">
        <f t="shared" si="1"/>
        <v>0.5</v>
      </c>
      <c r="E31" s="11">
        <f t="shared" si="2"/>
        <v>88.795000000000002</v>
      </c>
      <c r="F31" t="s">
        <v>1383</v>
      </c>
      <c r="G31" t="s">
        <v>1180</v>
      </c>
      <c r="H31" t="s">
        <v>39</v>
      </c>
      <c r="I31" t="s">
        <v>1384</v>
      </c>
      <c r="J31" t="s">
        <v>944</v>
      </c>
      <c r="K31" s="3">
        <v>1071.43</v>
      </c>
      <c r="L31" s="3">
        <v>1071.43</v>
      </c>
      <c r="M31" s="9" t="s">
        <v>366</v>
      </c>
      <c r="N31" t="s">
        <v>834</v>
      </c>
      <c r="O31" t="s">
        <v>1385</v>
      </c>
      <c r="P31">
        <v>3</v>
      </c>
      <c r="Q31" t="s">
        <v>1386</v>
      </c>
      <c r="R31" s="9" t="s">
        <v>423</v>
      </c>
      <c r="S31" t="s">
        <v>1186</v>
      </c>
      <c r="T31" s="4">
        <v>177.59</v>
      </c>
      <c r="U31" s="3">
        <v>1071.43</v>
      </c>
      <c r="V31">
        <v>1</v>
      </c>
      <c r="W31" t="s">
        <v>38</v>
      </c>
      <c r="X31" t="s">
        <v>49</v>
      </c>
      <c r="Y31" t="s">
        <v>1186</v>
      </c>
      <c r="Z31" t="s">
        <v>834</v>
      </c>
      <c r="AA31" t="s">
        <v>1387</v>
      </c>
      <c r="AB31" t="s">
        <v>834</v>
      </c>
      <c r="AC31" t="s">
        <v>1232</v>
      </c>
      <c r="AD31" t="s">
        <v>1233</v>
      </c>
      <c r="AE31" t="s">
        <v>53</v>
      </c>
      <c r="AF31" t="s">
        <v>1388</v>
      </c>
      <c r="AG31" t="s">
        <v>55</v>
      </c>
      <c r="AH31" t="s">
        <v>56</v>
      </c>
      <c r="AI31" t="s">
        <v>57</v>
      </c>
      <c r="AJ31" t="s">
        <v>58</v>
      </c>
      <c r="AL31" t="s">
        <v>1389</v>
      </c>
    </row>
    <row r="32" spans="1:38">
      <c r="A32" s="9">
        <v>45521</v>
      </c>
      <c r="B32" s="9">
        <v>45521</v>
      </c>
      <c r="C32" s="10">
        <f t="shared" si="0"/>
        <v>-0.5</v>
      </c>
      <c r="D32" s="10">
        <f t="shared" si="1"/>
        <v>0.5</v>
      </c>
      <c r="E32" s="11">
        <f t="shared" si="2"/>
        <v>96</v>
      </c>
      <c r="F32" t="s">
        <v>1390</v>
      </c>
      <c r="G32" t="s">
        <v>1180</v>
      </c>
      <c r="H32" t="s">
        <v>39</v>
      </c>
      <c r="I32" t="s">
        <v>1391</v>
      </c>
      <c r="J32" t="s">
        <v>244</v>
      </c>
      <c r="K32" s="3">
        <v>714.81</v>
      </c>
      <c r="L32" s="3">
        <v>192</v>
      </c>
      <c r="M32" s="9" t="s">
        <v>492</v>
      </c>
      <c r="N32" t="s">
        <v>462</v>
      </c>
      <c r="O32" t="s">
        <v>1392</v>
      </c>
      <c r="P32">
        <v>1</v>
      </c>
      <c r="Q32" t="s">
        <v>1393</v>
      </c>
      <c r="R32" s="9" t="s">
        <v>618</v>
      </c>
      <c r="S32" t="s">
        <v>1186</v>
      </c>
      <c r="T32" s="4">
        <v>192</v>
      </c>
      <c r="U32" s="3">
        <v>192</v>
      </c>
      <c r="V32">
        <v>1</v>
      </c>
      <c r="W32" t="s">
        <v>38</v>
      </c>
      <c r="X32" t="s">
        <v>49</v>
      </c>
      <c r="Y32" t="s">
        <v>1186</v>
      </c>
      <c r="Z32" t="s">
        <v>462</v>
      </c>
      <c r="AA32" t="s">
        <v>1394</v>
      </c>
      <c r="AB32" t="s">
        <v>462</v>
      </c>
      <c r="AC32" t="s">
        <v>1232</v>
      </c>
      <c r="AD32" t="s">
        <v>1233</v>
      </c>
      <c r="AE32" t="s">
        <v>53</v>
      </c>
      <c r="AF32" t="s">
        <v>1395</v>
      </c>
      <c r="AG32" t="s">
        <v>55</v>
      </c>
      <c r="AH32" t="s">
        <v>56</v>
      </c>
      <c r="AI32" t="s">
        <v>57</v>
      </c>
      <c r="AJ32" t="s">
        <v>58</v>
      </c>
      <c r="AL32" t="s">
        <v>1396</v>
      </c>
    </row>
    <row r="33" spans="1:38">
      <c r="A33" s="9">
        <v>45414</v>
      </c>
      <c r="B33" s="9">
        <v>45414</v>
      </c>
      <c r="C33" s="10">
        <f t="shared" si="0"/>
        <v>-0.5</v>
      </c>
      <c r="D33" s="10">
        <f t="shared" si="1"/>
        <v>-0.5</v>
      </c>
      <c r="E33" s="11">
        <f t="shared" si="2"/>
        <v>-103.095</v>
      </c>
      <c r="F33" t="s">
        <v>162</v>
      </c>
      <c r="G33" t="s">
        <v>1180</v>
      </c>
      <c r="H33" t="s">
        <v>39</v>
      </c>
      <c r="I33" t="s">
        <v>1397</v>
      </c>
      <c r="J33" t="s">
        <v>1053</v>
      </c>
      <c r="K33" s="3">
        <v>202.72</v>
      </c>
      <c r="L33" s="3">
        <v>202.72</v>
      </c>
      <c r="M33" s="9" t="s">
        <v>1398</v>
      </c>
      <c r="N33" t="s">
        <v>1399</v>
      </c>
      <c r="O33" t="s">
        <v>1400</v>
      </c>
      <c r="P33">
        <v>1</v>
      </c>
      <c r="Q33" t="s">
        <v>1401</v>
      </c>
      <c r="R33" s="9" t="s">
        <v>1402</v>
      </c>
      <c r="S33" t="s">
        <v>1403</v>
      </c>
      <c r="T33" s="4">
        <v>206.19</v>
      </c>
      <c r="U33" s="3">
        <v>206.19</v>
      </c>
      <c r="V33">
        <v>1</v>
      </c>
      <c r="W33" t="s">
        <v>38</v>
      </c>
      <c r="X33" t="s">
        <v>49</v>
      </c>
      <c r="Y33" t="s">
        <v>1403</v>
      </c>
      <c r="Z33" t="s">
        <v>1399</v>
      </c>
      <c r="AA33" t="s">
        <v>1404</v>
      </c>
      <c r="AB33" t="s">
        <v>1399</v>
      </c>
      <c r="AC33" t="s">
        <v>1405</v>
      </c>
      <c r="AD33" t="s">
        <v>1406</v>
      </c>
      <c r="AE33" t="s">
        <v>53</v>
      </c>
      <c r="AF33" t="s">
        <v>1407</v>
      </c>
      <c r="AG33" t="s">
        <v>432</v>
      </c>
      <c r="AH33" t="s">
        <v>56</v>
      </c>
      <c r="AI33" t="s">
        <v>57</v>
      </c>
      <c r="AJ33" t="s">
        <v>58</v>
      </c>
      <c r="AL33" t="s">
        <v>1408</v>
      </c>
    </row>
    <row r="34" spans="1:38">
      <c r="A34" s="9">
        <v>45558</v>
      </c>
      <c r="B34" s="9">
        <v>45586</v>
      </c>
      <c r="C34" s="10">
        <f t="shared" ref="C34:C65" si="3">IFERROR((A34-B34-1)/2,"")</f>
        <v>-14.5</v>
      </c>
      <c r="D34" s="10">
        <f t="shared" ref="D34:D65" si="4">IF(B34="",0.5,B34-R34+C34)</f>
        <v>-17.5</v>
      </c>
      <c r="E34" s="11">
        <f t="shared" ref="E34:E65" si="5">D34*T34</f>
        <v>-3867.5</v>
      </c>
      <c r="F34" t="s">
        <v>1409</v>
      </c>
      <c r="G34" t="s">
        <v>1180</v>
      </c>
      <c r="H34" t="s">
        <v>39</v>
      </c>
      <c r="I34" t="s">
        <v>1410</v>
      </c>
      <c r="J34" t="s">
        <v>1154</v>
      </c>
      <c r="K34" s="3">
        <v>4210</v>
      </c>
      <c r="L34" s="3">
        <v>221</v>
      </c>
      <c r="M34" s="9" t="s">
        <v>253</v>
      </c>
      <c r="N34" t="s">
        <v>258</v>
      </c>
      <c r="O34" t="s">
        <v>1411</v>
      </c>
      <c r="P34">
        <v>2</v>
      </c>
      <c r="Q34" t="s">
        <v>1412</v>
      </c>
      <c r="R34" s="9" t="s">
        <v>368</v>
      </c>
      <c r="S34" t="s">
        <v>1403</v>
      </c>
      <c r="T34" s="4">
        <v>221</v>
      </c>
      <c r="U34" s="3">
        <v>221</v>
      </c>
      <c r="V34">
        <v>1</v>
      </c>
      <c r="W34" t="s">
        <v>38</v>
      </c>
      <c r="X34" t="s">
        <v>49</v>
      </c>
      <c r="Y34" t="s">
        <v>1403</v>
      </c>
      <c r="Z34" t="s">
        <v>258</v>
      </c>
      <c r="AA34" t="s">
        <v>1413</v>
      </c>
      <c r="AB34" t="s">
        <v>258</v>
      </c>
      <c r="AC34" t="s">
        <v>1414</v>
      </c>
      <c r="AD34" t="s">
        <v>1415</v>
      </c>
      <c r="AE34" t="s">
        <v>53</v>
      </c>
      <c r="AF34" t="s">
        <v>1416</v>
      </c>
      <c r="AG34" t="s">
        <v>55</v>
      </c>
      <c r="AH34" t="s">
        <v>56</v>
      </c>
      <c r="AI34" t="s">
        <v>57</v>
      </c>
      <c r="AJ34" t="s">
        <v>58</v>
      </c>
      <c r="AL34" t="s">
        <v>1417</v>
      </c>
    </row>
    <row r="35" spans="1:38">
      <c r="A35" s="9">
        <v>45536</v>
      </c>
      <c r="B35" s="9">
        <v>45536</v>
      </c>
      <c r="C35" s="10">
        <f t="shared" si="3"/>
        <v>-0.5</v>
      </c>
      <c r="D35" s="10">
        <f t="shared" si="4"/>
        <v>-0.5</v>
      </c>
      <c r="E35" s="11">
        <f t="shared" si="5"/>
        <v>-112.5</v>
      </c>
      <c r="F35" t="s">
        <v>1418</v>
      </c>
      <c r="G35" t="s">
        <v>1180</v>
      </c>
      <c r="H35" t="s">
        <v>39</v>
      </c>
      <c r="I35" t="s">
        <v>1419</v>
      </c>
      <c r="J35" t="s">
        <v>1047</v>
      </c>
      <c r="K35" s="3">
        <v>9678.73</v>
      </c>
      <c r="L35" s="3">
        <v>9678.73</v>
      </c>
      <c r="M35" s="9" t="s">
        <v>1034</v>
      </c>
      <c r="N35" t="s">
        <v>458</v>
      </c>
      <c r="O35" t="s">
        <v>1418</v>
      </c>
      <c r="P35">
        <v>2</v>
      </c>
      <c r="Q35" t="s">
        <v>1420</v>
      </c>
      <c r="R35" s="9" t="s">
        <v>1421</v>
      </c>
      <c r="S35" t="s">
        <v>276</v>
      </c>
      <c r="T35" s="4">
        <v>225</v>
      </c>
      <c r="U35" s="3">
        <v>9678.73</v>
      </c>
      <c r="V35">
        <v>1</v>
      </c>
      <c r="W35" t="s">
        <v>80</v>
      </c>
      <c r="X35" t="s">
        <v>49</v>
      </c>
      <c r="Y35" t="s">
        <v>276</v>
      </c>
      <c r="Z35" t="s">
        <v>458</v>
      </c>
      <c r="AA35" t="s">
        <v>1422</v>
      </c>
      <c r="AB35" t="s">
        <v>458</v>
      </c>
      <c r="AC35" t="s">
        <v>1423</v>
      </c>
      <c r="AD35" t="s">
        <v>1424</v>
      </c>
      <c r="AE35" t="s">
        <v>53</v>
      </c>
      <c r="AF35" t="s">
        <v>1425</v>
      </c>
      <c r="AG35" t="s">
        <v>56</v>
      </c>
      <c r="AH35" t="s">
        <v>56</v>
      </c>
      <c r="AI35" t="s">
        <v>57</v>
      </c>
      <c r="AJ35" t="s">
        <v>58</v>
      </c>
      <c r="AL35" t="s">
        <v>1426</v>
      </c>
    </row>
    <row r="36" spans="1:38">
      <c r="A36" s="9">
        <v>45716</v>
      </c>
      <c r="B36" s="9">
        <v>45716</v>
      </c>
      <c r="C36" s="10">
        <f t="shared" si="3"/>
        <v>-0.5</v>
      </c>
      <c r="D36" s="10">
        <f t="shared" si="4"/>
        <v>-0.5</v>
      </c>
      <c r="E36" s="11">
        <f t="shared" si="5"/>
        <v>-118.5</v>
      </c>
      <c r="F36" t="s">
        <v>1427</v>
      </c>
      <c r="G36" t="s">
        <v>1180</v>
      </c>
      <c r="H36" t="s">
        <v>39</v>
      </c>
      <c r="I36" t="s">
        <v>1428</v>
      </c>
      <c r="J36" t="s">
        <v>146</v>
      </c>
      <c r="K36" s="3">
        <v>1174.95</v>
      </c>
      <c r="L36" s="3">
        <v>1174.95</v>
      </c>
      <c r="M36" s="9" t="s">
        <v>294</v>
      </c>
      <c r="N36" t="s">
        <v>660</v>
      </c>
      <c r="O36" t="s">
        <v>1429</v>
      </c>
      <c r="P36">
        <v>2</v>
      </c>
      <c r="Q36" t="s">
        <v>1430</v>
      </c>
      <c r="R36" s="9" t="s">
        <v>406</v>
      </c>
      <c r="S36" t="s">
        <v>1206</v>
      </c>
      <c r="T36" s="4">
        <v>237</v>
      </c>
      <c r="U36" s="3">
        <v>1174.95</v>
      </c>
      <c r="V36">
        <v>1</v>
      </c>
      <c r="W36" t="s">
        <v>38</v>
      </c>
      <c r="X36" t="s">
        <v>49</v>
      </c>
      <c r="Y36" t="s">
        <v>1206</v>
      </c>
      <c r="Z36" t="s">
        <v>660</v>
      </c>
      <c r="AA36" t="s">
        <v>1431</v>
      </c>
      <c r="AB36" t="s">
        <v>660</v>
      </c>
      <c r="AC36" t="s">
        <v>1432</v>
      </c>
      <c r="AD36" t="s">
        <v>1433</v>
      </c>
      <c r="AE36" t="s">
        <v>53</v>
      </c>
      <c r="AF36" t="s">
        <v>1434</v>
      </c>
      <c r="AG36" t="s">
        <v>55</v>
      </c>
      <c r="AH36" t="s">
        <v>56</v>
      </c>
      <c r="AI36" t="s">
        <v>57</v>
      </c>
      <c r="AJ36" t="s">
        <v>58</v>
      </c>
      <c r="AL36" t="s">
        <v>1435</v>
      </c>
    </row>
    <row r="37" spans="1:38">
      <c r="A37" s="9">
        <v>45566</v>
      </c>
      <c r="B37" s="9">
        <v>45574</v>
      </c>
      <c r="C37" s="10">
        <f t="shared" si="3"/>
        <v>-4.5</v>
      </c>
      <c r="D37" s="10">
        <f t="shared" si="4"/>
        <v>-53.5</v>
      </c>
      <c r="E37" s="11">
        <f t="shared" si="5"/>
        <v>-14115.439999999999</v>
      </c>
      <c r="F37" t="s">
        <v>162</v>
      </c>
      <c r="G37" t="s">
        <v>1180</v>
      </c>
      <c r="H37" t="s">
        <v>39</v>
      </c>
      <c r="I37" t="s">
        <v>1436</v>
      </c>
      <c r="J37" t="s">
        <v>1437</v>
      </c>
      <c r="K37" s="3">
        <v>701.46</v>
      </c>
      <c r="L37" s="3">
        <v>263.83999999999997</v>
      </c>
      <c r="M37" s="9" t="s">
        <v>548</v>
      </c>
      <c r="N37" t="s">
        <v>326</v>
      </c>
      <c r="O37" t="s">
        <v>1438</v>
      </c>
      <c r="P37">
        <v>1</v>
      </c>
      <c r="Q37" t="s">
        <v>1439</v>
      </c>
      <c r="R37" s="9" t="s">
        <v>587</v>
      </c>
      <c r="S37" t="s">
        <v>1300</v>
      </c>
      <c r="T37" s="4">
        <v>263.83999999999997</v>
      </c>
      <c r="U37" s="3">
        <v>263.83999999999997</v>
      </c>
      <c r="V37">
        <v>1</v>
      </c>
      <c r="W37" t="s">
        <v>1180</v>
      </c>
      <c r="X37" t="s">
        <v>49</v>
      </c>
      <c r="Y37" t="s">
        <v>1300</v>
      </c>
      <c r="Z37" t="s">
        <v>326</v>
      </c>
      <c r="AA37" t="s">
        <v>1440</v>
      </c>
      <c r="AB37" t="s">
        <v>326</v>
      </c>
      <c r="AC37" t="s">
        <v>1302</v>
      </c>
      <c r="AD37" t="s">
        <v>1303</v>
      </c>
      <c r="AE37" t="s">
        <v>53</v>
      </c>
      <c r="AF37" t="s">
        <v>1441</v>
      </c>
      <c r="AG37" t="s">
        <v>383</v>
      </c>
      <c r="AH37" t="s">
        <v>86</v>
      </c>
      <c r="AI37" t="s">
        <v>57</v>
      </c>
      <c r="AJ37" t="s">
        <v>58</v>
      </c>
      <c r="AL37" t="s">
        <v>1442</v>
      </c>
    </row>
    <row r="38" spans="1:38">
      <c r="A38" s="9">
        <v>45596</v>
      </c>
      <c r="B38" s="9">
        <v>45596</v>
      </c>
      <c r="C38" s="10">
        <f t="shared" si="3"/>
        <v>-0.5</v>
      </c>
      <c r="D38" s="10">
        <f t="shared" si="4"/>
        <v>-0.5</v>
      </c>
      <c r="E38" s="11">
        <f t="shared" si="5"/>
        <v>-142</v>
      </c>
      <c r="F38" t="s">
        <v>162</v>
      </c>
      <c r="G38" t="s">
        <v>1180</v>
      </c>
      <c r="H38" t="s">
        <v>39</v>
      </c>
      <c r="I38" t="s">
        <v>1443</v>
      </c>
      <c r="J38" t="s">
        <v>733</v>
      </c>
      <c r="K38" s="3">
        <v>289.18</v>
      </c>
      <c r="L38" s="3">
        <v>284</v>
      </c>
      <c r="M38" s="9" t="s">
        <v>115</v>
      </c>
      <c r="N38" t="s">
        <v>915</v>
      </c>
      <c r="O38" t="s">
        <v>1444</v>
      </c>
      <c r="P38">
        <v>1</v>
      </c>
      <c r="Q38" t="s">
        <v>1445</v>
      </c>
      <c r="R38" s="9" t="s">
        <v>915</v>
      </c>
      <c r="S38" t="s">
        <v>1186</v>
      </c>
      <c r="T38" s="4">
        <v>284</v>
      </c>
      <c r="U38" s="3">
        <v>284</v>
      </c>
      <c r="V38">
        <v>1</v>
      </c>
      <c r="W38" t="s">
        <v>38</v>
      </c>
      <c r="X38" t="s">
        <v>49</v>
      </c>
      <c r="Y38" t="s">
        <v>1186</v>
      </c>
      <c r="Z38" t="s">
        <v>915</v>
      </c>
      <c r="AA38" t="s">
        <v>1446</v>
      </c>
      <c r="AB38" t="s">
        <v>915</v>
      </c>
      <c r="AC38" t="s">
        <v>1447</v>
      </c>
      <c r="AD38" t="s">
        <v>1448</v>
      </c>
      <c r="AE38" t="s">
        <v>53</v>
      </c>
      <c r="AF38" t="s">
        <v>1449</v>
      </c>
      <c r="AG38" t="s">
        <v>432</v>
      </c>
      <c r="AH38" t="s">
        <v>56</v>
      </c>
      <c r="AI38" t="s">
        <v>57</v>
      </c>
      <c r="AJ38" t="s">
        <v>58</v>
      </c>
      <c r="AL38" t="s">
        <v>1450</v>
      </c>
    </row>
    <row r="39" spans="1:38">
      <c r="A39" s="9">
        <v>45714</v>
      </c>
      <c r="B39" s="9">
        <v>45714</v>
      </c>
      <c r="C39" s="10">
        <f t="shared" si="3"/>
        <v>-0.5</v>
      </c>
      <c r="D39" s="10">
        <f t="shared" si="4"/>
        <v>0.5</v>
      </c>
      <c r="E39" s="11">
        <f t="shared" si="5"/>
        <v>146.52000000000001</v>
      </c>
      <c r="F39" t="s">
        <v>162</v>
      </c>
      <c r="G39" t="s">
        <v>1180</v>
      </c>
      <c r="H39" t="s">
        <v>39</v>
      </c>
      <c r="I39" t="s">
        <v>1451</v>
      </c>
      <c r="J39" t="s">
        <v>145</v>
      </c>
      <c r="K39" s="3">
        <v>20691.259999999998</v>
      </c>
      <c r="L39" s="3">
        <v>293.04000000000002</v>
      </c>
      <c r="M39" s="9" t="s">
        <v>146</v>
      </c>
      <c r="N39" t="s">
        <v>405</v>
      </c>
      <c r="O39" t="s">
        <v>1452</v>
      </c>
      <c r="P39">
        <v>1</v>
      </c>
      <c r="Q39" t="s">
        <v>1453</v>
      </c>
      <c r="R39" s="9" t="s">
        <v>676</v>
      </c>
      <c r="S39" t="s">
        <v>1345</v>
      </c>
      <c r="T39" s="4">
        <v>293.04000000000002</v>
      </c>
      <c r="U39" s="3">
        <v>293.04000000000002</v>
      </c>
      <c r="V39">
        <v>1</v>
      </c>
      <c r="W39" t="s">
        <v>38</v>
      </c>
      <c r="X39" t="s">
        <v>49</v>
      </c>
      <c r="Y39" t="s">
        <v>1345</v>
      </c>
      <c r="Z39" t="s">
        <v>405</v>
      </c>
      <c r="AA39" t="s">
        <v>1454</v>
      </c>
      <c r="AB39" t="s">
        <v>405</v>
      </c>
      <c r="AC39" t="s">
        <v>844</v>
      </c>
      <c r="AD39" t="s">
        <v>845</v>
      </c>
      <c r="AE39" t="s">
        <v>53</v>
      </c>
      <c r="AF39" t="s">
        <v>1455</v>
      </c>
      <c r="AG39" t="s">
        <v>432</v>
      </c>
      <c r="AH39" t="s">
        <v>56</v>
      </c>
      <c r="AI39" t="s">
        <v>57</v>
      </c>
      <c r="AJ39" t="s">
        <v>58</v>
      </c>
      <c r="AL39" t="s">
        <v>1456</v>
      </c>
    </row>
    <row r="40" spans="1:38">
      <c r="A40" s="9">
        <v>45599</v>
      </c>
      <c r="B40" s="9">
        <v>45599</v>
      </c>
      <c r="C40" s="10">
        <f t="shared" si="3"/>
        <v>-0.5</v>
      </c>
      <c r="D40" s="10">
        <f t="shared" si="4"/>
        <v>-0.5</v>
      </c>
      <c r="E40" s="11">
        <f t="shared" si="5"/>
        <v>-153.875</v>
      </c>
      <c r="F40" t="s">
        <v>1457</v>
      </c>
      <c r="G40" t="s">
        <v>1180</v>
      </c>
      <c r="H40" t="s">
        <v>39</v>
      </c>
      <c r="I40" t="s">
        <v>1458</v>
      </c>
      <c r="J40" t="s">
        <v>323</v>
      </c>
      <c r="K40" s="3">
        <v>307.75</v>
      </c>
      <c r="L40" s="3">
        <v>307.75</v>
      </c>
      <c r="M40" s="9" t="s">
        <v>265</v>
      </c>
      <c r="N40" t="s">
        <v>642</v>
      </c>
      <c r="O40" t="s">
        <v>1457</v>
      </c>
      <c r="P40">
        <v>1</v>
      </c>
      <c r="Q40" t="s">
        <v>1459</v>
      </c>
      <c r="R40" s="9" t="s">
        <v>1460</v>
      </c>
      <c r="S40" t="s">
        <v>1186</v>
      </c>
      <c r="T40" s="4">
        <v>307.75</v>
      </c>
      <c r="U40" s="3">
        <v>307.75</v>
      </c>
      <c r="V40">
        <v>1</v>
      </c>
      <c r="W40" t="s">
        <v>38</v>
      </c>
      <c r="X40" t="s">
        <v>49</v>
      </c>
      <c r="Y40" t="s">
        <v>1186</v>
      </c>
      <c r="Z40" t="s">
        <v>642</v>
      </c>
      <c r="AA40" t="s">
        <v>1461</v>
      </c>
      <c r="AB40" t="s">
        <v>642</v>
      </c>
      <c r="AC40" t="s">
        <v>1462</v>
      </c>
      <c r="AD40" t="s">
        <v>1463</v>
      </c>
      <c r="AE40" t="s">
        <v>53</v>
      </c>
      <c r="AF40" t="s">
        <v>1464</v>
      </c>
      <c r="AG40" t="s">
        <v>56</v>
      </c>
      <c r="AH40" t="s">
        <v>56</v>
      </c>
      <c r="AI40" t="s">
        <v>57</v>
      </c>
      <c r="AJ40" t="s">
        <v>58</v>
      </c>
      <c r="AL40" t="s">
        <v>1465</v>
      </c>
    </row>
    <row r="41" spans="1:38">
      <c r="A41" s="9">
        <v>45426</v>
      </c>
      <c r="B41" s="9">
        <v>45453</v>
      </c>
      <c r="C41" s="10">
        <f t="shared" si="3"/>
        <v>-14</v>
      </c>
      <c r="D41" s="10">
        <f t="shared" si="4"/>
        <v>13</v>
      </c>
      <c r="E41" s="11">
        <f t="shared" si="5"/>
        <v>4099.68</v>
      </c>
      <c r="F41" t="s">
        <v>1466</v>
      </c>
      <c r="G41" t="s">
        <v>1180</v>
      </c>
      <c r="H41" t="s">
        <v>39</v>
      </c>
      <c r="I41" t="s">
        <v>1467</v>
      </c>
      <c r="J41" t="s">
        <v>716</v>
      </c>
      <c r="K41" s="3">
        <v>315.36</v>
      </c>
      <c r="L41" s="3">
        <v>315.36</v>
      </c>
      <c r="M41" s="9" t="s">
        <v>780</v>
      </c>
      <c r="N41" t="s">
        <v>633</v>
      </c>
      <c r="O41" t="s">
        <v>1466</v>
      </c>
      <c r="P41">
        <v>1</v>
      </c>
      <c r="Q41" t="s">
        <v>1468</v>
      </c>
      <c r="R41" s="9" t="s">
        <v>1469</v>
      </c>
      <c r="S41" t="s">
        <v>1206</v>
      </c>
      <c r="T41" s="4">
        <v>315.36</v>
      </c>
      <c r="U41" s="3">
        <v>315.36</v>
      </c>
      <c r="V41">
        <v>1</v>
      </c>
      <c r="W41" t="s">
        <v>38</v>
      </c>
      <c r="X41" t="s">
        <v>49</v>
      </c>
      <c r="Y41" t="s">
        <v>1206</v>
      </c>
      <c r="Z41" t="s">
        <v>633</v>
      </c>
      <c r="AA41" t="s">
        <v>1470</v>
      </c>
      <c r="AB41" t="s">
        <v>633</v>
      </c>
      <c r="AC41" t="s">
        <v>1471</v>
      </c>
      <c r="AD41" t="s">
        <v>1472</v>
      </c>
      <c r="AE41" t="s">
        <v>53</v>
      </c>
      <c r="AF41" t="s">
        <v>1473</v>
      </c>
      <c r="AG41" t="s">
        <v>56</v>
      </c>
      <c r="AH41" t="s">
        <v>56</v>
      </c>
      <c r="AI41" t="s">
        <v>57</v>
      </c>
      <c r="AJ41" t="s">
        <v>58</v>
      </c>
      <c r="AL41" t="s">
        <v>1474</v>
      </c>
    </row>
    <row r="42" spans="1:38">
      <c r="A42" s="9">
        <v>45590</v>
      </c>
      <c r="B42" s="9">
        <v>45590</v>
      </c>
      <c r="C42" s="10">
        <f t="shared" si="3"/>
        <v>-0.5</v>
      </c>
      <c r="D42" s="10">
        <f t="shared" si="4"/>
        <v>45.5</v>
      </c>
      <c r="E42" s="11">
        <f t="shared" si="5"/>
        <v>14467.179999999998</v>
      </c>
      <c r="F42" t="s">
        <v>1475</v>
      </c>
      <c r="G42" t="s">
        <v>1180</v>
      </c>
      <c r="H42" t="s">
        <v>39</v>
      </c>
      <c r="I42" t="s">
        <v>1476</v>
      </c>
      <c r="J42" t="s">
        <v>642</v>
      </c>
      <c r="K42" s="3">
        <v>1137.56</v>
      </c>
      <c r="L42" s="3">
        <v>1137.56</v>
      </c>
      <c r="M42" s="9" t="s">
        <v>437</v>
      </c>
      <c r="N42" t="s">
        <v>643</v>
      </c>
      <c r="O42" t="s">
        <v>1477</v>
      </c>
      <c r="P42">
        <v>1</v>
      </c>
      <c r="Q42" t="s">
        <v>1478</v>
      </c>
      <c r="R42" s="9" t="s">
        <v>983</v>
      </c>
      <c r="S42" t="s">
        <v>1206</v>
      </c>
      <c r="T42" s="4">
        <v>317.95999999999998</v>
      </c>
      <c r="U42" s="3">
        <v>1137.56</v>
      </c>
      <c r="V42">
        <v>1</v>
      </c>
      <c r="W42" t="s">
        <v>38</v>
      </c>
      <c r="X42" t="s">
        <v>49</v>
      </c>
      <c r="Y42" t="s">
        <v>1206</v>
      </c>
      <c r="Z42" t="s">
        <v>643</v>
      </c>
      <c r="AA42" t="s">
        <v>1479</v>
      </c>
      <c r="AB42" t="s">
        <v>643</v>
      </c>
      <c r="AC42" t="s">
        <v>1480</v>
      </c>
      <c r="AD42" t="s">
        <v>1481</v>
      </c>
      <c r="AE42" t="s">
        <v>53</v>
      </c>
      <c r="AF42" t="s">
        <v>1482</v>
      </c>
      <c r="AG42" t="s">
        <v>55</v>
      </c>
      <c r="AH42" t="s">
        <v>56</v>
      </c>
      <c r="AI42" t="s">
        <v>57</v>
      </c>
      <c r="AJ42" t="s">
        <v>58</v>
      </c>
      <c r="AL42" t="s">
        <v>1483</v>
      </c>
    </row>
    <row r="43" spans="1:38">
      <c r="A43" s="9">
        <v>45425</v>
      </c>
      <c r="B43" s="9">
        <v>45429</v>
      </c>
      <c r="C43" s="10">
        <f t="shared" si="3"/>
        <v>-2.5</v>
      </c>
      <c r="D43" s="10">
        <f t="shared" si="4"/>
        <v>-6.5</v>
      </c>
      <c r="E43" s="11">
        <f t="shared" si="5"/>
        <v>-2239.77</v>
      </c>
      <c r="F43" t="s">
        <v>1484</v>
      </c>
      <c r="G43" t="s">
        <v>1180</v>
      </c>
      <c r="H43" t="s">
        <v>39</v>
      </c>
      <c r="I43" t="s">
        <v>1485</v>
      </c>
      <c r="J43" t="s">
        <v>700</v>
      </c>
      <c r="K43" s="3">
        <v>44442.66</v>
      </c>
      <c r="L43" s="3">
        <v>15858.26</v>
      </c>
      <c r="M43" s="9" t="s">
        <v>479</v>
      </c>
      <c r="N43" t="s">
        <v>1042</v>
      </c>
      <c r="O43" t="s">
        <v>1484</v>
      </c>
      <c r="P43">
        <v>1</v>
      </c>
      <c r="Q43" t="s">
        <v>1486</v>
      </c>
      <c r="R43" s="9" t="s">
        <v>1216</v>
      </c>
      <c r="S43" t="s">
        <v>1186</v>
      </c>
      <c r="T43" s="4">
        <v>344.58</v>
      </c>
      <c r="U43" s="3">
        <v>15858.26</v>
      </c>
      <c r="V43">
        <v>1</v>
      </c>
      <c r="W43" t="s">
        <v>38</v>
      </c>
      <c r="X43" t="s">
        <v>49</v>
      </c>
      <c r="Y43" t="s">
        <v>1186</v>
      </c>
      <c r="Z43" t="s">
        <v>1042</v>
      </c>
      <c r="AA43" t="s">
        <v>1372</v>
      </c>
      <c r="AB43" t="s">
        <v>1042</v>
      </c>
      <c r="AC43" t="s">
        <v>1487</v>
      </c>
      <c r="AD43" t="s">
        <v>1488</v>
      </c>
      <c r="AE43" t="s">
        <v>53</v>
      </c>
      <c r="AF43" t="s">
        <v>1489</v>
      </c>
      <c r="AG43" t="s">
        <v>56</v>
      </c>
      <c r="AH43" t="s">
        <v>56</v>
      </c>
      <c r="AI43" t="s">
        <v>57</v>
      </c>
      <c r="AJ43" t="s">
        <v>58</v>
      </c>
      <c r="AL43" t="s">
        <v>1490</v>
      </c>
    </row>
    <row r="44" spans="1:38">
      <c r="A44" s="9">
        <v>45519</v>
      </c>
      <c r="B44" s="9">
        <v>45533</v>
      </c>
      <c r="C44" s="10">
        <f t="shared" si="3"/>
        <v>-7.5</v>
      </c>
      <c r="D44" s="10">
        <f t="shared" si="4"/>
        <v>-36.5</v>
      </c>
      <c r="E44" s="11">
        <f t="shared" si="5"/>
        <v>-13432.73</v>
      </c>
      <c r="F44" t="s">
        <v>162</v>
      </c>
      <c r="G44" t="s">
        <v>1180</v>
      </c>
      <c r="H44" t="s">
        <v>39</v>
      </c>
      <c r="I44" t="s">
        <v>1491</v>
      </c>
      <c r="J44" t="s">
        <v>1107</v>
      </c>
      <c r="K44" s="3">
        <v>1041.1300000000001</v>
      </c>
      <c r="L44" s="3">
        <v>368.02</v>
      </c>
      <c r="M44" s="9" t="s">
        <v>1492</v>
      </c>
      <c r="N44" t="s">
        <v>492</v>
      </c>
      <c r="O44" t="s">
        <v>1493</v>
      </c>
      <c r="P44">
        <v>1</v>
      </c>
      <c r="Q44" t="s">
        <v>1494</v>
      </c>
      <c r="R44" s="9" t="s">
        <v>243</v>
      </c>
      <c r="S44" t="s">
        <v>1300</v>
      </c>
      <c r="T44" s="4">
        <v>368.02</v>
      </c>
      <c r="U44" s="3">
        <v>368.02</v>
      </c>
      <c r="V44">
        <v>1</v>
      </c>
      <c r="W44" t="s">
        <v>1180</v>
      </c>
      <c r="X44" t="s">
        <v>49</v>
      </c>
      <c r="Y44" t="s">
        <v>1300</v>
      </c>
      <c r="Z44" t="s">
        <v>492</v>
      </c>
      <c r="AA44" t="s">
        <v>1495</v>
      </c>
      <c r="AB44" t="s">
        <v>492</v>
      </c>
      <c r="AC44" t="s">
        <v>1302</v>
      </c>
      <c r="AD44" t="s">
        <v>1303</v>
      </c>
      <c r="AE44" t="s">
        <v>53</v>
      </c>
      <c r="AF44" t="s">
        <v>1496</v>
      </c>
      <c r="AG44" t="s">
        <v>383</v>
      </c>
      <c r="AH44" t="s">
        <v>86</v>
      </c>
      <c r="AI44" t="s">
        <v>57</v>
      </c>
      <c r="AJ44" t="s">
        <v>58</v>
      </c>
      <c r="AL44" t="s">
        <v>1497</v>
      </c>
    </row>
    <row r="45" spans="1:38">
      <c r="A45" s="9">
        <v>45460</v>
      </c>
      <c r="B45" s="9">
        <v>45460</v>
      </c>
      <c r="C45" s="10">
        <f t="shared" si="3"/>
        <v>-0.5</v>
      </c>
      <c r="D45" s="10">
        <f t="shared" si="4"/>
        <v>-0.5</v>
      </c>
      <c r="E45" s="11">
        <f t="shared" si="5"/>
        <v>-198.75</v>
      </c>
      <c r="F45" t="s">
        <v>1498</v>
      </c>
      <c r="G45" t="s">
        <v>1180</v>
      </c>
      <c r="H45" t="s">
        <v>39</v>
      </c>
      <c r="I45" t="s">
        <v>1499</v>
      </c>
      <c r="J45" t="s">
        <v>207</v>
      </c>
      <c r="K45" s="3">
        <v>397.5</v>
      </c>
      <c r="L45" s="3">
        <v>397.5</v>
      </c>
      <c r="M45" s="9" t="s">
        <v>333</v>
      </c>
      <c r="N45" t="s">
        <v>208</v>
      </c>
      <c r="O45" t="s">
        <v>1498</v>
      </c>
      <c r="P45">
        <v>1</v>
      </c>
      <c r="Q45" t="s">
        <v>1500</v>
      </c>
      <c r="R45" s="9" t="s">
        <v>103</v>
      </c>
      <c r="S45" t="s">
        <v>1345</v>
      </c>
      <c r="T45" s="4">
        <v>397.5</v>
      </c>
      <c r="U45" s="3">
        <v>397.5</v>
      </c>
      <c r="V45">
        <v>1</v>
      </c>
      <c r="W45" t="s">
        <v>38</v>
      </c>
      <c r="X45" t="s">
        <v>49</v>
      </c>
      <c r="Y45" t="s">
        <v>1345</v>
      </c>
      <c r="Z45" t="s">
        <v>208</v>
      </c>
      <c r="AA45" t="s">
        <v>1286</v>
      </c>
      <c r="AB45" t="s">
        <v>208</v>
      </c>
      <c r="AC45" t="s">
        <v>1501</v>
      </c>
      <c r="AD45" t="s">
        <v>1502</v>
      </c>
      <c r="AE45" t="s">
        <v>53</v>
      </c>
      <c r="AF45" t="s">
        <v>1503</v>
      </c>
      <c r="AG45" t="s">
        <v>56</v>
      </c>
      <c r="AH45" t="s">
        <v>56</v>
      </c>
      <c r="AI45" t="s">
        <v>57</v>
      </c>
      <c r="AJ45" t="s">
        <v>58</v>
      </c>
      <c r="AL45" t="s">
        <v>1504</v>
      </c>
    </row>
    <row r="46" spans="1:38">
      <c r="A46" s="9">
        <v>45637</v>
      </c>
      <c r="B46" s="9">
        <v>45649</v>
      </c>
      <c r="C46" s="10">
        <f t="shared" si="3"/>
        <v>-6.5</v>
      </c>
      <c r="D46" s="10">
        <f t="shared" si="4"/>
        <v>-42.5</v>
      </c>
      <c r="E46" s="11">
        <f t="shared" si="5"/>
        <v>-17680.849999999999</v>
      </c>
      <c r="F46" t="s">
        <v>162</v>
      </c>
      <c r="G46" t="s">
        <v>1180</v>
      </c>
      <c r="H46" t="s">
        <v>39</v>
      </c>
      <c r="I46" t="s">
        <v>1505</v>
      </c>
      <c r="J46" t="s">
        <v>295</v>
      </c>
      <c r="K46" s="3">
        <v>2257.44</v>
      </c>
      <c r="L46" s="3">
        <v>416.02</v>
      </c>
      <c r="M46" s="9" t="s">
        <v>190</v>
      </c>
      <c r="N46" t="s">
        <v>1506</v>
      </c>
      <c r="O46" t="s">
        <v>1507</v>
      </c>
      <c r="P46">
        <v>1</v>
      </c>
      <c r="Q46" t="s">
        <v>1508</v>
      </c>
      <c r="R46" s="9" t="s">
        <v>582</v>
      </c>
      <c r="S46" t="s">
        <v>1300</v>
      </c>
      <c r="T46" s="4">
        <v>416.02</v>
      </c>
      <c r="U46" s="3">
        <v>416.02</v>
      </c>
      <c r="V46">
        <v>1</v>
      </c>
      <c r="W46" t="s">
        <v>1180</v>
      </c>
      <c r="X46" t="s">
        <v>49</v>
      </c>
      <c r="Y46" t="s">
        <v>1300</v>
      </c>
      <c r="Z46" t="s">
        <v>1506</v>
      </c>
      <c r="AA46" t="s">
        <v>1509</v>
      </c>
      <c r="AB46" t="s">
        <v>1506</v>
      </c>
      <c r="AC46" t="s">
        <v>1302</v>
      </c>
      <c r="AD46" t="s">
        <v>1303</v>
      </c>
      <c r="AE46" t="s">
        <v>53</v>
      </c>
      <c r="AF46" t="s">
        <v>1510</v>
      </c>
      <c r="AG46" t="s">
        <v>383</v>
      </c>
      <c r="AH46" t="s">
        <v>86</v>
      </c>
      <c r="AI46" t="s">
        <v>57</v>
      </c>
      <c r="AJ46" t="s">
        <v>58</v>
      </c>
      <c r="AL46" t="s">
        <v>1511</v>
      </c>
    </row>
    <row r="47" spans="1:38">
      <c r="A47" s="9">
        <v>45490</v>
      </c>
      <c r="B47" s="9">
        <v>45490</v>
      </c>
      <c r="C47" s="10">
        <f t="shared" si="3"/>
        <v>-0.5</v>
      </c>
      <c r="D47" s="10">
        <f t="shared" si="4"/>
        <v>-0.5</v>
      </c>
      <c r="E47" s="11">
        <f t="shared" si="5"/>
        <v>-212.5</v>
      </c>
      <c r="F47" t="s">
        <v>1512</v>
      </c>
      <c r="G47" t="s">
        <v>1180</v>
      </c>
      <c r="H47" t="s">
        <v>39</v>
      </c>
      <c r="I47" t="s">
        <v>1513</v>
      </c>
      <c r="J47" t="s">
        <v>725</v>
      </c>
      <c r="K47" s="3">
        <v>425</v>
      </c>
      <c r="L47" s="3">
        <v>425</v>
      </c>
      <c r="M47" s="9" t="s">
        <v>891</v>
      </c>
      <c r="N47" t="s">
        <v>334</v>
      </c>
      <c r="O47" t="s">
        <v>1514</v>
      </c>
      <c r="P47">
        <v>1</v>
      </c>
      <c r="Q47" t="s">
        <v>1515</v>
      </c>
      <c r="R47" s="9" t="s">
        <v>231</v>
      </c>
      <c r="S47" t="s">
        <v>1186</v>
      </c>
      <c r="T47" s="4">
        <v>425</v>
      </c>
      <c r="U47" s="3">
        <v>425</v>
      </c>
      <c r="V47">
        <v>1</v>
      </c>
      <c r="W47" t="s">
        <v>38</v>
      </c>
      <c r="X47" t="s">
        <v>49</v>
      </c>
      <c r="Y47" t="s">
        <v>1186</v>
      </c>
      <c r="Z47" t="s">
        <v>334</v>
      </c>
      <c r="AA47" t="s">
        <v>1516</v>
      </c>
      <c r="AB47" t="s">
        <v>334</v>
      </c>
      <c r="AC47" t="s">
        <v>1517</v>
      </c>
      <c r="AD47" t="s">
        <v>1518</v>
      </c>
      <c r="AE47" t="s">
        <v>53</v>
      </c>
      <c r="AF47" t="s">
        <v>1519</v>
      </c>
      <c r="AG47" t="s">
        <v>55</v>
      </c>
      <c r="AH47" t="s">
        <v>56</v>
      </c>
      <c r="AI47" t="s">
        <v>57</v>
      </c>
      <c r="AJ47" t="s">
        <v>58</v>
      </c>
      <c r="AL47" t="s">
        <v>1520</v>
      </c>
    </row>
    <row r="48" spans="1:38">
      <c r="A48" s="9">
        <v>45565</v>
      </c>
      <c r="B48" s="9">
        <v>45565</v>
      </c>
      <c r="C48" s="10">
        <f t="shared" si="3"/>
        <v>-0.5</v>
      </c>
      <c r="D48" s="10">
        <f t="shared" si="4"/>
        <v>5.5</v>
      </c>
      <c r="E48" s="11">
        <f t="shared" si="5"/>
        <v>2502.5</v>
      </c>
      <c r="F48" t="s">
        <v>1521</v>
      </c>
      <c r="G48" t="s">
        <v>1180</v>
      </c>
      <c r="H48" t="s">
        <v>39</v>
      </c>
      <c r="I48" t="s">
        <v>1522</v>
      </c>
      <c r="J48" t="s">
        <v>538</v>
      </c>
      <c r="K48" s="3">
        <v>455</v>
      </c>
      <c r="L48" s="3">
        <v>455</v>
      </c>
      <c r="M48" s="9" t="s">
        <v>440</v>
      </c>
      <c r="N48" t="s">
        <v>244</v>
      </c>
      <c r="O48" t="s">
        <v>1523</v>
      </c>
      <c r="P48">
        <v>1</v>
      </c>
      <c r="Q48" t="s">
        <v>1524</v>
      </c>
      <c r="R48" s="9" t="s">
        <v>73</v>
      </c>
      <c r="S48" t="s">
        <v>1186</v>
      </c>
      <c r="T48" s="4">
        <v>455</v>
      </c>
      <c r="U48" s="3">
        <v>455</v>
      </c>
      <c r="V48">
        <v>1</v>
      </c>
      <c r="W48" t="s">
        <v>38</v>
      </c>
      <c r="X48" t="s">
        <v>49</v>
      </c>
      <c r="Y48" t="s">
        <v>1186</v>
      </c>
      <c r="Z48" t="s">
        <v>835</v>
      </c>
      <c r="AA48" t="s">
        <v>1525</v>
      </c>
      <c r="AB48" t="s">
        <v>835</v>
      </c>
      <c r="AC48" t="s">
        <v>1526</v>
      </c>
      <c r="AD48" t="s">
        <v>1527</v>
      </c>
      <c r="AE48" t="s">
        <v>53</v>
      </c>
      <c r="AF48" t="s">
        <v>1528</v>
      </c>
      <c r="AG48" t="s">
        <v>55</v>
      </c>
      <c r="AH48" t="s">
        <v>56</v>
      </c>
      <c r="AI48" t="s">
        <v>57</v>
      </c>
      <c r="AJ48" t="s">
        <v>58</v>
      </c>
      <c r="AL48" t="s">
        <v>1529</v>
      </c>
    </row>
    <row r="49" spans="1:38">
      <c r="A49" s="9">
        <v>45586</v>
      </c>
      <c r="B49" s="9">
        <v>45586</v>
      </c>
      <c r="C49" s="10">
        <f t="shared" si="3"/>
        <v>-0.5</v>
      </c>
      <c r="D49" s="10">
        <f t="shared" si="4"/>
        <v>6.5</v>
      </c>
      <c r="E49" s="11">
        <f t="shared" si="5"/>
        <v>3055</v>
      </c>
      <c r="F49" t="s">
        <v>1530</v>
      </c>
      <c r="G49" t="s">
        <v>1180</v>
      </c>
      <c r="H49" t="s">
        <v>39</v>
      </c>
      <c r="I49" t="s">
        <v>1531</v>
      </c>
      <c r="J49" t="s">
        <v>587</v>
      </c>
      <c r="K49" s="3">
        <v>470</v>
      </c>
      <c r="L49" s="3">
        <v>470</v>
      </c>
      <c r="M49" s="9" t="s">
        <v>588</v>
      </c>
      <c r="N49" t="s">
        <v>589</v>
      </c>
      <c r="O49" t="s">
        <v>1532</v>
      </c>
      <c r="P49">
        <v>1</v>
      </c>
      <c r="Q49" t="s">
        <v>1533</v>
      </c>
      <c r="R49" s="9" t="s">
        <v>834</v>
      </c>
      <c r="S49" t="s">
        <v>1186</v>
      </c>
      <c r="T49" s="4">
        <v>470</v>
      </c>
      <c r="U49" s="3">
        <v>470</v>
      </c>
      <c r="V49">
        <v>1</v>
      </c>
      <c r="W49" t="s">
        <v>38</v>
      </c>
      <c r="X49" t="s">
        <v>49</v>
      </c>
      <c r="Y49" t="s">
        <v>1186</v>
      </c>
      <c r="Z49" t="s">
        <v>589</v>
      </c>
      <c r="AA49" t="s">
        <v>1330</v>
      </c>
      <c r="AB49" t="s">
        <v>589</v>
      </c>
      <c r="AC49" t="s">
        <v>1526</v>
      </c>
      <c r="AD49" t="s">
        <v>1527</v>
      </c>
      <c r="AE49" t="s">
        <v>53</v>
      </c>
      <c r="AF49" t="s">
        <v>1534</v>
      </c>
      <c r="AG49" t="s">
        <v>55</v>
      </c>
      <c r="AH49" t="s">
        <v>56</v>
      </c>
      <c r="AI49" t="s">
        <v>57</v>
      </c>
      <c r="AJ49" t="s">
        <v>58</v>
      </c>
      <c r="AL49" t="s">
        <v>1535</v>
      </c>
    </row>
    <row r="50" spans="1:38">
      <c r="A50" s="9">
        <v>45559</v>
      </c>
      <c r="B50" s="9">
        <v>45559</v>
      </c>
      <c r="C50" s="10">
        <f t="shared" si="3"/>
        <v>-0.5</v>
      </c>
      <c r="D50" s="10">
        <f t="shared" si="4"/>
        <v>-0.5</v>
      </c>
      <c r="E50" s="11">
        <f t="shared" si="5"/>
        <v>-242.5</v>
      </c>
      <c r="F50" t="s">
        <v>1536</v>
      </c>
      <c r="G50" t="s">
        <v>1180</v>
      </c>
      <c r="H50" t="s">
        <v>39</v>
      </c>
      <c r="I50" t="s">
        <v>1537</v>
      </c>
      <c r="J50" t="s">
        <v>538</v>
      </c>
      <c r="K50" s="3">
        <v>485</v>
      </c>
      <c r="L50" s="3">
        <v>485</v>
      </c>
      <c r="M50" s="9" t="s">
        <v>440</v>
      </c>
      <c r="N50" t="s">
        <v>423</v>
      </c>
      <c r="O50" t="s">
        <v>1536</v>
      </c>
      <c r="P50">
        <v>1</v>
      </c>
      <c r="Q50" t="s">
        <v>1538</v>
      </c>
      <c r="R50" s="9" t="s">
        <v>73</v>
      </c>
      <c r="S50" t="s">
        <v>1265</v>
      </c>
      <c r="T50" s="4">
        <v>485</v>
      </c>
      <c r="U50" s="3">
        <v>485</v>
      </c>
      <c r="V50">
        <v>1</v>
      </c>
      <c r="W50" t="s">
        <v>38</v>
      </c>
      <c r="X50" t="s">
        <v>49</v>
      </c>
      <c r="Y50" t="s">
        <v>1265</v>
      </c>
      <c r="Z50" t="s">
        <v>423</v>
      </c>
      <c r="AA50" t="s">
        <v>1539</v>
      </c>
      <c r="AB50" t="s">
        <v>423</v>
      </c>
      <c r="AC50" t="s">
        <v>1540</v>
      </c>
      <c r="AD50" t="s">
        <v>1541</v>
      </c>
      <c r="AE50" t="s">
        <v>53</v>
      </c>
      <c r="AF50" t="s">
        <v>1542</v>
      </c>
      <c r="AG50" t="s">
        <v>56</v>
      </c>
      <c r="AH50" t="s">
        <v>56</v>
      </c>
      <c r="AI50" t="s">
        <v>57</v>
      </c>
      <c r="AJ50" t="s">
        <v>58</v>
      </c>
      <c r="AL50" t="s">
        <v>1543</v>
      </c>
    </row>
    <row r="51" spans="1:38">
      <c r="A51" s="9">
        <v>45579</v>
      </c>
      <c r="B51" s="9">
        <v>45579</v>
      </c>
      <c r="C51" s="10">
        <f t="shared" si="3"/>
        <v>-0.5</v>
      </c>
      <c r="D51" s="10">
        <f t="shared" si="4"/>
        <v>9.5</v>
      </c>
      <c r="E51" s="11">
        <f t="shared" si="5"/>
        <v>4702.5</v>
      </c>
      <c r="F51" t="s">
        <v>1544</v>
      </c>
      <c r="G51" t="s">
        <v>1180</v>
      </c>
      <c r="H51" t="s">
        <v>39</v>
      </c>
      <c r="I51" t="s">
        <v>1545</v>
      </c>
      <c r="J51" t="s">
        <v>435</v>
      </c>
      <c r="K51" s="3">
        <v>1045</v>
      </c>
      <c r="L51" s="3">
        <v>1045</v>
      </c>
      <c r="M51" s="9" t="s">
        <v>436</v>
      </c>
      <c r="N51" t="s">
        <v>915</v>
      </c>
      <c r="O51" t="s">
        <v>1546</v>
      </c>
      <c r="P51">
        <v>1</v>
      </c>
      <c r="Q51" t="s">
        <v>1547</v>
      </c>
      <c r="R51" s="9" t="s">
        <v>458</v>
      </c>
      <c r="S51" t="s">
        <v>1186</v>
      </c>
      <c r="T51" s="4">
        <v>495</v>
      </c>
      <c r="U51" s="3">
        <v>1045</v>
      </c>
      <c r="V51">
        <v>1</v>
      </c>
      <c r="W51" t="s">
        <v>38</v>
      </c>
      <c r="X51" t="s">
        <v>49</v>
      </c>
      <c r="Y51" t="s">
        <v>1186</v>
      </c>
      <c r="Z51" t="s">
        <v>915</v>
      </c>
      <c r="AA51" t="s">
        <v>1446</v>
      </c>
      <c r="AB51" t="s">
        <v>915</v>
      </c>
      <c r="AC51" t="s">
        <v>1526</v>
      </c>
      <c r="AD51" t="s">
        <v>1527</v>
      </c>
      <c r="AE51" t="s">
        <v>53</v>
      </c>
      <c r="AF51" t="s">
        <v>1548</v>
      </c>
      <c r="AG51" t="s">
        <v>55</v>
      </c>
      <c r="AH51" t="s">
        <v>56</v>
      </c>
      <c r="AI51" t="s">
        <v>57</v>
      </c>
      <c r="AJ51" t="s">
        <v>58</v>
      </c>
      <c r="AL51" t="s">
        <v>1549</v>
      </c>
    </row>
    <row r="52" spans="1:38">
      <c r="A52" s="9">
        <v>45635</v>
      </c>
      <c r="B52" s="9">
        <v>45639</v>
      </c>
      <c r="C52" s="10">
        <f t="shared" si="3"/>
        <v>-2.5</v>
      </c>
      <c r="D52" s="10">
        <f t="shared" si="4"/>
        <v>-20.5</v>
      </c>
      <c r="E52" s="11">
        <f t="shared" si="5"/>
        <v>-10503.380000000001</v>
      </c>
      <c r="F52" t="s">
        <v>1550</v>
      </c>
      <c r="G52" t="s">
        <v>1180</v>
      </c>
      <c r="H52" t="s">
        <v>39</v>
      </c>
      <c r="I52" t="s">
        <v>1551</v>
      </c>
      <c r="J52" t="s">
        <v>182</v>
      </c>
      <c r="K52" s="3">
        <v>27371.64</v>
      </c>
      <c r="L52" s="3">
        <v>17557.66</v>
      </c>
      <c r="M52" s="9" t="s">
        <v>67</v>
      </c>
      <c r="N52" t="s">
        <v>547</v>
      </c>
      <c r="O52" t="s">
        <v>1550</v>
      </c>
      <c r="P52">
        <v>1</v>
      </c>
      <c r="Q52" t="s">
        <v>1552</v>
      </c>
      <c r="R52" s="9" t="s">
        <v>125</v>
      </c>
      <c r="S52" t="s">
        <v>1186</v>
      </c>
      <c r="T52" s="4">
        <v>512.36</v>
      </c>
      <c r="U52" s="3">
        <v>17557.66</v>
      </c>
      <c r="V52">
        <v>1</v>
      </c>
      <c r="W52" t="s">
        <v>38</v>
      </c>
      <c r="X52" t="s">
        <v>49</v>
      </c>
      <c r="Y52" t="s">
        <v>1186</v>
      </c>
      <c r="Z52" t="s">
        <v>547</v>
      </c>
      <c r="AA52" t="s">
        <v>1553</v>
      </c>
      <c r="AB52" t="s">
        <v>547</v>
      </c>
      <c r="AC52" t="s">
        <v>1487</v>
      </c>
      <c r="AD52" t="s">
        <v>1488</v>
      </c>
      <c r="AE52" t="s">
        <v>53</v>
      </c>
      <c r="AF52" t="s">
        <v>1554</v>
      </c>
      <c r="AG52" t="s">
        <v>56</v>
      </c>
      <c r="AH52" t="s">
        <v>56</v>
      </c>
      <c r="AI52" t="s">
        <v>57</v>
      </c>
      <c r="AJ52" t="s">
        <v>58</v>
      </c>
      <c r="AL52" t="s">
        <v>1490</v>
      </c>
    </row>
    <row r="53" spans="1:38">
      <c r="A53" s="9">
        <v>45734</v>
      </c>
      <c r="B53" s="9">
        <v>45734</v>
      </c>
      <c r="C53" s="10">
        <f t="shared" si="3"/>
        <v>-0.5</v>
      </c>
      <c r="D53" s="10">
        <f t="shared" si="4"/>
        <v>-0.5</v>
      </c>
      <c r="E53" s="11">
        <f t="shared" si="5"/>
        <v>-263.97000000000003</v>
      </c>
      <c r="F53" t="s">
        <v>162</v>
      </c>
      <c r="G53" t="s">
        <v>1180</v>
      </c>
      <c r="H53" t="s">
        <v>39</v>
      </c>
      <c r="I53" t="s">
        <v>1555</v>
      </c>
      <c r="J53" t="s">
        <v>90</v>
      </c>
      <c r="K53" s="3">
        <v>2481.27</v>
      </c>
      <c r="L53" s="3">
        <v>527.94000000000005</v>
      </c>
      <c r="M53" s="9" t="s">
        <v>91</v>
      </c>
      <c r="N53" t="s">
        <v>95</v>
      </c>
      <c r="O53" t="s">
        <v>1556</v>
      </c>
      <c r="P53">
        <v>1</v>
      </c>
      <c r="Q53" t="s">
        <v>1557</v>
      </c>
      <c r="R53" s="9" t="s">
        <v>95</v>
      </c>
      <c r="S53" t="s">
        <v>1206</v>
      </c>
      <c r="T53" s="4">
        <v>527.94000000000005</v>
      </c>
      <c r="U53" s="3">
        <v>527.94000000000005</v>
      </c>
      <c r="V53">
        <v>1</v>
      </c>
      <c r="W53" t="s">
        <v>38</v>
      </c>
      <c r="X53" t="s">
        <v>49</v>
      </c>
      <c r="Y53" t="s">
        <v>1206</v>
      </c>
      <c r="Z53" t="s">
        <v>95</v>
      </c>
      <c r="AA53" t="s">
        <v>1558</v>
      </c>
      <c r="AB53" t="s">
        <v>95</v>
      </c>
      <c r="AC53" t="s">
        <v>429</v>
      </c>
      <c r="AD53" t="s">
        <v>430</v>
      </c>
      <c r="AE53" t="s">
        <v>53</v>
      </c>
      <c r="AF53" t="s">
        <v>1559</v>
      </c>
      <c r="AG53" t="s">
        <v>432</v>
      </c>
      <c r="AH53" t="s">
        <v>56</v>
      </c>
      <c r="AI53" t="s">
        <v>57</v>
      </c>
      <c r="AJ53" t="s">
        <v>58</v>
      </c>
      <c r="AL53" t="s">
        <v>1560</v>
      </c>
    </row>
    <row r="54" spans="1:38">
      <c r="A54" s="9">
        <v>45413</v>
      </c>
      <c r="B54" s="9">
        <v>45443</v>
      </c>
      <c r="C54" s="10">
        <f t="shared" si="3"/>
        <v>-15.5</v>
      </c>
      <c r="D54" s="10">
        <f t="shared" si="4"/>
        <v>14.5</v>
      </c>
      <c r="E54" s="11">
        <f t="shared" si="5"/>
        <v>7975</v>
      </c>
      <c r="F54" t="s">
        <v>1561</v>
      </c>
      <c r="G54" t="s">
        <v>1180</v>
      </c>
      <c r="H54" t="s">
        <v>39</v>
      </c>
      <c r="I54" t="s">
        <v>1562</v>
      </c>
      <c r="J54" t="s">
        <v>780</v>
      </c>
      <c r="K54" s="3">
        <v>5652.11</v>
      </c>
      <c r="L54" s="3">
        <v>550</v>
      </c>
      <c r="M54" s="9" t="s">
        <v>779</v>
      </c>
      <c r="N54" t="s">
        <v>716</v>
      </c>
      <c r="O54" t="s">
        <v>1561</v>
      </c>
      <c r="P54">
        <v>1</v>
      </c>
      <c r="Q54" t="s">
        <v>1563</v>
      </c>
      <c r="R54" s="9" t="s">
        <v>107</v>
      </c>
      <c r="S54" t="s">
        <v>1345</v>
      </c>
      <c r="T54" s="4">
        <v>550</v>
      </c>
      <c r="U54" s="3">
        <v>550</v>
      </c>
      <c r="V54">
        <v>1</v>
      </c>
      <c r="W54" t="s">
        <v>38</v>
      </c>
      <c r="X54" t="s">
        <v>49</v>
      </c>
      <c r="Y54" t="s">
        <v>1345</v>
      </c>
      <c r="Z54" t="s">
        <v>716</v>
      </c>
      <c r="AA54" t="s">
        <v>1564</v>
      </c>
      <c r="AB54" t="s">
        <v>716</v>
      </c>
      <c r="AC54" t="s">
        <v>1565</v>
      </c>
      <c r="AD54" t="s">
        <v>1566</v>
      </c>
      <c r="AE54" t="s">
        <v>53</v>
      </c>
      <c r="AF54" t="s">
        <v>1567</v>
      </c>
      <c r="AG54" t="s">
        <v>56</v>
      </c>
      <c r="AH54" t="s">
        <v>56</v>
      </c>
      <c r="AI54" t="s">
        <v>57</v>
      </c>
      <c r="AJ54" t="s">
        <v>58</v>
      </c>
      <c r="AL54" t="s">
        <v>1568</v>
      </c>
    </row>
    <row r="55" spans="1:38">
      <c r="A55" s="9">
        <v>45462</v>
      </c>
      <c r="B55" s="9">
        <v>45462</v>
      </c>
      <c r="C55" s="10">
        <f t="shared" si="3"/>
        <v>-0.5</v>
      </c>
      <c r="D55" s="10">
        <f t="shared" si="4"/>
        <v>0.5</v>
      </c>
      <c r="E55" s="11">
        <f t="shared" si="5"/>
        <v>281.73500000000001</v>
      </c>
      <c r="F55" t="s">
        <v>1569</v>
      </c>
      <c r="G55" t="s">
        <v>1180</v>
      </c>
      <c r="H55" t="s">
        <v>39</v>
      </c>
      <c r="I55" t="s">
        <v>1570</v>
      </c>
      <c r="J55" t="s">
        <v>333</v>
      </c>
      <c r="K55" s="3">
        <v>1089.95</v>
      </c>
      <c r="L55" s="3">
        <v>1089.95</v>
      </c>
      <c r="M55" s="9" t="s">
        <v>334</v>
      </c>
      <c r="N55" t="s">
        <v>159</v>
      </c>
      <c r="O55" t="s">
        <v>1571</v>
      </c>
      <c r="P55">
        <v>2</v>
      </c>
      <c r="Q55" t="s">
        <v>1572</v>
      </c>
      <c r="R55" s="9" t="s">
        <v>217</v>
      </c>
      <c r="S55" t="s">
        <v>1265</v>
      </c>
      <c r="T55" s="4">
        <v>563.47</v>
      </c>
      <c r="U55" s="3">
        <v>1089.95</v>
      </c>
      <c r="V55">
        <v>1</v>
      </c>
      <c r="W55" t="s">
        <v>38</v>
      </c>
      <c r="X55" t="s">
        <v>49</v>
      </c>
      <c r="Y55" t="s">
        <v>1265</v>
      </c>
      <c r="Z55" t="s">
        <v>159</v>
      </c>
      <c r="AA55" t="s">
        <v>1573</v>
      </c>
      <c r="AB55" t="s">
        <v>159</v>
      </c>
      <c r="AC55" t="s">
        <v>1373</v>
      </c>
      <c r="AD55" t="s">
        <v>1374</v>
      </c>
      <c r="AE55" t="s">
        <v>53</v>
      </c>
      <c r="AF55" t="s">
        <v>1574</v>
      </c>
      <c r="AG55" t="s">
        <v>55</v>
      </c>
      <c r="AH55" t="s">
        <v>56</v>
      </c>
      <c r="AI55" t="s">
        <v>57</v>
      </c>
      <c r="AJ55" t="s">
        <v>58</v>
      </c>
      <c r="AL55" t="s">
        <v>1575</v>
      </c>
    </row>
    <row r="56" spans="1:38">
      <c r="A56" s="9">
        <v>45597</v>
      </c>
      <c r="B56" s="9">
        <v>45626</v>
      </c>
      <c r="C56" s="10">
        <f t="shared" si="3"/>
        <v>-15</v>
      </c>
      <c r="D56" s="10">
        <f t="shared" si="4"/>
        <v>14</v>
      </c>
      <c r="E56" s="11">
        <f t="shared" si="5"/>
        <v>8085</v>
      </c>
      <c r="F56" t="s">
        <v>1576</v>
      </c>
      <c r="G56" t="s">
        <v>1180</v>
      </c>
      <c r="H56" t="s">
        <v>39</v>
      </c>
      <c r="I56" t="s">
        <v>1577</v>
      </c>
      <c r="J56" t="s">
        <v>392</v>
      </c>
      <c r="K56" s="3">
        <v>577.5</v>
      </c>
      <c r="L56" s="3">
        <v>577.5</v>
      </c>
      <c r="M56" s="9" t="s">
        <v>393</v>
      </c>
      <c r="N56" t="s">
        <v>680</v>
      </c>
      <c r="O56" t="s">
        <v>1576</v>
      </c>
      <c r="P56">
        <v>1</v>
      </c>
      <c r="Q56" t="s">
        <v>1578</v>
      </c>
      <c r="R56" s="9" t="s">
        <v>611</v>
      </c>
      <c r="S56" t="s">
        <v>1345</v>
      </c>
      <c r="T56" s="4">
        <v>577.5</v>
      </c>
      <c r="U56" s="3">
        <v>577.5</v>
      </c>
      <c r="V56">
        <v>1</v>
      </c>
      <c r="W56" t="s">
        <v>38</v>
      </c>
      <c r="X56" t="s">
        <v>49</v>
      </c>
      <c r="Y56" t="s">
        <v>1345</v>
      </c>
      <c r="Z56" t="s">
        <v>680</v>
      </c>
      <c r="AA56" t="s">
        <v>1225</v>
      </c>
      <c r="AB56" t="s">
        <v>680</v>
      </c>
      <c r="AC56" t="s">
        <v>1565</v>
      </c>
      <c r="AD56" t="s">
        <v>1566</v>
      </c>
      <c r="AE56" t="s">
        <v>53</v>
      </c>
      <c r="AF56" t="s">
        <v>1579</v>
      </c>
      <c r="AG56" t="s">
        <v>56</v>
      </c>
      <c r="AH56" t="s">
        <v>56</v>
      </c>
      <c r="AI56" t="s">
        <v>57</v>
      </c>
      <c r="AJ56" t="s">
        <v>58</v>
      </c>
      <c r="AL56" t="s">
        <v>1580</v>
      </c>
    </row>
    <row r="57" spans="1:38">
      <c r="A57" s="9">
        <v>45646</v>
      </c>
      <c r="B57" s="9">
        <v>45646</v>
      </c>
      <c r="C57" s="10">
        <f t="shared" si="3"/>
        <v>-0.5</v>
      </c>
      <c r="D57" s="10">
        <f t="shared" si="4"/>
        <v>0.5</v>
      </c>
      <c r="E57" s="11">
        <f t="shared" si="5"/>
        <v>304.98</v>
      </c>
      <c r="F57" t="s">
        <v>1581</v>
      </c>
      <c r="G57" t="s">
        <v>1180</v>
      </c>
      <c r="H57" t="s">
        <v>39</v>
      </c>
      <c r="I57" t="s">
        <v>1582</v>
      </c>
      <c r="J57" t="s">
        <v>1506</v>
      </c>
      <c r="K57" s="3">
        <v>609.96</v>
      </c>
      <c r="L57" s="3">
        <v>609.96</v>
      </c>
      <c r="M57" s="9" t="s">
        <v>295</v>
      </c>
      <c r="N57" t="s">
        <v>627</v>
      </c>
      <c r="O57" t="s">
        <v>1583</v>
      </c>
      <c r="P57">
        <v>1</v>
      </c>
      <c r="Q57" t="s">
        <v>1584</v>
      </c>
      <c r="R57" s="9" t="s">
        <v>265</v>
      </c>
      <c r="S57" t="s">
        <v>1265</v>
      </c>
      <c r="T57" s="4">
        <v>609.96</v>
      </c>
      <c r="U57" s="3">
        <v>609.96</v>
      </c>
      <c r="V57">
        <v>1</v>
      </c>
      <c r="W57" t="s">
        <v>38</v>
      </c>
      <c r="X57" t="s">
        <v>49</v>
      </c>
      <c r="Y57" t="s">
        <v>1265</v>
      </c>
      <c r="Z57" t="s">
        <v>627</v>
      </c>
      <c r="AA57" t="s">
        <v>1207</v>
      </c>
      <c r="AB57" t="s">
        <v>627</v>
      </c>
      <c r="AC57" t="s">
        <v>1373</v>
      </c>
      <c r="AD57" t="s">
        <v>1374</v>
      </c>
      <c r="AE57" t="s">
        <v>53</v>
      </c>
      <c r="AF57" t="s">
        <v>1585</v>
      </c>
      <c r="AG57" t="s">
        <v>55</v>
      </c>
      <c r="AH57" t="s">
        <v>56</v>
      </c>
      <c r="AI57" t="s">
        <v>57</v>
      </c>
      <c r="AJ57" t="s">
        <v>58</v>
      </c>
      <c r="AL57" t="s">
        <v>1586</v>
      </c>
    </row>
    <row r="58" spans="1:38">
      <c r="A58" s="9">
        <v>45412</v>
      </c>
      <c r="B58" s="9">
        <v>45412</v>
      </c>
      <c r="C58" s="10">
        <f t="shared" si="3"/>
        <v>-0.5</v>
      </c>
      <c r="D58" s="10">
        <f t="shared" si="4"/>
        <v>-6.5</v>
      </c>
      <c r="E58" s="11">
        <f t="shared" si="5"/>
        <v>-4176.25</v>
      </c>
      <c r="F58" t="s">
        <v>1587</v>
      </c>
      <c r="G58" t="s">
        <v>1180</v>
      </c>
      <c r="H58" t="s">
        <v>39</v>
      </c>
      <c r="I58" t="s">
        <v>1588</v>
      </c>
      <c r="J58" t="s">
        <v>218</v>
      </c>
      <c r="K58" s="3">
        <v>642.5</v>
      </c>
      <c r="L58" s="3">
        <v>642.5</v>
      </c>
      <c r="M58" s="9" t="s">
        <v>752</v>
      </c>
      <c r="N58" t="s">
        <v>1469</v>
      </c>
      <c r="O58" t="s">
        <v>1587</v>
      </c>
      <c r="P58">
        <v>1</v>
      </c>
      <c r="Q58" t="s">
        <v>1589</v>
      </c>
      <c r="R58" s="9" t="s">
        <v>104</v>
      </c>
      <c r="S58" t="s">
        <v>1265</v>
      </c>
      <c r="T58" s="4">
        <v>642.5</v>
      </c>
      <c r="U58" s="3">
        <v>642.5</v>
      </c>
      <c r="V58">
        <v>1</v>
      </c>
      <c r="W58" t="s">
        <v>38</v>
      </c>
      <c r="X58" t="s">
        <v>49</v>
      </c>
      <c r="Y58" t="s">
        <v>1265</v>
      </c>
      <c r="Z58" t="s">
        <v>1469</v>
      </c>
      <c r="AA58" t="s">
        <v>1590</v>
      </c>
      <c r="AB58" t="s">
        <v>1469</v>
      </c>
      <c r="AC58" t="s">
        <v>1540</v>
      </c>
      <c r="AD58" t="s">
        <v>1541</v>
      </c>
      <c r="AE58" t="s">
        <v>53</v>
      </c>
      <c r="AF58" t="s">
        <v>1591</v>
      </c>
      <c r="AG58" t="s">
        <v>56</v>
      </c>
      <c r="AH58" t="s">
        <v>56</v>
      </c>
      <c r="AI58" t="s">
        <v>57</v>
      </c>
      <c r="AJ58" t="s">
        <v>58</v>
      </c>
      <c r="AL58" t="s">
        <v>1592</v>
      </c>
    </row>
    <row r="59" spans="1:38">
      <c r="A59" s="9">
        <v>45646</v>
      </c>
      <c r="B59" s="9">
        <v>45646</v>
      </c>
      <c r="C59" s="10">
        <f t="shared" si="3"/>
        <v>-0.5</v>
      </c>
      <c r="D59" s="10">
        <f t="shared" si="4"/>
        <v>0.5</v>
      </c>
      <c r="E59" s="11">
        <f t="shared" si="5"/>
        <v>335</v>
      </c>
      <c r="F59" t="s">
        <v>162</v>
      </c>
      <c r="G59" t="s">
        <v>1180</v>
      </c>
      <c r="H59" t="s">
        <v>39</v>
      </c>
      <c r="I59" t="s">
        <v>1593</v>
      </c>
      <c r="J59" t="s">
        <v>1506</v>
      </c>
      <c r="K59" s="3">
        <v>670</v>
      </c>
      <c r="L59" s="3">
        <v>670</v>
      </c>
      <c r="M59" s="9" t="s">
        <v>295</v>
      </c>
      <c r="N59" t="s">
        <v>392</v>
      </c>
      <c r="O59" t="s">
        <v>1594</v>
      </c>
      <c r="P59">
        <v>1</v>
      </c>
      <c r="Q59" t="s">
        <v>1595</v>
      </c>
      <c r="R59" s="9" t="s">
        <v>265</v>
      </c>
      <c r="S59" t="s">
        <v>1265</v>
      </c>
      <c r="T59" s="4">
        <v>670</v>
      </c>
      <c r="U59" s="3">
        <v>670</v>
      </c>
      <c r="V59">
        <v>1</v>
      </c>
      <c r="W59" t="s">
        <v>38</v>
      </c>
      <c r="X59" t="s">
        <v>49</v>
      </c>
      <c r="Y59" t="s">
        <v>1265</v>
      </c>
      <c r="Z59" t="s">
        <v>392</v>
      </c>
      <c r="AA59" t="s">
        <v>1596</v>
      </c>
      <c r="AB59" t="s">
        <v>392</v>
      </c>
      <c r="AC59" t="s">
        <v>1480</v>
      </c>
      <c r="AD59" t="s">
        <v>1481</v>
      </c>
      <c r="AE59" t="s">
        <v>53</v>
      </c>
      <c r="AF59" t="s">
        <v>1597</v>
      </c>
      <c r="AG59" t="s">
        <v>432</v>
      </c>
      <c r="AH59" t="s">
        <v>56</v>
      </c>
      <c r="AI59" t="s">
        <v>57</v>
      </c>
      <c r="AJ59" t="s">
        <v>58</v>
      </c>
      <c r="AL59" t="s">
        <v>1598</v>
      </c>
    </row>
    <row r="60" spans="1:38">
      <c r="A60" s="9">
        <v>45716</v>
      </c>
      <c r="B60" s="9">
        <v>45716</v>
      </c>
      <c r="C60" s="10">
        <f t="shared" si="3"/>
        <v>-0.5</v>
      </c>
      <c r="D60" s="10">
        <f t="shared" si="4"/>
        <v>-0.5</v>
      </c>
      <c r="E60" s="11">
        <f t="shared" si="5"/>
        <v>-345</v>
      </c>
      <c r="F60" t="s">
        <v>1427</v>
      </c>
      <c r="G60" t="s">
        <v>1180</v>
      </c>
      <c r="H60" t="s">
        <v>39</v>
      </c>
      <c r="I60" t="s">
        <v>1428</v>
      </c>
      <c r="J60" t="s">
        <v>146</v>
      </c>
      <c r="K60" s="3">
        <v>1174.95</v>
      </c>
      <c r="L60" s="3">
        <v>1174.95</v>
      </c>
      <c r="M60" s="9" t="s">
        <v>294</v>
      </c>
      <c r="N60" t="s">
        <v>660</v>
      </c>
      <c r="O60" t="s">
        <v>1429</v>
      </c>
      <c r="P60">
        <v>1</v>
      </c>
      <c r="Q60" t="s">
        <v>1430</v>
      </c>
      <c r="R60" s="9" t="s">
        <v>406</v>
      </c>
      <c r="S60" t="s">
        <v>1206</v>
      </c>
      <c r="T60" s="4">
        <v>690</v>
      </c>
      <c r="U60" s="3">
        <v>1174.95</v>
      </c>
      <c r="V60">
        <v>1</v>
      </c>
      <c r="W60" t="s">
        <v>38</v>
      </c>
      <c r="X60" t="s">
        <v>49</v>
      </c>
      <c r="Y60" t="s">
        <v>1206</v>
      </c>
      <c r="Z60" t="s">
        <v>660</v>
      </c>
      <c r="AA60" t="s">
        <v>1431</v>
      </c>
      <c r="AB60" t="s">
        <v>660</v>
      </c>
      <c r="AC60" t="s">
        <v>1432</v>
      </c>
      <c r="AD60" t="s">
        <v>1433</v>
      </c>
      <c r="AE60" t="s">
        <v>53</v>
      </c>
      <c r="AF60" t="s">
        <v>1434</v>
      </c>
      <c r="AG60" t="s">
        <v>55</v>
      </c>
      <c r="AH60" t="s">
        <v>56</v>
      </c>
      <c r="AI60" t="s">
        <v>57</v>
      </c>
      <c r="AJ60" t="s">
        <v>58</v>
      </c>
      <c r="AL60" t="s">
        <v>1599</v>
      </c>
    </row>
    <row r="61" spans="1:38">
      <c r="A61" s="9">
        <v>45580</v>
      </c>
      <c r="B61" s="9">
        <v>45581</v>
      </c>
      <c r="C61" s="10">
        <f t="shared" si="3"/>
        <v>-1</v>
      </c>
      <c r="D61" s="10">
        <f t="shared" si="4"/>
        <v>-16</v>
      </c>
      <c r="E61" s="11">
        <f t="shared" si="5"/>
        <v>-11676.64</v>
      </c>
      <c r="F61" t="s">
        <v>1600</v>
      </c>
      <c r="G61" t="s">
        <v>1180</v>
      </c>
      <c r="H61" t="s">
        <v>39</v>
      </c>
      <c r="I61" t="s">
        <v>1601</v>
      </c>
      <c r="J61" t="s">
        <v>733</v>
      </c>
      <c r="K61" s="3">
        <v>2802.56</v>
      </c>
      <c r="L61" s="3">
        <v>729.79</v>
      </c>
      <c r="M61" s="9" t="s">
        <v>115</v>
      </c>
      <c r="N61" t="s">
        <v>1006</v>
      </c>
      <c r="O61" t="s">
        <v>1600</v>
      </c>
      <c r="P61">
        <v>1</v>
      </c>
      <c r="Q61" t="s">
        <v>1602</v>
      </c>
      <c r="R61" s="9" t="s">
        <v>915</v>
      </c>
      <c r="S61" t="s">
        <v>1186</v>
      </c>
      <c r="T61" s="4">
        <v>729.79</v>
      </c>
      <c r="U61" s="3">
        <v>729.79</v>
      </c>
      <c r="V61">
        <v>1</v>
      </c>
      <c r="W61" t="s">
        <v>38</v>
      </c>
      <c r="X61" t="s">
        <v>49</v>
      </c>
      <c r="Y61" t="s">
        <v>1186</v>
      </c>
      <c r="Z61" t="s">
        <v>1006</v>
      </c>
      <c r="AA61" t="s">
        <v>1603</v>
      </c>
      <c r="AB61" t="s">
        <v>1006</v>
      </c>
      <c r="AC61" t="s">
        <v>1604</v>
      </c>
      <c r="AD61" t="s">
        <v>1605</v>
      </c>
      <c r="AE61" t="s">
        <v>53</v>
      </c>
      <c r="AF61" t="s">
        <v>1606</v>
      </c>
      <c r="AG61" t="s">
        <v>56</v>
      </c>
      <c r="AH61" t="s">
        <v>56</v>
      </c>
      <c r="AI61" t="s">
        <v>57</v>
      </c>
      <c r="AJ61" t="s">
        <v>58</v>
      </c>
      <c r="AL61" t="s">
        <v>1607</v>
      </c>
    </row>
    <row r="62" spans="1:38">
      <c r="A62" s="9">
        <v>45352</v>
      </c>
      <c r="B62" s="9">
        <v>45377</v>
      </c>
      <c r="C62" s="10">
        <f t="shared" si="3"/>
        <v>-13</v>
      </c>
      <c r="D62" s="10">
        <f t="shared" si="4"/>
        <v>-44</v>
      </c>
      <c r="E62" s="11">
        <f t="shared" si="5"/>
        <v>-32590.800000000003</v>
      </c>
      <c r="F62" t="s">
        <v>162</v>
      </c>
      <c r="G62" t="s">
        <v>1180</v>
      </c>
      <c r="H62" t="s">
        <v>39</v>
      </c>
      <c r="I62" t="s">
        <v>1608</v>
      </c>
      <c r="J62" t="s">
        <v>1609</v>
      </c>
      <c r="K62" s="3">
        <v>740.7</v>
      </c>
      <c r="L62" s="3">
        <v>740.7</v>
      </c>
      <c r="M62" s="9" t="s">
        <v>165</v>
      </c>
      <c r="N62" t="s">
        <v>104</v>
      </c>
      <c r="O62" t="s">
        <v>1610</v>
      </c>
      <c r="P62">
        <v>1</v>
      </c>
      <c r="Q62" t="s">
        <v>1611</v>
      </c>
      <c r="R62" s="9" t="s">
        <v>703</v>
      </c>
      <c r="S62" t="s">
        <v>1300</v>
      </c>
      <c r="T62" s="4">
        <v>740.7</v>
      </c>
      <c r="U62" s="3">
        <v>740.7</v>
      </c>
      <c r="V62">
        <v>1</v>
      </c>
      <c r="W62" t="s">
        <v>1180</v>
      </c>
      <c r="X62" t="s">
        <v>49</v>
      </c>
      <c r="Y62" t="s">
        <v>1300</v>
      </c>
      <c r="Z62" t="s">
        <v>104</v>
      </c>
      <c r="AA62" t="s">
        <v>1612</v>
      </c>
      <c r="AB62" t="s">
        <v>104</v>
      </c>
      <c r="AC62" t="s">
        <v>1302</v>
      </c>
      <c r="AD62" t="s">
        <v>1303</v>
      </c>
      <c r="AE62" t="s">
        <v>53</v>
      </c>
      <c r="AF62" t="s">
        <v>1613</v>
      </c>
      <c r="AG62" t="s">
        <v>383</v>
      </c>
      <c r="AH62" t="s">
        <v>86</v>
      </c>
      <c r="AI62" t="s">
        <v>57</v>
      </c>
      <c r="AJ62" t="s">
        <v>58</v>
      </c>
      <c r="AL62" t="s">
        <v>1614</v>
      </c>
    </row>
    <row r="63" spans="1:38">
      <c r="A63" s="9">
        <v>45530</v>
      </c>
      <c r="B63" s="9">
        <v>45534</v>
      </c>
      <c r="C63" s="10">
        <f t="shared" si="3"/>
        <v>-2.5</v>
      </c>
      <c r="D63" s="10">
        <f t="shared" si="4"/>
        <v>-23.5</v>
      </c>
      <c r="E63" s="11">
        <f t="shared" si="5"/>
        <v>-18333.524999999998</v>
      </c>
      <c r="F63" t="s">
        <v>1615</v>
      </c>
      <c r="G63" t="s">
        <v>1180</v>
      </c>
      <c r="H63" t="s">
        <v>39</v>
      </c>
      <c r="I63" t="s">
        <v>1616</v>
      </c>
      <c r="J63" t="s">
        <v>458</v>
      </c>
      <c r="K63" s="3">
        <v>95765.39</v>
      </c>
      <c r="L63" s="3">
        <v>31125.75</v>
      </c>
      <c r="M63" s="9" t="s">
        <v>423</v>
      </c>
      <c r="N63" t="s">
        <v>74</v>
      </c>
      <c r="O63" t="s">
        <v>1615</v>
      </c>
      <c r="P63">
        <v>1</v>
      </c>
      <c r="Q63" t="s">
        <v>1617</v>
      </c>
      <c r="R63" s="9" t="s">
        <v>527</v>
      </c>
      <c r="S63" t="s">
        <v>1265</v>
      </c>
      <c r="T63" s="4">
        <v>780.15</v>
      </c>
      <c r="U63" s="3">
        <v>31125.75</v>
      </c>
      <c r="V63">
        <v>1</v>
      </c>
      <c r="W63" t="s">
        <v>38</v>
      </c>
      <c r="X63" t="s">
        <v>49</v>
      </c>
      <c r="Y63" t="s">
        <v>1265</v>
      </c>
      <c r="Z63" t="s">
        <v>74</v>
      </c>
      <c r="AA63" t="s">
        <v>1618</v>
      </c>
      <c r="AB63" t="s">
        <v>74</v>
      </c>
      <c r="AC63" t="s">
        <v>1487</v>
      </c>
      <c r="AD63" t="s">
        <v>1488</v>
      </c>
      <c r="AE63" t="s">
        <v>53</v>
      </c>
      <c r="AF63" t="s">
        <v>1619</v>
      </c>
      <c r="AG63" t="s">
        <v>56</v>
      </c>
      <c r="AH63" t="s">
        <v>56</v>
      </c>
      <c r="AI63" t="s">
        <v>57</v>
      </c>
      <c r="AJ63" t="s">
        <v>58</v>
      </c>
      <c r="AL63" t="s">
        <v>1490</v>
      </c>
    </row>
    <row r="64" spans="1:38">
      <c r="A64" s="9">
        <v>45316</v>
      </c>
      <c r="B64" s="9">
        <v>45681</v>
      </c>
      <c r="C64" s="10">
        <f t="shared" si="3"/>
        <v>-183</v>
      </c>
      <c r="D64" s="10">
        <f t="shared" si="4"/>
        <v>299</v>
      </c>
      <c r="E64" s="11">
        <f t="shared" si="5"/>
        <v>237130.92</v>
      </c>
      <c r="F64" t="s">
        <v>1620</v>
      </c>
      <c r="G64" t="s">
        <v>1180</v>
      </c>
      <c r="H64" t="s">
        <v>39</v>
      </c>
      <c r="I64" t="s">
        <v>1621</v>
      </c>
      <c r="J64" t="s">
        <v>1399</v>
      </c>
      <c r="K64" s="3">
        <v>3754</v>
      </c>
      <c r="L64" s="3">
        <v>793.08</v>
      </c>
      <c r="M64" s="9" t="s">
        <v>104</v>
      </c>
      <c r="N64" t="s">
        <v>1402</v>
      </c>
      <c r="O64" t="s">
        <v>1620</v>
      </c>
      <c r="P64">
        <v>1</v>
      </c>
      <c r="Q64" t="s">
        <v>1622</v>
      </c>
      <c r="R64" s="9" t="s">
        <v>1623</v>
      </c>
      <c r="S64" t="s">
        <v>1206</v>
      </c>
      <c r="T64" s="4">
        <v>793.08</v>
      </c>
      <c r="U64" s="3">
        <v>793.08</v>
      </c>
      <c r="V64">
        <v>1</v>
      </c>
      <c r="W64" t="s">
        <v>38</v>
      </c>
      <c r="X64" t="s">
        <v>49</v>
      </c>
      <c r="Y64" t="s">
        <v>1206</v>
      </c>
      <c r="Z64" t="s">
        <v>1402</v>
      </c>
      <c r="AA64" t="s">
        <v>1624</v>
      </c>
      <c r="AB64" t="s">
        <v>1402</v>
      </c>
      <c r="AC64" t="s">
        <v>1625</v>
      </c>
      <c r="AD64" t="s">
        <v>1626</v>
      </c>
      <c r="AE64" t="s">
        <v>53</v>
      </c>
      <c r="AF64" t="s">
        <v>1627</v>
      </c>
      <c r="AG64" t="s">
        <v>56</v>
      </c>
      <c r="AH64" t="s">
        <v>56</v>
      </c>
      <c r="AI64" t="s">
        <v>57</v>
      </c>
      <c r="AJ64" t="s">
        <v>58</v>
      </c>
      <c r="AL64" t="s">
        <v>1628</v>
      </c>
    </row>
    <row r="65" spans="1:38">
      <c r="A65" s="9">
        <v>45573</v>
      </c>
      <c r="B65" s="9">
        <v>45573</v>
      </c>
      <c r="C65" s="10">
        <f t="shared" si="3"/>
        <v>-0.5</v>
      </c>
      <c r="D65" s="10">
        <f t="shared" si="4"/>
        <v>-0.5</v>
      </c>
      <c r="E65" s="11">
        <f t="shared" si="5"/>
        <v>-403</v>
      </c>
      <c r="F65" t="s">
        <v>162</v>
      </c>
      <c r="G65" t="s">
        <v>1180</v>
      </c>
      <c r="H65" t="s">
        <v>39</v>
      </c>
      <c r="I65" t="s">
        <v>1629</v>
      </c>
      <c r="J65" t="s">
        <v>366</v>
      </c>
      <c r="K65" s="3">
        <v>1388</v>
      </c>
      <c r="L65" s="3">
        <v>1388</v>
      </c>
      <c r="M65" s="9" t="s">
        <v>367</v>
      </c>
      <c r="N65" t="s">
        <v>721</v>
      </c>
      <c r="O65" t="s">
        <v>1630</v>
      </c>
      <c r="P65">
        <v>1</v>
      </c>
      <c r="Q65" t="s">
        <v>1631</v>
      </c>
      <c r="R65" s="9" t="s">
        <v>371</v>
      </c>
      <c r="S65" t="s">
        <v>1186</v>
      </c>
      <c r="T65" s="4">
        <v>806</v>
      </c>
      <c r="U65" s="3">
        <v>1388</v>
      </c>
      <c r="V65">
        <v>1</v>
      </c>
      <c r="W65" t="s">
        <v>38</v>
      </c>
      <c r="X65" t="s">
        <v>49</v>
      </c>
      <c r="Y65" t="s">
        <v>1186</v>
      </c>
      <c r="Z65" t="s">
        <v>721</v>
      </c>
      <c r="AA65" t="s">
        <v>1632</v>
      </c>
      <c r="AB65" t="s">
        <v>721</v>
      </c>
      <c r="AC65" t="s">
        <v>1633</v>
      </c>
      <c r="AD65" t="s">
        <v>1634</v>
      </c>
      <c r="AE65" t="s">
        <v>53</v>
      </c>
      <c r="AF65" t="s">
        <v>1635</v>
      </c>
      <c r="AG65" t="s">
        <v>432</v>
      </c>
      <c r="AH65" t="s">
        <v>56</v>
      </c>
      <c r="AI65" t="s">
        <v>57</v>
      </c>
      <c r="AJ65" t="s">
        <v>58</v>
      </c>
      <c r="AL65" t="s">
        <v>1636</v>
      </c>
    </row>
    <row r="66" spans="1:38">
      <c r="A66" s="9">
        <v>45590</v>
      </c>
      <c r="B66" s="9">
        <v>45590</v>
      </c>
      <c r="C66" s="10">
        <f t="shared" ref="C66:C97" si="6">IFERROR((A66-B66-1)/2,"")</f>
        <v>-0.5</v>
      </c>
      <c r="D66" s="10">
        <f t="shared" ref="D66:D97" si="7">IF(B66="",0.5,B66-R66+C66)</f>
        <v>45.5</v>
      </c>
      <c r="E66" s="11">
        <f t="shared" ref="E66:E97" si="8">D66*T66</f>
        <v>37390.99</v>
      </c>
      <c r="F66" t="s">
        <v>1637</v>
      </c>
      <c r="G66" t="s">
        <v>1180</v>
      </c>
      <c r="H66" t="s">
        <v>39</v>
      </c>
      <c r="I66" t="s">
        <v>1638</v>
      </c>
      <c r="J66" t="s">
        <v>136</v>
      </c>
      <c r="K66" s="3">
        <v>821.78</v>
      </c>
      <c r="L66" s="3">
        <v>821.78</v>
      </c>
      <c r="M66" s="9" t="s">
        <v>827</v>
      </c>
      <c r="N66" t="s">
        <v>136</v>
      </c>
      <c r="O66" t="s">
        <v>1639</v>
      </c>
      <c r="P66">
        <v>1</v>
      </c>
      <c r="Q66" t="s">
        <v>1640</v>
      </c>
      <c r="R66" s="9" t="s">
        <v>983</v>
      </c>
      <c r="S66" t="s">
        <v>1206</v>
      </c>
      <c r="T66" s="4">
        <v>821.78</v>
      </c>
      <c r="U66" s="3">
        <v>821.78</v>
      </c>
      <c r="V66">
        <v>1</v>
      </c>
      <c r="W66" t="s">
        <v>38</v>
      </c>
      <c r="X66" t="s">
        <v>49</v>
      </c>
      <c r="Y66" t="s">
        <v>1206</v>
      </c>
      <c r="Z66" t="s">
        <v>1641</v>
      </c>
      <c r="AA66" t="s">
        <v>1642</v>
      </c>
      <c r="AB66" t="s">
        <v>1641</v>
      </c>
      <c r="AC66" t="s">
        <v>1480</v>
      </c>
      <c r="AD66" t="s">
        <v>1481</v>
      </c>
      <c r="AE66" t="s">
        <v>53</v>
      </c>
      <c r="AF66" t="s">
        <v>1643</v>
      </c>
      <c r="AG66" t="s">
        <v>55</v>
      </c>
      <c r="AH66" t="s">
        <v>56</v>
      </c>
      <c r="AI66" t="s">
        <v>57</v>
      </c>
      <c r="AJ66" t="s">
        <v>58</v>
      </c>
      <c r="AL66" t="s">
        <v>1644</v>
      </c>
    </row>
    <row r="67" spans="1:38">
      <c r="A67" s="9">
        <v>45614</v>
      </c>
      <c r="B67" s="9">
        <v>45614</v>
      </c>
      <c r="C67" s="10">
        <f t="shared" si="6"/>
        <v>-0.5</v>
      </c>
      <c r="D67" s="10">
        <f t="shared" si="7"/>
        <v>3.5</v>
      </c>
      <c r="E67" s="11">
        <f t="shared" si="8"/>
        <v>2920.5750000000003</v>
      </c>
      <c r="F67" t="s">
        <v>1645</v>
      </c>
      <c r="G67" t="s">
        <v>1180</v>
      </c>
      <c r="H67" t="s">
        <v>39</v>
      </c>
      <c r="I67" t="s">
        <v>1646</v>
      </c>
      <c r="J67" t="s">
        <v>653</v>
      </c>
      <c r="K67" s="3">
        <v>834.45</v>
      </c>
      <c r="L67" s="3">
        <v>834.45</v>
      </c>
      <c r="M67" s="9" t="s">
        <v>128</v>
      </c>
      <c r="N67" t="s">
        <v>436</v>
      </c>
      <c r="O67" t="s">
        <v>1647</v>
      </c>
      <c r="P67">
        <v>1</v>
      </c>
      <c r="Q67" t="s">
        <v>1648</v>
      </c>
      <c r="R67" s="9" t="s">
        <v>642</v>
      </c>
      <c r="S67" t="s">
        <v>1186</v>
      </c>
      <c r="T67" s="4">
        <v>834.45</v>
      </c>
      <c r="U67" s="3">
        <v>834.45</v>
      </c>
      <c r="V67">
        <v>1</v>
      </c>
      <c r="W67" t="s">
        <v>38</v>
      </c>
      <c r="X67" t="s">
        <v>49</v>
      </c>
      <c r="Y67" t="s">
        <v>1186</v>
      </c>
      <c r="Z67" t="s">
        <v>436</v>
      </c>
      <c r="AA67" t="s">
        <v>1649</v>
      </c>
      <c r="AB67" t="s">
        <v>436</v>
      </c>
      <c r="AC67" t="s">
        <v>1526</v>
      </c>
      <c r="AD67" t="s">
        <v>1527</v>
      </c>
      <c r="AE67" t="s">
        <v>53</v>
      </c>
      <c r="AF67" t="s">
        <v>1650</v>
      </c>
      <c r="AG67" t="s">
        <v>55</v>
      </c>
      <c r="AH67" t="s">
        <v>56</v>
      </c>
      <c r="AI67" t="s">
        <v>57</v>
      </c>
      <c r="AJ67" t="s">
        <v>58</v>
      </c>
      <c r="AL67" t="s">
        <v>1651</v>
      </c>
    </row>
    <row r="68" spans="1:38">
      <c r="A68" s="9">
        <v>45536</v>
      </c>
      <c r="B68" s="9">
        <v>45565</v>
      </c>
      <c r="C68" s="10">
        <f t="shared" si="6"/>
        <v>-15</v>
      </c>
      <c r="D68" s="10">
        <f t="shared" si="7"/>
        <v>-18</v>
      </c>
      <c r="E68" s="11">
        <f t="shared" si="8"/>
        <v>-15632.28</v>
      </c>
      <c r="F68" t="s">
        <v>1652</v>
      </c>
      <c r="G68" t="s">
        <v>1180</v>
      </c>
      <c r="H68" t="s">
        <v>39</v>
      </c>
      <c r="I68" t="s">
        <v>1653</v>
      </c>
      <c r="J68" t="s">
        <v>915</v>
      </c>
      <c r="K68" s="3">
        <v>13266.77</v>
      </c>
      <c r="L68" s="3">
        <v>8929.27</v>
      </c>
      <c r="M68" s="9" t="s">
        <v>611</v>
      </c>
      <c r="N68" t="s">
        <v>423</v>
      </c>
      <c r="O68" t="s">
        <v>1654</v>
      </c>
      <c r="P68">
        <v>1</v>
      </c>
      <c r="Q68" t="s">
        <v>1655</v>
      </c>
      <c r="R68" s="9" t="s">
        <v>1492</v>
      </c>
      <c r="S68" t="s">
        <v>1196</v>
      </c>
      <c r="T68" s="4">
        <v>868.46</v>
      </c>
      <c r="U68" s="3">
        <v>8929.27</v>
      </c>
      <c r="V68">
        <v>1</v>
      </c>
      <c r="W68" t="s">
        <v>1197</v>
      </c>
      <c r="X68" t="s">
        <v>49</v>
      </c>
      <c r="Y68" t="s">
        <v>1196</v>
      </c>
      <c r="Z68" t="s">
        <v>423</v>
      </c>
      <c r="AA68" t="s">
        <v>1539</v>
      </c>
      <c r="AB68" t="s">
        <v>423</v>
      </c>
      <c r="AC68" t="s">
        <v>1199</v>
      </c>
      <c r="AD68" t="s">
        <v>1200</v>
      </c>
      <c r="AE68" t="s">
        <v>1201</v>
      </c>
      <c r="AF68" t="s">
        <v>1656</v>
      </c>
      <c r="AG68" t="s">
        <v>85</v>
      </c>
      <c r="AH68" t="s">
        <v>86</v>
      </c>
      <c r="AI68" t="s">
        <v>57</v>
      </c>
      <c r="AJ68" t="s">
        <v>58</v>
      </c>
      <c r="AL68" t="s">
        <v>87</v>
      </c>
    </row>
    <row r="69" spans="1:38">
      <c r="A69" s="9">
        <v>45566</v>
      </c>
      <c r="B69" s="9">
        <v>45596</v>
      </c>
      <c r="C69" s="10">
        <f t="shared" si="6"/>
        <v>-15.5</v>
      </c>
      <c r="D69" s="10">
        <f t="shared" si="7"/>
        <v>-20.5</v>
      </c>
      <c r="E69" s="11">
        <f t="shared" si="8"/>
        <v>-18263.45</v>
      </c>
      <c r="F69" t="s">
        <v>1657</v>
      </c>
      <c r="G69" t="s">
        <v>1180</v>
      </c>
      <c r="H69" t="s">
        <v>39</v>
      </c>
      <c r="I69" t="s">
        <v>1658</v>
      </c>
      <c r="J69" t="s">
        <v>642</v>
      </c>
      <c r="K69" s="3">
        <v>24684</v>
      </c>
      <c r="L69" s="3">
        <v>9160</v>
      </c>
      <c r="M69" s="9" t="s">
        <v>437</v>
      </c>
      <c r="N69" t="s">
        <v>643</v>
      </c>
      <c r="O69" t="s">
        <v>1659</v>
      </c>
      <c r="P69">
        <v>1</v>
      </c>
      <c r="Q69" t="s">
        <v>1660</v>
      </c>
      <c r="R69" s="9" t="s">
        <v>1006</v>
      </c>
      <c r="S69" t="s">
        <v>1196</v>
      </c>
      <c r="T69" s="4">
        <v>890.9</v>
      </c>
      <c r="U69" s="3">
        <v>9160</v>
      </c>
      <c r="V69">
        <v>1</v>
      </c>
      <c r="W69" t="s">
        <v>1197</v>
      </c>
      <c r="X69" t="s">
        <v>49</v>
      </c>
      <c r="Y69" t="s">
        <v>1196</v>
      </c>
      <c r="Z69" t="s">
        <v>643</v>
      </c>
      <c r="AA69" t="s">
        <v>1479</v>
      </c>
      <c r="AB69" t="s">
        <v>643</v>
      </c>
      <c r="AC69" t="s">
        <v>1199</v>
      </c>
      <c r="AD69" t="s">
        <v>1200</v>
      </c>
      <c r="AE69" t="s">
        <v>1201</v>
      </c>
      <c r="AF69" t="s">
        <v>1661</v>
      </c>
      <c r="AG69" t="s">
        <v>85</v>
      </c>
      <c r="AH69" t="s">
        <v>86</v>
      </c>
      <c r="AI69" t="s">
        <v>57</v>
      </c>
      <c r="AJ69" t="s">
        <v>58</v>
      </c>
      <c r="AL69" t="s">
        <v>87</v>
      </c>
    </row>
    <row r="70" spans="1:38">
      <c r="A70" s="9">
        <v>45352</v>
      </c>
      <c r="B70" s="9">
        <v>45382</v>
      </c>
      <c r="C70" s="10">
        <f t="shared" si="6"/>
        <v>-15.5</v>
      </c>
      <c r="D70" s="10">
        <f t="shared" si="7"/>
        <v>-19.5</v>
      </c>
      <c r="E70" s="11">
        <f t="shared" si="8"/>
        <v>-17773.080000000002</v>
      </c>
      <c r="F70" t="s">
        <v>1662</v>
      </c>
      <c r="G70" t="s">
        <v>1180</v>
      </c>
      <c r="H70" t="s">
        <v>39</v>
      </c>
      <c r="I70" t="s">
        <v>1663</v>
      </c>
      <c r="J70" t="s">
        <v>1402</v>
      </c>
      <c r="K70" s="3">
        <v>17633</v>
      </c>
      <c r="L70" s="3">
        <v>9088</v>
      </c>
      <c r="M70" s="9" t="s">
        <v>1399</v>
      </c>
      <c r="N70" t="s">
        <v>1185</v>
      </c>
      <c r="O70" t="s">
        <v>1664</v>
      </c>
      <c r="P70">
        <v>1</v>
      </c>
      <c r="Q70" t="s">
        <v>1665</v>
      </c>
      <c r="R70" s="9" t="s">
        <v>1666</v>
      </c>
      <c r="S70" t="s">
        <v>1196</v>
      </c>
      <c r="T70" s="4">
        <v>911.44</v>
      </c>
      <c r="U70" s="3">
        <v>9088</v>
      </c>
      <c r="V70">
        <v>1</v>
      </c>
      <c r="W70" t="s">
        <v>1197</v>
      </c>
      <c r="X70" t="s">
        <v>49</v>
      </c>
      <c r="Y70" t="s">
        <v>1196</v>
      </c>
      <c r="Z70" t="s">
        <v>1185</v>
      </c>
      <c r="AA70" t="s">
        <v>1667</v>
      </c>
      <c r="AB70" t="s">
        <v>1185</v>
      </c>
      <c r="AC70" t="s">
        <v>1199</v>
      </c>
      <c r="AD70" t="s">
        <v>1200</v>
      </c>
      <c r="AE70" t="s">
        <v>1201</v>
      </c>
      <c r="AF70" t="s">
        <v>1668</v>
      </c>
      <c r="AG70" t="s">
        <v>85</v>
      </c>
      <c r="AH70" t="s">
        <v>86</v>
      </c>
      <c r="AI70" t="s">
        <v>57</v>
      </c>
      <c r="AJ70" t="s">
        <v>58</v>
      </c>
      <c r="AL70" t="s">
        <v>87</v>
      </c>
    </row>
    <row r="71" spans="1:38">
      <c r="A71" s="9">
        <v>45691</v>
      </c>
      <c r="B71" s="9">
        <v>45695</v>
      </c>
      <c r="C71" s="10">
        <f t="shared" si="6"/>
        <v>-2.5</v>
      </c>
      <c r="D71" s="10">
        <f t="shared" si="7"/>
        <v>-8.5</v>
      </c>
      <c r="E71" s="11">
        <f t="shared" si="8"/>
        <v>-8253.84</v>
      </c>
      <c r="F71" t="s">
        <v>1669</v>
      </c>
      <c r="G71" t="s">
        <v>1180</v>
      </c>
      <c r="H71" t="s">
        <v>39</v>
      </c>
      <c r="I71" t="s">
        <v>1670</v>
      </c>
      <c r="J71" t="s">
        <v>293</v>
      </c>
      <c r="K71" s="3">
        <v>5712</v>
      </c>
      <c r="L71" s="3">
        <v>5712</v>
      </c>
      <c r="M71" s="9" t="s">
        <v>294</v>
      </c>
      <c r="N71" t="s">
        <v>676</v>
      </c>
      <c r="O71" t="s">
        <v>1669</v>
      </c>
      <c r="P71">
        <v>1</v>
      </c>
      <c r="Q71" t="s">
        <v>1671</v>
      </c>
      <c r="R71" s="9" t="s">
        <v>123</v>
      </c>
      <c r="S71" t="s">
        <v>1403</v>
      </c>
      <c r="T71" s="4">
        <v>971.04</v>
      </c>
      <c r="U71" s="3">
        <v>5712</v>
      </c>
      <c r="V71">
        <v>1</v>
      </c>
      <c r="W71" t="s">
        <v>48</v>
      </c>
      <c r="X71" t="s">
        <v>49</v>
      </c>
      <c r="Y71" t="s">
        <v>1403</v>
      </c>
      <c r="Z71" t="s">
        <v>676</v>
      </c>
      <c r="AA71" t="s">
        <v>1672</v>
      </c>
      <c r="AB71" t="s">
        <v>676</v>
      </c>
      <c r="AC71" t="s">
        <v>1673</v>
      </c>
      <c r="AD71" t="s">
        <v>1674</v>
      </c>
      <c r="AE71" t="s">
        <v>53</v>
      </c>
      <c r="AF71" t="s">
        <v>1675</v>
      </c>
      <c r="AG71" t="s">
        <v>56</v>
      </c>
      <c r="AH71" t="s">
        <v>56</v>
      </c>
      <c r="AI71" t="s">
        <v>57</v>
      </c>
      <c r="AJ71" t="s">
        <v>58</v>
      </c>
      <c r="AL71" t="s">
        <v>1676</v>
      </c>
    </row>
    <row r="72" spans="1:38">
      <c r="A72" s="9">
        <v>45743</v>
      </c>
      <c r="B72" s="9">
        <v>45743</v>
      </c>
      <c r="C72" s="10">
        <f t="shared" si="6"/>
        <v>-0.5</v>
      </c>
      <c r="D72" s="10">
        <f t="shared" si="7"/>
        <v>-0.5</v>
      </c>
      <c r="E72" s="11">
        <f t="shared" si="8"/>
        <v>-501.8</v>
      </c>
      <c r="F72" t="s">
        <v>162</v>
      </c>
      <c r="G72" t="s">
        <v>1180</v>
      </c>
      <c r="H72" t="s">
        <v>39</v>
      </c>
      <c r="I72" t="s">
        <v>1677</v>
      </c>
      <c r="J72" t="s">
        <v>1678</v>
      </c>
      <c r="K72" s="3">
        <v>19289.5</v>
      </c>
      <c r="L72" s="3">
        <v>1460.7</v>
      </c>
      <c r="M72" s="9" t="s">
        <v>1679</v>
      </c>
      <c r="N72" t="s">
        <v>883</v>
      </c>
      <c r="O72" t="s">
        <v>1680</v>
      </c>
      <c r="P72">
        <v>2</v>
      </c>
      <c r="Q72" t="s">
        <v>1681</v>
      </c>
      <c r="R72" s="9" t="s">
        <v>92</v>
      </c>
      <c r="S72" t="s">
        <v>1345</v>
      </c>
      <c r="T72" s="4">
        <v>1003.6</v>
      </c>
      <c r="U72" s="3">
        <v>1460.7</v>
      </c>
      <c r="V72">
        <v>1</v>
      </c>
      <c r="W72" t="s">
        <v>38</v>
      </c>
      <c r="X72" t="s">
        <v>49</v>
      </c>
      <c r="Y72" t="s">
        <v>1345</v>
      </c>
      <c r="Z72" t="s">
        <v>883</v>
      </c>
      <c r="AA72" t="s">
        <v>1682</v>
      </c>
      <c r="AB72" t="s">
        <v>883</v>
      </c>
      <c r="AC72" t="s">
        <v>1683</v>
      </c>
      <c r="AD72" t="s">
        <v>1684</v>
      </c>
      <c r="AE72" t="s">
        <v>53</v>
      </c>
      <c r="AF72" t="s">
        <v>1685</v>
      </c>
      <c r="AG72" t="s">
        <v>432</v>
      </c>
      <c r="AH72" t="s">
        <v>56</v>
      </c>
      <c r="AI72" t="s">
        <v>57</v>
      </c>
      <c r="AJ72" t="s">
        <v>58</v>
      </c>
      <c r="AL72" t="s">
        <v>1686</v>
      </c>
    </row>
    <row r="73" spans="1:38">
      <c r="A73" s="9">
        <v>45582</v>
      </c>
      <c r="B73" s="9">
        <v>45621</v>
      </c>
      <c r="C73" s="10">
        <f t="shared" si="6"/>
        <v>-20</v>
      </c>
      <c r="D73" s="10">
        <f t="shared" si="7"/>
        <v>6</v>
      </c>
      <c r="E73" s="11">
        <f t="shared" si="8"/>
        <v>6387.5399999999991</v>
      </c>
      <c r="F73" t="s">
        <v>1687</v>
      </c>
      <c r="G73" t="s">
        <v>1180</v>
      </c>
      <c r="H73" t="s">
        <v>39</v>
      </c>
      <c r="I73" t="s">
        <v>1688</v>
      </c>
      <c r="J73" t="s">
        <v>733</v>
      </c>
      <c r="K73" s="3">
        <v>1064.5899999999999</v>
      </c>
      <c r="L73" s="3">
        <v>1064.5899999999999</v>
      </c>
      <c r="M73" s="9" t="s">
        <v>115</v>
      </c>
      <c r="N73" t="s">
        <v>440</v>
      </c>
      <c r="O73" t="s">
        <v>1687</v>
      </c>
      <c r="P73">
        <v>1</v>
      </c>
      <c r="Q73" t="s">
        <v>1689</v>
      </c>
      <c r="R73" s="9" t="s">
        <v>258</v>
      </c>
      <c r="S73" t="s">
        <v>1206</v>
      </c>
      <c r="T73" s="4">
        <v>1064.5899999999999</v>
      </c>
      <c r="U73" s="3">
        <v>1064.5899999999999</v>
      </c>
      <c r="V73">
        <v>1</v>
      </c>
      <c r="W73" t="s">
        <v>38</v>
      </c>
      <c r="X73" t="s">
        <v>49</v>
      </c>
      <c r="Y73" t="s">
        <v>1206</v>
      </c>
      <c r="Z73" t="s">
        <v>440</v>
      </c>
      <c r="AA73" t="s">
        <v>1690</v>
      </c>
      <c r="AB73" t="s">
        <v>440</v>
      </c>
      <c r="AC73" t="s">
        <v>1471</v>
      </c>
      <c r="AD73" t="s">
        <v>1472</v>
      </c>
      <c r="AE73" t="s">
        <v>53</v>
      </c>
      <c r="AF73" t="s">
        <v>1691</v>
      </c>
      <c r="AG73" t="s">
        <v>56</v>
      </c>
      <c r="AH73" t="s">
        <v>56</v>
      </c>
      <c r="AI73" t="s">
        <v>57</v>
      </c>
      <c r="AJ73" t="s">
        <v>58</v>
      </c>
      <c r="AL73" t="s">
        <v>1474</v>
      </c>
    </row>
    <row r="74" spans="1:38">
      <c r="A74" s="9">
        <v>45457</v>
      </c>
      <c r="B74" s="9">
        <v>45457</v>
      </c>
      <c r="C74" s="10">
        <f t="shared" si="6"/>
        <v>-0.5</v>
      </c>
      <c r="D74" s="10">
        <f t="shared" si="7"/>
        <v>59.5</v>
      </c>
      <c r="E74" s="11">
        <f t="shared" si="8"/>
        <v>65450</v>
      </c>
      <c r="F74" t="s">
        <v>1692</v>
      </c>
      <c r="G74" t="s">
        <v>1180</v>
      </c>
      <c r="H74" t="s">
        <v>39</v>
      </c>
      <c r="I74" t="s">
        <v>1693</v>
      </c>
      <c r="J74" t="s">
        <v>218</v>
      </c>
      <c r="K74" s="3">
        <v>100</v>
      </c>
      <c r="L74" s="3">
        <v>1100</v>
      </c>
      <c r="M74" s="9" t="s">
        <v>752</v>
      </c>
      <c r="N74" t="s">
        <v>338</v>
      </c>
      <c r="O74" t="s">
        <v>1694</v>
      </c>
      <c r="P74">
        <v>5</v>
      </c>
      <c r="Q74" t="s">
        <v>1695</v>
      </c>
      <c r="R74" s="9" t="s">
        <v>1185</v>
      </c>
      <c r="S74" t="s">
        <v>1265</v>
      </c>
      <c r="T74" s="4">
        <v>1100</v>
      </c>
      <c r="U74" s="3">
        <v>1100</v>
      </c>
      <c r="V74">
        <v>1</v>
      </c>
      <c r="W74" t="s">
        <v>38</v>
      </c>
      <c r="X74" t="s">
        <v>49</v>
      </c>
      <c r="Y74" t="s">
        <v>1265</v>
      </c>
      <c r="Z74" t="s">
        <v>338</v>
      </c>
      <c r="AA74" t="s">
        <v>1696</v>
      </c>
      <c r="AB74" t="s">
        <v>338</v>
      </c>
      <c r="AC74" t="s">
        <v>1697</v>
      </c>
      <c r="AD74" t="s">
        <v>1698</v>
      </c>
      <c r="AE74" t="s">
        <v>53</v>
      </c>
      <c r="AF74" t="s">
        <v>1699</v>
      </c>
      <c r="AG74" t="s">
        <v>55</v>
      </c>
      <c r="AH74" t="s">
        <v>56</v>
      </c>
      <c r="AI74" t="s">
        <v>57</v>
      </c>
      <c r="AJ74" t="s">
        <v>58</v>
      </c>
      <c r="AL74" t="s">
        <v>1700</v>
      </c>
    </row>
    <row r="75" spans="1:38">
      <c r="A75" s="9">
        <v>45588</v>
      </c>
      <c r="B75" s="9">
        <v>45588</v>
      </c>
      <c r="C75" s="10">
        <f t="shared" si="6"/>
        <v>-0.5</v>
      </c>
      <c r="D75" s="10">
        <f t="shared" si="7"/>
        <v>-8.5</v>
      </c>
      <c r="E75" s="11">
        <f t="shared" si="8"/>
        <v>-10115</v>
      </c>
      <c r="F75" t="s">
        <v>1701</v>
      </c>
      <c r="G75" t="s">
        <v>1180</v>
      </c>
      <c r="H75" t="s">
        <v>39</v>
      </c>
      <c r="I75" t="s">
        <v>1702</v>
      </c>
      <c r="J75" t="s">
        <v>733</v>
      </c>
      <c r="K75" s="3">
        <v>4272.5</v>
      </c>
      <c r="L75" s="3">
        <v>1190</v>
      </c>
      <c r="M75" s="9" t="s">
        <v>115</v>
      </c>
      <c r="N75" t="s">
        <v>759</v>
      </c>
      <c r="O75" t="s">
        <v>1701</v>
      </c>
      <c r="P75">
        <v>1</v>
      </c>
      <c r="Q75" t="s">
        <v>1703</v>
      </c>
      <c r="R75" s="9" t="s">
        <v>915</v>
      </c>
      <c r="S75" t="s">
        <v>1345</v>
      </c>
      <c r="T75" s="4">
        <v>1190</v>
      </c>
      <c r="U75" s="3">
        <v>1190</v>
      </c>
      <c r="V75">
        <v>1</v>
      </c>
      <c r="W75" t="s">
        <v>38</v>
      </c>
      <c r="X75" t="s">
        <v>49</v>
      </c>
      <c r="Y75" t="s">
        <v>1345</v>
      </c>
      <c r="Z75" t="s">
        <v>759</v>
      </c>
      <c r="AA75" t="s">
        <v>1704</v>
      </c>
      <c r="AB75" t="s">
        <v>759</v>
      </c>
      <c r="AC75" t="s">
        <v>1565</v>
      </c>
      <c r="AD75" t="s">
        <v>1566</v>
      </c>
      <c r="AE75" t="s">
        <v>53</v>
      </c>
      <c r="AF75" t="s">
        <v>1705</v>
      </c>
      <c r="AG75" t="s">
        <v>56</v>
      </c>
      <c r="AH75" t="s">
        <v>56</v>
      </c>
      <c r="AI75" t="s">
        <v>57</v>
      </c>
      <c r="AJ75" t="s">
        <v>58</v>
      </c>
      <c r="AL75" t="s">
        <v>1568</v>
      </c>
    </row>
    <row r="76" spans="1:38">
      <c r="A76" s="9">
        <v>45638</v>
      </c>
      <c r="B76" s="9">
        <v>45688</v>
      </c>
      <c r="C76" s="10">
        <f t="shared" si="6"/>
        <v>-25.5</v>
      </c>
      <c r="D76" s="10">
        <f t="shared" si="7"/>
        <v>21.5</v>
      </c>
      <c r="E76" s="11">
        <f t="shared" si="8"/>
        <v>26899.510000000002</v>
      </c>
      <c r="F76" t="s">
        <v>1706</v>
      </c>
      <c r="G76" t="s">
        <v>1180</v>
      </c>
      <c r="H76" t="s">
        <v>39</v>
      </c>
      <c r="I76" t="s">
        <v>1707</v>
      </c>
      <c r="J76" t="s">
        <v>64</v>
      </c>
      <c r="K76" s="3">
        <v>1251.1400000000001</v>
      </c>
      <c r="L76" s="3">
        <v>1251.1400000000001</v>
      </c>
      <c r="M76" s="9" t="s">
        <v>1708</v>
      </c>
      <c r="N76" t="s">
        <v>128</v>
      </c>
      <c r="O76" t="s">
        <v>1706</v>
      </c>
      <c r="P76">
        <v>1</v>
      </c>
      <c r="Q76" t="s">
        <v>1709</v>
      </c>
      <c r="R76" s="9" t="s">
        <v>1710</v>
      </c>
      <c r="S76" t="s">
        <v>1206</v>
      </c>
      <c r="T76" s="4">
        <v>1251.1400000000001</v>
      </c>
      <c r="U76" s="3">
        <v>1251.1400000000001</v>
      </c>
      <c r="V76">
        <v>1</v>
      </c>
      <c r="W76" t="s">
        <v>38</v>
      </c>
      <c r="X76" t="s">
        <v>49</v>
      </c>
      <c r="Y76" t="s">
        <v>1206</v>
      </c>
      <c r="Z76" t="s">
        <v>128</v>
      </c>
      <c r="AA76" t="s">
        <v>1711</v>
      </c>
      <c r="AB76" t="s">
        <v>128</v>
      </c>
      <c r="AC76" t="s">
        <v>1712</v>
      </c>
      <c r="AD76" t="s">
        <v>1713</v>
      </c>
      <c r="AE76" t="s">
        <v>53</v>
      </c>
      <c r="AF76" t="s">
        <v>1714</v>
      </c>
      <c r="AG76" t="s">
        <v>56</v>
      </c>
      <c r="AH76" t="s">
        <v>56</v>
      </c>
      <c r="AI76" t="s">
        <v>57</v>
      </c>
      <c r="AJ76" t="s">
        <v>58</v>
      </c>
      <c r="AL76" t="s">
        <v>1715</v>
      </c>
    </row>
    <row r="77" spans="1:38">
      <c r="A77" s="9">
        <v>45646</v>
      </c>
      <c r="B77" s="9">
        <v>45646</v>
      </c>
      <c r="C77" s="10">
        <f t="shared" si="6"/>
        <v>-0.5</v>
      </c>
      <c r="D77" s="10">
        <f t="shared" si="7"/>
        <v>-0.5</v>
      </c>
      <c r="E77" s="11">
        <f t="shared" si="8"/>
        <v>-651.21500000000003</v>
      </c>
      <c r="F77" t="s">
        <v>162</v>
      </c>
      <c r="G77" t="s">
        <v>1180</v>
      </c>
      <c r="H77" t="s">
        <v>39</v>
      </c>
      <c r="I77" t="s">
        <v>1716</v>
      </c>
      <c r="J77" t="s">
        <v>295</v>
      </c>
      <c r="K77" s="3">
        <v>1302.43</v>
      </c>
      <c r="L77" s="3">
        <v>1302.43</v>
      </c>
      <c r="M77" s="9" t="s">
        <v>190</v>
      </c>
      <c r="N77" t="s">
        <v>392</v>
      </c>
      <c r="O77" t="s">
        <v>1717</v>
      </c>
      <c r="P77">
        <v>1</v>
      </c>
      <c r="Q77" t="s">
        <v>1718</v>
      </c>
      <c r="R77" s="9" t="s">
        <v>680</v>
      </c>
      <c r="S77" t="s">
        <v>1265</v>
      </c>
      <c r="T77" s="4">
        <v>1302.43</v>
      </c>
      <c r="U77" s="3">
        <v>1302.43</v>
      </c>
      <c r="V77">
        <v>1</v>
      </c>
      <c r="W77" t="s">
        <v>38</v>
      </c>
      <c r="X77" t="s">
        <v>49</v>
      </c>
      <c r="Y77" t="s">
        <v>1265</v>
      </c>
      <c r="Z77" t="s">
        <v>392</v>
      </c>
      <c r="AA77" t="s">
        <v>1596</v>
      </c>
      <c r="AB77" t="s">
        <v>392</v>
      </c>
      <c r="AC77" t="s">
        <v>1719</v>
      </c>
      <c r="AD77" t="s">
        <v>1720</v>
      </c>
      <c r="AE77" t="s">
        <v>53</v>
      </c>
      <c r="AF77" t="s">
        <v>1721</v>
      </c>
      <c r="AG77" t="s">
        <v>432</v>
      </c>
      <c r="AH77" t="s">
        <v>56</v>
      </c>
      <c r="AI77" t="s">
        <v>57</v>
      </c>
      <c r="AJ77" t="s">
        <v>58</v>
      </c>
      <c r="AL77" t="s">
        <v>1722</v>
      </c>
    </row>
    <row r="78" spans="1:38">
      <c r="A78" s="9">
        <v>45618</v>
      </c>
      <c r="B78" s="9">
        <v>45618</v>
      </c>
      <c r="C78" s="10">
        <f t="shared" si="6"/>
        <v>-0.5</v>
      </c>
      <c r="D78" s="10">
        <f t="shared" si="7"/>
        <v>0.5</v>
      </c>
      <c r="E78" s="11">
        <f t="shared" si="8"/>
        <v>667.375</v>
      </c>
      <c r="F78" t="s">
        <v>1723</v>
      </c>
      <c r="G78" t="s">
        <v>1180</v>
      </c>
      <c r="H78" t="s">
        <v>39</v>
      </c>
      <c r="I78" t="s">
        <v>1724</v>
      </c>
      <c r="J78" t="s">
        <v>1725</v>
      </c>
      <c r="K78" s="3">
        <v>2145.2800000000002</v>
      </c>
      <c r="L78" s="3">
        <v>2145.2800000000002</v>
      </c>
      <c r="M78" s="9" t="s">
        <v>263</v>
      </c>
      <c r="N78" t="s">
        <v>1437</v>
      </c>
      <c r="O78" t="s">
        <v>1726</v>
      </c>
      <c r="P78">
        <v>1</v>
      </c>
      <c r="Q78" t="s">
        <v>1727</v>
      </c>
      <c r="R78" s="9" t="s">
        <v>944</v>
      </c>
      <c r="S78" t="s">
        <v>1265</v>
      </c>
      <c r="T78" s="4">
        <v>1334.75</v>
      </c>
      <c r="U78" s="3">
        <v>2145.2800000000002</v>
      </c>
      <c r="V78">
        <v>1</v>
      </c>
      <c r="W78" t="s">
        <v>38</v>
      </c>
      <c r="X78" t="s">
        <v>49</v>
      </c>
      <c r="Y78" t="s">
        <v>1265</v>
      </c>
      <c r="Z78" t="s">
        <v>1437</v>
      </c>
      <c r="AA78" t="s">
        <v>1728</v>
      </c>
      <c r="AB78" t="s">
        <v>1437</v>
      </c>
      <c r="AC78" t="s">
        <v>1729</v>
      </c>
      <c r="AD78" t="s">
        <v>1730</v>
      </c>
      <c r="AE78" t="s">
        <v>53</v>
      </c>
      <c r="AF78" t="s">
        <v>1731</v>
      </c>
      <c r="AG78" t="s">
        <v>55</v>
      </c>
      <c r="AH78" t="s">
        <v>56</v>
      </c>
      <c r="AI78" t="s">
        <v>57</v>
      </c>
      <c r="AJ78" t="s">
        <v>58</v>
      </c>
      <c r="AL78" t="s">
        <v>1732</v>
      </c>
    </row>
    <row r="79" spans="1:38">
      <c r="A79" s="9">
        <v>45544</v>
      </c>
      <c r="B79" s="9">
        <v>45550</v>
      </c>
      <c r="C79" s="10">
        <f t="shared" si="6"/>
        <v>-3.5</v>
      </c>
      <c r="D79" s="10">
        <f t="shared" si="7"/>
        <v>-8.5</v>
      </c>
      <c r="E79" s="11">
        <f t="shared" si="8"/>
        <v>-11576.66</v>
      </c>
      <c r="F79" t="s">
        <v>1733</v>
      </c>
      <c r="G79" t="s">
        <v>1180</v>
      </c>
      <c r="H79" t="s">
        <v>39</v>
      </c>
      <c r="I79" t="s">
        <v>1734</v>
      </c>
      <c r="J79" t="s">
        <v>612</v>
      </c>
      <c r="K79" s="3">
        <v>17531.580000000002</v>
      </c>
      <c r="L79" s="3">
        <v>17531.580000000002</v>
      </c>
      <c r="M79" s="9" t="s">
        <v>1006</v>
      </c>
      <c r="N79" t="s">
        <v>244</v>
      </c>
      <c r="O79" t="s">
        <v>1733</v>
      </c>
      <c r="P79">
        <v>1</v>
      </c>
      <c r="Q79" t="s">
        <v>1735</v>
      </c>
      <c r="R79" s="9" t="s">
        <v>527</v>
      </c>
      <c r="S79" t="s">
        <v>1403</v>
      </c>
      <c r="T79" s="4">
        <v>1361.96</v>
      </c>
      <c r="U79" s="3">
        <v>17531.580000000002</v>
      </c>
      <c r="V79">
        <v>1</v>
      </c>
      <c r="W79" t="s">
        <v>38</v>
      </c>
      <c r="X79" t="s">
        <v>49</v>
      </c>
      <c r="Y79" t="s">
        <v>1403</v>
      </c>
      <c r="Z79" t="s">
        <v>244</v>
      </c>
      <c r="AA79" t="s">
        <v>1736</v>
      </c>
      <c r="AB79" t="s">
        <v>244</v>
      </c>
      <c r="AC79" t="s">
        <v>1737</v>
      </c>
      <c r="AD79" t="s">
        <v>1738</v>
      </c>
      <c r="AE79" t="s">
        <v>53</v>
      </c>
      <c r="AF79" t="s">
        <v>1739</v>
      </c>
      <c r="AG79" t="s">
        <v>56</v>
      </c>
      <c r="AH79" t="s">
        <v>56</v>
      </c>
      <c r="AI79" t="s">
        <v>57</v>
      </c>
      <c r="AJ79" t="s">
        <v>58</v>
      </c>
      <c r="AL79" t="s">
        <v>1740</v>
      </c>
    </row>
    <row r="80" spans="1:38">
      <c r="A80" s="9">
        <v>45446</v>
      </c>
      <c r="B80" s="9">
        <v>45473</v>
      </c>
      <c r="C80" s="10">
        <f t="shared" si="6"/>
        <v>-14</v>
      </c>
      <c r="D80" s="10">
        <f t="shared" si="7"/>
        <v>-45</v>
      </c>
      <c r="E80" s="11">
        <f t="shared" si="8"/>
        <v>-64555.649999999994</v>
      </c>
      <c r="F80" t="s">
        <v>162</v>
      </c>
      <c r="G80" t="s">
        <v>1180</v>
      </c>
      <c r="H80" t="s">
        <v>39</v>
      </c>
      <c r="I80" t="s">
        <v>1741</v>
      </c>
      <c r="J80" t="s">
        <v>248</v>
      </c>
      <c r="K80" s="3">
        <v>1434.57</v>
      </c>
      <c r="L80" s="3">
        <v>1434.57</v>
      </c>
      <c r="M80" s="9" t="s">
        <v>1742</v>
      </c>
      <c r="N80" t="s">
        <v>1743</v>
      </c>
      <c r="O80" t="s">
        <v>1744</v>
      </c>
      <c r="P80">
        <v>1</v>
      </c>
      <c r="Q80" t="s">
        <v>1745</v>
      </c>
      <c r="R80" s="9" t="s">
        <v>206</v>
      </c>
      <c r="S80" t="s">
        <v>1300</v>
      </c>
      <c r="T80" s="4">
        <v>1434.57</v>
      </c>
      <c r="U80" s="3">
        <v>1434.57</v>
      </c>
      <c r="V80">
        <v>1</v>
      </c>
      <c r="W80" t="s">
        <v>1180</v>
      </c>
      <c r="X80" t="s">
        <v>49</v>
      </c>
      <c r="Y80" t="s">
        <v>1300</v>
      </c>
      <c r="Z80" t="s">
        <v>1743</v>
      </c>
      <c r="AA80" t="s">
        <v>1746</v>
      </c>
      <c r="AB80" t="s">
        <v>1743</v>
      </c>
      <c r="AC80" t="s">
        <v>1337</v>
      </c>
      <c r="AD80" t="s">
        <v>1338</v>
      </c>
      <c r="AE80" t="s">
        <v>381</v>
      </c>
      <c r="AF80" t="s">
        <v>1747</v>
      </c>
      <c r="AG80" t="s">
        <v>383</v>
      </c>
      <c r="AH80" t="s">
        <v>86</v>
      </c>
      <c r="AI80" t="s">
        <v>57</v>
      </c>
      <c r="AJ80" t="s">
        <v>58</v>
      </c>
      <c r="AL80" t="s">
        <v>1340</v>
      </c>
    </row>
    <row r="81" spans="1:38">
      <c r="A81" s="9">
        <v>45506</v>
      </c>
      <c r="B81" s="9">
        <v>45506</v>
      </c>
      <c r="C81" s="10">
        <f t="shared" si="6"/>
        <v>-0.5</v>
      </c>
      <c r="D81" s="10">
        <f t="shared" si="7"/>
        <v>-17.5</v>
      </c>
      <c r="E81" s="11">
        <f t="shared" si="8"/>
        <v>-25542.649999999998</v>
      </c>
      <c r="F81" t="s">
        <v>1748</v>
      </c>
      <c r="G81" t="s">
        <v>1180</v>
      </c>
      <c r="H81" t="s">
        <v>39</v>
      </c>
      <c r="I81" t="s">
        <v>1749</v>
      </c>
      <c r="J81" t="s">
        <v>1492</v>
      </c>
      <c r="K81" s="3">
        <v>1459.58</v>
      </c>
      <c r="L81" s="3">
        <v>1459.58</v>
      </c>
      <c r="M81" s="9" t="s">
        <v>458</v>
      </c>
      <c r="N81" t="s">
        <v>462</v>
      </c>
      <c r="O81" t="s">
        <v>1748</v>
      </c>
      <c r="P81">
        <v>1</v>
      </c>
      <c r="Q81" t="s">
        <v>1750</v>
      </c>
      <c r="R81" s="9" t="s">
        <v>1751</v>
      </c>
      <c r="S81" t="s">
        <v>1186</v>
      </c>
      <c r="T81" s="4">
        <v>1459.58</v>
      </c>
      <c r="U81" s="3">
        <v>1459.58</v>
      </c>
      <c r="V81">
        <v>1</v>
      </c>
      <c r="W81" t="s">
        <v>38</v>
      </c>
      <c r="X81" t="s">
        <v>49</v>
      </c>
      <c r="Y81" t="s">
        <v>1186</v>
      </c>
      <c r="Z81" t="s">
        <v>462</v>
      </c>
      <c r="AA81" t="s">
        <v>1394</v>
      </c>
      <c r="AB81" t="s">
        <v>462</v>
      </c>
      <c r="AC81" t="s">
        <v>1604</v>
      </c>
      <c r="AD81" t="s">
        <v>1605</v>
      </c>
      <c r="AE81" t="s">
        <v>53</v>
      </c>
      <c r="AF81" t="s">
        <v>1752</v>
      </c>
      <c r="AG81" t="s">
        <v>56</v>
      </c>
      <c r="AH81" t="s">
        <v>56</v>
      </c>
      <c r="AI81" t="s">
        <v>57</v>
      </c>
      <c r="AJ81" t="s">
        <v>58</v>
      </c>
      <c r="AL81" t="s">
        <v>1607</v>
      </c>
    </row>
    <row r="82" spans="1:38">
      <c r="A82" s="9">
        <v>45566</v>
      </c>
      <c r="B82" s="9">
        <v>45588</v>
      </c>
      <c r="C82" s="10">
        <f t="shared" si="6"/>
        <v>-11.5</v>
      </c>
      <c r="D82" s="10">
        <f t="shared" si="7"/>
        <v>-46.5</v>
      </c>
      <c r="E82" s="11">
        <f t="shared" si="8"/>
        <v>-68704.679999999993</v>
      </c>
      <c r="F82" t="s">
        <v>162</v>
      </c>
      <c r="G82" t="s">
        <v>1180</v>
      </c>
      <c r="H82" t="s">
        <v>39</v>
      </c>
      <c r="I82" t="s">
        <v>1297</v>
      </c>
      <c r="J82" t="s">
        <v>323</v>
      </c>
      <c r="K82" s="3">
        <v>1547.02</v>
      </c>
      <c r="L82" s="3">
        <v>1477.52</v>
      </c>
      <c r="M82" s="9" t="s">
        <v>265</v>
      </c>
      <c r="N82" t="s">
        <v>268</v>
      </c>
      <c r="O82" t="s">
        <v>1753</v>
      </c>
      <c r="P82">
        <v>1</v>
      </c>
      <c r="Q82" t="s">
        <v>1754</v>
      </c>
      <c r="R82" s="9" t="s">
        <v>587</v>
      </c>
      <c r="S82" t="s">
        <v>1300</v>
      </c>
      <c r="T82" s="4">
        <v>1477.52</v>
      </c>
      <c r="U82" s="3">
        <v>1477.52</v>
      </c>
      <c r="V82">
        <v>1</v>
      </c>
      <c r="W82" t="s">
        <v>1180</v>
      </c>
      <c r="X82" t="s">
        <v>49</v>
      </c>
      <c r="Y82" t="s">
        <v>1300</v>
      </c>
      <c r="Z82" t="s">
        <v>268</v>
      </c>
      <c r="AA82" t="s">
        <v>1301</v>
      </c>
      <c r="AB82" t="s">
        <v>268</v>
      </c>
      <c r="AC82" t="s">
        <v>1302</v>
      </c>
      <c r="AD82" t="s">
        <v>1303</v>
      </c>
      <c r="AE82" t="s">
        <v>53</v>
      </c>
      <c r="AF82" t="s">
        <v>1304</v>
      </c>
      <c r="AG82" t="s">
        <v>383</v>
      </c>
      <c r="AH82" t="s">
        <v>86</v>
      </c>
      <c r="AI82" t="s">
        <v>57</v>
      </c>
      <c r="AJ82" t="s">
        <v>58</v>
      </c>
      <c r="AL82" t="s">
        <v>1755</v>
      </c>
    </row>
    <row r="83" spans="1:38">
      <c r="A83" s="9">
        <v>45530</v>
      </c>
      <c r="B83" s="9">
        <v>45534</v>
      </c>
      <c r="C83" s="10">
        <f t="shared" si="6"/>
        <v>-2.5</v>
      </c>
      <c r="D83" s="10">
        <f t="shared" si="7"/>
        <v>-23.5</v>
      </c>
      <c r="E83" s="11">
        <f t="shared" si="8"/>
        <v>-35602.735000000001</v>
      </c>
      <c r="F83" t="s">
        <v>1756</v>
      </c>
      <c r="G83" t="s">
        <v>1180</v>
      </c>
      <c r="H83" t="s">
        <v>39</v>
      </c>
      <c r="I83" t="s">
        <v>1616</v>
      </c>
      <c r="J83" t="s">
        <v>458</v>
      </c>
      <c r="K83" s="3">
        <v>95765.39</v>
      </c>
      <c r="L83" s="3">
        <v>41403.919999999998</v>
      </c>
      <c r="M83" s="9" t="s">
        <v>423</v>
      </c>
      <c r="N83" t="s">
        <v>73</v>
      </c>
      <c r="O83" t="s">
        <v>1756</v>
      </c>
      <c r="P83">
        <v>1</v>
      </c>
      <c r="Q83" t="s">
        <v>1757</v>
      </c>
      <c r="R83" s="9" t="s">
        <v>527</v>
      </c>
      <c r="S83" t="s">
        <v>1186</v>
      </c>
      <c r="T83" s="4">
        <v>1515.01</v>
      </c>
      <c r="U83" s="3">
        <v>41403.919999999998</v>
      </c>
      <c r="V83">
        <v>1</v>
      </c>
      <c r="W83" t="s">
        <v>38</v>
      </c>
      <c r="X83" t="s">
        <v>49</v>
      </c>
      <c r="Y83" t="s">
        <v>1186</v>
      </c>
      <c r="Z83" t="s">
        <v>73</v>
      </c>
      <c r="AA83" t="s">
        <v>1758</v>
      </c>
      <c r="AB83" t="s">
        <v>73</v>
      </c>
      <c r="AC83" t="s">
        <v>1487</v>
      </c>
      <c r="AD83" t="s">
        <v>1488</v>
      </c>
      <c r="AE83" t="s">
        <v>53</v>
      </c>
      <c r="AF83" t="s">
        <v>1619</v>
      </c>
      <c r="AG83" t="s">
        <v>56</v>
      </c>
      <c r="AH83" t="s">
        <v>56</v>
      </c>
      <c r="AI83" t="s">
        <v>57</v>
      </c>
      <c r="AJ83" t="s">
        <v>58</v>
      </c>
      <c r="AL83" t="s">
        <v>1490</v>
      </c>
    </row>
    <row r="84" spans="1:38">
      <c r="A84" s="9">
        <v>45670</v>
      </c>
      <c r="B84" s="9">
        <v>45673</v>
      </c>
      <c r="C84" s="10">
        <f t="shared" si="6"/>
        <v>-2</v>
      </c>
      <c r="D84" s="10">
        <f t="shared" si="7"/>
        <v>-20</v>
      </c>
      <c r="E84" s="11">
        <f t="shared" si="8"/>
        <v>-31199.4</v>
      </c>
      <c r="F84" t="s">
        <v>1759</v>
      </c>
      <c r="G84" t="s">
        <v>1180</v>
      </c>
      <c r="H84" t="s">
        <v>39</v>
      </c>
      <c r="I84" t="s">
        <v>1760</v>
      </c>
      <c r="J84" t="s">
        <v>448</v>
      </c>
      <c r="K84" s="3">
        <v>18473.8</v>
      </c>
      <c r="L84" s="3">
        <v>18473.8</v>
      </c>
      <c r="M84" s="9" t="s">
        <v>554</v>
      </c>
      <c r="N84" t="s">
        <v>124</v>
      </c>
      <c r="O84" t="s">
        <v>1759</v>
      </c>
      <c r="P84">
        <v>1</v>
      </c>
      <c r="Q84" t="s">
        <v>1761</v>
      </c>
      <c r="R84" s="9" t="s">
        <v>295</v>
      </c>
      <c r="S84" t="s">
        <v>1186</v>
      </c>
      <c r="T84" s="4">
        <v>1559.97</v>
      </c>
      <c r="U84" s="3">
        <v>18473.8</v>
      </c>
      <c r="V84">
        <v>1</v>
      </c>
      <c r="W84" t="s">
        <v>38</v>
      </c>
      <c r="X84" t="s">
        <v>49</v>
      </c>
      <c r="Y84" t="s">
        <v>1186</v>
      </c>
      <c r="Z84" t="s">
        <v>124</v>
      </c>
      <c r="AA84" t="s">
        <v>1762</v>
      </c>
      <c r="AB84" t="s">
        <v>124</v>
      </c>
      <c r="AC84" t="s">
        <v>1487</v>
      </c>
      <c r="AD84" t="s">
        <v>1488</v>
      </c>
      <c r="AE84" t="s">
        <v>53</v>
      </c>
      <c r="AF84" t="s">
        <v>1763</v>
      </c>
      <c r="AG84" t="s">
        <v>56</v>
      </c>
      <c r="AH84" t="s">
        <v>56</v>
      </c>
      <c r="AI84" t="s">
        <v>57</v>
      </c>
      <c r="AJ84" t="s">
        <v>58</v>
      </c>
      <c r="AL84" t="s">
        <v>1490</v>
      </c>
    </row>
    <row r="85" spans="1:38">
      <c r="A85" s="9">
        <v>45593</v>
      </c>
      <c r="B85" s="9">
        <v>45597</v>
      </c>
      <c r="C85" s="10">
        <f t="shared" si="6"/>
        <v>-2.5</v>
      </c>
      <c r="D85" s="10">
        <f t="shared" si="7"/>
        <v>-5.5</v>
      </c>
      <c r="E85" s="11">
        <f t="shared" si="8"/>
        <v>-8825.74</v>
      </c>
      <c r="F85" t="s">
        <v>1764</v>
      </c>
      <c r="G85" t="s">
        <v>1180</v>
      </c>
      <c r="H85" t="s">
        <v>39</v>
      </c>
      <c r="I85" t="s">
        <v>1765</v>
      </c>
      <c r="J85" t="s">
        <v>265</v>
      </c>
      <c r="K85" s="3">
        <v>7294</v>
      </c>
      <c r="L85" s="3">
        <v>7294</v>
      </c>
      <c r="M85" s="9" t="s">
        <v>680</v>
      </c>
      <c r="N85" t="s">
        <v>255</v>
      </c>
      <c r="O85" t="s">
        <v>1764</v>
      </c>
      <c r="P85">
        <v>1</v>
      </c>
      <c r="Q85" t="s">
        <v>1766</v>
      </c>
      <c r="R85" s="9" t="s">
        <v>612</v>
      </c>
      <c r="S85" t="s">
        <v>1186</v>
      </c>
      <c r="T85" s="4">
        <v>1604.68</v>
      </c>
      <c r="U85" s="3">
        <v>7294</v>
      </c>
      <c r="V85">
        <v>1</v>
      </c>
      <c r="W85" t="s">
        <v>48</v>
      </c>
      <c r="X85" t="s">
        <v>49</v>
      </c>
      <c r="Y85" t="s">
        <v>1186</v>
      </c>
      <c r="Z85" t="s">
        <v>255</v>
      </c>
      <c r="AA85" t="s">
        <v>1767</v>
      </c>
      <c r="AB85" t="s">
        <v>255</v>
      </c>
      <c r="AC85" t="s">
        <v>1673</v>
      </c>
      <c r="AD85" t="s">
        <v>1674</v>
      </c>
      <c r="AE85" t="s">
        <v>53</v>
      </c>
      <c r="AF85" t="s">
        <v>1768</v>
      </c>
      <c r="AG85" t="s">
        <v>56</v>
      </c>
      <c r="AH85" t="s">
        <v>56</v>
      </c>
      <c r="AI85" t="s">
        <v>57</v>
      </c>
      <c r="AJ85" t="s">
        <v>58</v>
      </c>
      <c r="AL85" t="s">
        <v>1676</v>
      </c>
    </row>
    <row r="86" spans="1:38">
      <c r="A86" s="9">
        <v>45390</v>
      </c>
      <c r="B86" s="9">
        <v>45390</v>
      </c>
      <c r="C86" s="10">
        <f t="shared" si="6"/>
        <v>-0.5</v>
      </c>
      <c r="D86" s="10">
        <f t="shared" si="7"/>
        <v>2.5</v>
      </c>
      <c r="E86" s="11">
        <f t="shared" si="8"/>
        <v>4132.95</v>
      </c>
      <c r="F86" t="s">
        <v>1769</v>
      </c>
      <c r="G86" t="s">
        <v>1180</v>
      </c>
      <c r="H86" t="s">
        <v>39</v>
      </c>
      <c r="I86" t="s">
        <v>1770</v>
      </c>
      <c r="J86" t="s">
        <v>510</v>
      </c>
      <c r="K86" s="3">
        <v>2244.7399999999998</v>
      </c>
      <c r="L86" s="3">
        <v>2244.7399999999998</v>
      </c>
      <c r="M86" s="9" t="s">
        <v>1216</v>
      </c>
      <c r="N86" t="s">
        <v>484</v>
      </c>
      <c r="O86" t="s">
        <v>1771</v>
      </c>
      <c r="P86">
        <v>2</v>
      </c>
      <c r="Q86" t="s">
        <v>1772</v>
      </c>
      <c r="R86" s="9" t="s">
        <v>307</v>
      </c>
      <c r="S86" t="s">
        <v>1265</v>
      </c>
      <c r="T86" s="4">
        <v>1653.18</v>
      </c>
      <c r="U86" s="3">
        <v>2244.7399999999998</v>
      </c>
      <c r="V86">
        <v>1</v>
      </c>
      <c r="W86" t="s">
        <v>38</v>
      </c>
      <c r="X86" t="s">
        <v>49</v>
      </c>
      <c r="Y86" t="s">
        <v>1265</v>
      </c>
      <c r="Z86" t="s">
        <v>484</v>
      </c>
      <c r="AA86" t="s">
        <v>1773</v>
      </c>
      <c r="AB86" t="s">
        <v>484</v>
      </c>
      <c r="AC86" t="s">
        <v>1729</v>
      </c>
      <c r="AD86" t="s">
        <v>1730</v>
      </c>
      <c r="AE86" t="s">
        <v>53</v>
      </c>
      <c r="AF86" t="s">
        <v>1774</v>
      </c>
      <c r="AG86" t="s">
        <v>55</v>
      </c>
      <c r="AH86" t="s">
        <v>56</v>
      </c>
      <c r="AI86" t="s">
        <v>57</v>
      </c>
      <c r="AJ86" t="s">
        <v>58</v>
      </c>
      <c r="AL86" t="s">
        <v>1775</v>
      </c>
    </row>
    <row r="87" spans="1:38">
      <c r="A87" s="9">
        <v>45411</v>
      </c>
      <c r="B87" s="9">
        <v>45411</v>
      </c>
      <c r="C87" s="10">
        <f t="shared" si="6"/>
        <v>-0.5</v>
      </c>
      <c r="D87" s="10">
        <f t="shared" si="7"/>
        <v>-0.5</v>
      </c>
      <c r="E87" s="11">
        <f t="shared" si="8"/>
        <v>-856.54499999999996</v>
      </c>
      <c r="F87" t="s">
        <v>1776</v>
      </c>
      <c r="G87" t="s">
        <v>1180</v>
      </c>
      <c r="H87" t="s">
        <v>39</v>
      </c>
      <c r="I87" t="s">
        <v>1777</v>
      </c>
      <c r="J87" t="s">
        <v>710</v>
      </c>
      <c r="K87" s="3">
        <v>1704.52</v>
      </c>
      <c r="L87" s="3">
        <v>1704.52</v>
      </c>
      <c r="M87" s="9" t="s">
        <v>1042</v>
      </c>
      <c r="N87" t="s">
        <v>1402</v>
      </c>
      <c r="O87" t="s">
        <v>1776</v>
      </c>
      <c r="P87">
        <v>1</v>
      </c>
      <c r="Q87" t="s">
        <v>1778</v>
      </c>
      <c r="R87" s="9" t="s">
        <v>481</v>
      </c>
      <c r="S87" t="s">
        <v>1186</v>
      </c>
      <c r="T87" s="4">
        <v>1713.09</v>
      </c>
      <c r="U87" s="3">
        <v>1713.09</v>
      </c>
      <c r="V87">
        <v>1</v>
      </c>
      <c r="W87" t="s">
        <v>38</v>
      </c>
      <c r="X87" t="s">
        <v>49</v>
      </c>
      <c r="Y87" t="s">
        <v>1186</v>
      </c>
      <c r="Z87" t="s">
        <v>1402</v>
      </c>
      <c r="AA87" t="s">
        <v>1624</v>
      </c>
      <c r="AB87" t="s">
        <v>1402</v>
      </c>
      <c r="AC87" t="s">
        <v>1779</v>
      </c>
      <c r="AD87" t="s">
        <v>1780</v>
      </c>
      <c r="AE87" t="s">
        <v>53</v>
      </c>
      <c r="AF87" t="s">
        <v>1781</v>
      </c>
      <c r="AG87" t="s">
        <v>56</v>
      </c>
      <c r="AH87" t="s">
        <v>56</v>
      </c>
      <c r="AI87" t="s">
        <v>57</v>
      </c>
      <c r="AJ87" t="s">
        <v>58</v>
      </c>
      <c r="AL87" t="s">
        <v>1782</v>
      </c>
    </row>
    <row r="88" spans="1:38">
      <c r="A88" s="9">
        <v>45453</v>
      </c>
      <c r="B88" s="9">
        <v>45457</v>
      </c>
      <c r="C88" s="10">
        <f t="shared" si="6"/>
        <v>-2.5</v>
      </c>
      <c r="D88" s="10">
        <f t="shared" si="7"/>
        <v>-9.5</v>
      </c>
      <c r="E88" s="11">
        <f t="shared" si="8"/>
        <v>-17044.900000000001</v>
      </c>
      <c r="F88" t="s">
        <v>1783</v>
      </c>
      <c r="G88" t="s">
        <v>1180</v>
      </c>
      <c r="H88" t="s">
        <v>39</v>
      </c>
      <c r="I88" t="s">
        <v>1784</v>
      </c>
      <c r="J88" t="s">
        <v>42</v>
      </c>
      <c r="K88" s="3">
        <v>38260.03</v>
      </c>
      <c r="L88" s="3">
        <v>15686.12</v>
      </c>
      <c r="M88" s="9" t="s">
        <v>1785</v>
      </c>
      <c r="N88" t="s">
        <v>996</v>
      </c>
      <c r="O88" t="s">
        <v>1783</v>
      </c>
      <c r="P88">
        <v>1</v>
      </c>
      <c r="Q88" t="s">
        <v>1786</v>
      </c>
      <c r="R88" s="9" t="s">
        <v>752</v>
      </c>
      <c r="S88" t="s">
        <v>1186</v>
      </c>
      <c r="T88" s="4">
        <v>1794.2</v>
      </c>
      <c r="U88" s="3">
        <v>15686.12</v>
      </c>
      <c r="V88">
        <v>1</v>
      </c>
      <c r="W88" t="s">
        <v>38</v>
      </c>
      <c r="X88" t="s">
        <v>49</v>
      </c>
      <c r="Y88" t="s">
        <v>1186</v>
      </c>
      <c r="Z88" t="s">
        <v>996</v>
      </c>
      <c r="AA88" t="s">
        <v>1787</v>
      </c>
      <c r="AB88" t="s">
        <v>996</v>
      </c>
      <c r="AC88" t="s">
        <v>1487</v>
      </c>
      <c r="AD88" t="s">
        <v>1488</v>
      </c>
      <c r="AE88" t="s">
        <v>53</v>
      </c>
      <c r="AF88" t="s">
        <v>1788</v>
      </c>
      <c r="AG88" t="s">
        <v>56</v>
      </c>
      <c r="AH88" t="s">
        <v>56</v>
      </c>
      <c r="AI88" t="s">
        <v>57</v>
      </c>
      <c r="AJ88" t="s">
        <v>58</v>
      </c>
      <c r="AL88" t="s">
        <v>1490</v>
      </c>
    </row>
    <row r="89" spans="1:38">
      <c r="A89" s="9">
        <v>45689</v>
      </c>
      <c r="B89" s="9">
        <v>45716</v>
      </c>
      <c r="C89" s="10">
        <f t="shared" si="6"/>
        <v>-14</v>
      </c>
      <c r="D89" s="10">
        <f t="shared" si="7"/>
        <v>-14</v>
      </c>
      <c r="E89" s="11">
        <f t="shared" si="8"/>
        <v>-25958.240000000002</v>
      </c>
      <c r="F89" t="s">
        <v>1789</v>
      </c>
      <c r="G89" t="s">
        <v>1180</v>
      </c>
      <c r="H89" t="s">
        <v>39</v>
      </c>
      <c r="I89" t="s">
        <v>1790</v>
      </c>
      <c r="J89" t="s">
        <v>146</v>
      </c>
      <c r="K89" s="3">
        <v>1854.16</v>
      </c>
      <c r="L89" s="3">
        <v>1854.16</v>
      </c>
      <c r="M89" s="9" t="s">
        <v>294</v>
      </c>
      <c r="N89" t="s">
        <v>1791</v>
      </c>
      <c r="O89" t="s">
        <v>1789</v>
      </c>
      <c r="P89">
        <v>1</v>
      </c>
      <c r="Q89" t="s">
        <v>1792</v>
      </c>
      <c r="R89" s="9" t="s">
        <v>406</v>
      </c>
      <c r="S89" t="s">
        <v>1345</v>
      </c>
      <c r="T89" s="4">
        <v>1854.16</v>
      </c>
      <c r="U89" s="3">
        <v>1854.16</v>
      </c>
      <c r="V89">
        <v>1</v>
      </c>
      <c r="W89" t="s">
        <v>38</v>
      </c>
      <c r="X89" t="s">
        <v>49</v>
      </c>
      <c r="Y89" t="s">
        <v>1345</v>
      </c>
      <c r="Z89" t="s">
        <v>1791</v>
      </c>
      <c r="AA89" t="s">
        <v>1793</v>
      </c>
      <c r="AB89" t="s">
        <v>1791</v>
      </c>
      <c r="AC89" t="s">
        <v>1794</v>
      </c>
      <c r="AD89" t="s">
        <v>1795</v>
      </c>
      <c r="AE89" t="s">
        <v>53</v>
      </c>
      <c r="AF89" t="s">
        <v>1796</v>
      </c>
      <c r="AG89" t="s">
        <v>56</v>
      </c>
      <c r="AH89" t="s">
        <v>56</v>
      </c>
      <c r="AI89" t="s">
        <v>57</v>
      </c>
      <c r="AJ89" t="s">
        <v>58</v>
      </c>
      <c r="AL89" t="s">
        <v>1797</v>
      </c>
    </row>
    <row r="90" spans="1:38">
      <c r="A90" s="9">
        <v>45448</v>
      </c>
      <c r="B90" s="9">
        <v>45448</v>
      </c>
      <c r="C90" s="10">
        <f t="shared" si="6"/>
        <v>-0.5</v>
      </c>
      <c r="D90" s="10">
        <f t="shared" si="7"/>
        <v>8.5</v>
      </c>
      <c r="E90" s="11">
        <f t="shared" si="8"/>
        <v>16252</v>
      </c>
      <c r="F90" t="s">
        <v>1798</v>
      </c>
      <c r="G90" t="s">
        <v>1180</v>
      </c>
      <c r="H90" t="s">
        <v>39</v>
      </c>
      <c r="I90" t="s">
        <v>1799</v>
      </c>
      <c r="J90" t="s">
        <v>234</v>
      </c>
      <c r="K90" s="3">
        <v>1912</v>
      </c>
      <c r="L90" s="3">
        <v>1912</v>
      </c>
      <c r="M90" s="9" t="s">
        <v>1040</v>
      </c>
      <c r="N90" t="s">
        <v>752</v>
      </c>
      <c r="O90" t="s">
        <v>1800</v>
      </c>
      <c r="P90">
        <v>1</v>
      </c>
      <c r="Q90" t="s">
        <v>1801</v>
      </c>
      <c r="R90" s="9" t="s">
        <v>1802</v>
      </c>
      <c r="S90" t="s">
        <v>1186</v>
      </c>
      <c r="T90" s="4">
        <v>1912</v>
      </c>
      <c r="U90" s="3">
        <v>1912</v>
      </c>
      <c r="V90">
        <v>1</v>
      </c>
      <c r="W90" t="s">
        <v>38</v>
      </c>
      <c r="X90" t="s">
        <v>49</v>
      </c>
      <c r="Y90" t="s">
        <v>1186</v>
      </c>
      <c r="Z90" t="s">
        <v>752</v>
      </c>
      <c r="AA90" t="s">
        <v>1803</v>
      </c>
      <c r="AB90" t="s">
        <v>752</v>
      </c>
      <c r="AC90" t="s">
        <v>1804</v>
      </c>
      <c r="AD90" t="s">
        <v>1805</v>
      </c>
      <c r="AE90" t="s">
        <v>53</v>
      </c>
      <c r="AF90" t="s">
        <v>1806</v>
      </c>
      <c r="AG90" t="s">
        <v>55</v>
      </c>
      <c r="AH90" t="s">
        <v>56</v>
      </c>
      <c r="AI90" t="s">
        <v>57</v>
      </c>
      <c r="AJ90" t="s">
        <v>58</v>
      </c>
      <c r="AL90" t="s">
        <v>1807</v>
      </c>
    </row>
    <row r="91" spans="1:38">
      <c r="A91" s="9">
        <v>45526</v>
      </c>
      <c r="B91" s="9">
        <v>45526</v>
      </c>
      <c r="C91" s="10">
        <f t="shared" si="6"/>
        <v>-0.5</v>
      </c>
      <c r="D91" s="10">
        <f t="shared" si="7"/>
        <v>0.5</v>
      </c>
      <c r="E91" s="11">
        <f t="shared" si="8"/>
        <v>1023.1849999999999</v>
      </c>
      <c r="F91" t="s">
        <v>1808</v>
      </c>
      <c r="G91" t="s">
        <v>1180</v>
      </c>
      <c r="H91" t="s">
        <v>39</v>
      </c>
      <c r="I91" t="s">
        <v>1809</v>
      </c>
      <c r="J91" t="s">
        <v>458</v>
      </c>
      <c r="K91" s="3">
        <v>2046.37</v>
      </c>
      <c r="L91" s="3">
        <v>2046.37</v>
      </c>
      <c r="M91" s="9" t="s">
        <v>423</v>
      </c>
      <c r="N91" t="s">
        <v>1810</v>
      </c>
      <c r="O91" t="s">
        <v>1811</v>
      </c>
      <c r="P91">
        <v>1</v>
      </c>
      <c r="Q91" t="s">
        <v>1812</v>
      </c>
      <c r="R91" s="9" t="s">
        <v>462</v>
      </c>
      <c r="S91" t="s">
        <v>1186</v>
      </c>
      <c r="T91" s="4">
        <v>2046.37</v>
      </c>
      <c r="U91" s="3">
        <v>2046.37</v>
      </c>
      <c r="V91">
        <v>1</v>
      </c>
      <c r="W91" t="s">
        <v>38</v>
      </c>
      <c r="X91" t="s">
        <v>49</v>
      </c>
      <c r="Y91" t="s">
        <v>1186</v>
      </c>
      <c r="Z91" t="s">
        <v>1810</v>
      </c>
      <c r="AA91" t="s">
        <v>1813</v>
      </c>
      <c r="AB91" t="s">
        <v>1810</v>
      </c>
      <c r="AC91" t="s">
        <v>1232</v>
      </c>
      <c r="AD91" t="s">
        <v>1233</v>
      </c>
      <c r="AE91" t="s">
        <v>53</v>
      </c>
      <c r="AF91" t="s">
        <v>1814</v>
      </c>
      <c r="AG91" t="s">
        <v>55</v>
      </c>
      <c r="AH91" t="s">
        <v>56</v>
      </c>
      <c r="AI91" t="s">
        <v>57</v>
      </c>
      <c r="AJ91" t="s">
        <v>58</v>
      </c>
      <c r="AL91" t="s">
        <v>1815</v>
      </c>
    </row>
    <row r="92" spans="1:38">
      <c r="A92" s="9">
        <v>45469</v>
      </c>
      <c r="B92" s="9">
        <v>45833</v>
      </c>
      <c r="C92" s="10">
        <f t="shared" si="6"/>
        <v>-182.5</v>
      </c>
      <c r="D92" s="10">
        <f t="shared" si="7"/>
        <v>194.5</v>
      </c>
      <c r="E92" s="11">
        <f t="shared" si="8"/>
        <v>408450</v>
      </c>
      <c r="F92" t="s">
        <v>1816</v>
      </c>
      <c r="G92" t="s">
        <v>1180</v>
      </c>
      <c r="H92" t="s">
        <v>39</v>
      </c>
      <c r="I92" t="s">
        <v>1817</v>
      </c>
      <c r="J92" t="s">
        <v>982</v>
      </c>
      <c r="K92" s="3">
        <v>2100</v>
      </c>
      <c r="L92" s="3">
        <v>2100</v>
      </c>
      <c r="M92" s="9" t="s">
        <v>983</v>
      </c>
      <c r="N92" t="s">
        <v>984</v>
      </c>
      <c r="O92" t="s">
        <v>1818</v>
      </c>
      <c r="P92">
        <v>1</v>
      </c>
      <c r="Q92" t="s">
        <v>1819</v>
      </c>
      <c r="R92" s="9" t="s">
        <v>164</v>
      </c>
      <c r="S92" t="s">
        <v>987</v>
      </c>
      <c r="T92" s="4">
        <v>2100</v>
      </c>
      <c r="U92" s="3">
        <v>2100</v>
      </c>
      <c r="V92">
        <v>1</v>
      </c>
      <c r="W92" t="s">
        <v>38</v>
      </c>
      <c r="X92" t="s">
        <v>49</v>
      </c>
      <c r="Y92" t="s">
        <v>987</v>
      </c>
      <c r="Z92" t="s">
        <v>984</v>
      </c>
      <c r="AA92" t="s">
        <v>1820</v>
      </c>
      <c r="AB92" t="s">
        <v>984</v>
      </c>
      <c r="AC92" t="s">
        <v>1057</v>
      </c>
      <c r="AD92" t="s">
        <v>1058</v>
      </c>
      <c r="AE92" t="s">
        <v>279</v>
      </c>
      <c r="AF92" t="s">
        <v>1821</v>
      </c>
      <c r="AG92" t="s">
        <v>85</v>
      </c>
      <c r="AH92" t="s">
        <v>86</v>
      </c>
      <c r="AI92" t="s">
        <v>57</v>
      </c>
      <c r="AJ92" t="s">
        <v>58</v>
      </c>
      <c r="AL92" t="s">
        <v>87</v>
      </c>
    </row>
    <row r="93" spans="1:38">
      <c r="A93" s="9">
        <v>45465</v>
      </c>
      <c r="B93" s="9">
        <v>45465</v>
      </c>
      <c r="C93" s="10">
        <f t="shared" si="6"/>
        <v>-0.5</v>
      </c>
      <c r="D93" s="10">
        <f t="shared" si="7"/>
        <v>0.5</v>
      </c>
      <c r="E93" s="11">
        <f t="shared" si="8"/>
        <v>1099.98</v>
      </c>
      <c r="F93" t="s">
        <v>1822</v>
      </c>
      <c r="G93" t="s">
        <v>1180</v>
      </c>
      <c r="H93" t="s">
        <v>39</v>
      </c>
      <c r="I93" t="s">
        <v>1823</v>
      </c>
      <c r="J93" t="s">
        <v>334</v>
      </c>
      <c r="K93" s="3">
        <v>2199.96</v>
      </c>
      <c r="L93" s="3">
        <v>2199.96</v>
      </c>
      <c r="M93" s="9" t="s">
        <v>1824</v>
      </c>
      <c r="N93" t="s">
        <v>468</v>
      </c>
      <c r="O93" t="s">
        <v>1825</v>
      </c>
      <c r="P93">
        <v>1</v>
      </c>
      <c r="Q93" t="s">
        <v>1826</v>
      </c>
      <c r="R93" s="9" t="s">
        <v>752</v>
      </c>
      <c r="S93" t="s">
        <v>1186</v>
      </c>
      <c r="T93" s="4">
        <v>2199.96</v>
      </c>
      <c r="U93" s="3">
        <v>2199.96</v>
      </c>
      <c r="V93">
        <v>1</v>
      </c>
      <c r="W93" t="s">
        <v>38</v>
      </c>
      <c r="X93" t="s">
        <v>49</v>
      </c>
      <c r="Y93" t="s">
        <v>1186</v>
      </c>
      <c r="Z93" t="s">
        <v>468</v>
      </c>
      <c r="AA93" t="s">
        <v>1827</v>
      </c>
      <c r="AB93" t="s">
        <v>468</v>
      </c>
      <c r="AC93" t="s">
        <v>1232</v>
      </c>
      <c r="AD93" t="s">
        <v>1233</v>
      </c>
      <c r="AE93" t="s">
        <v>53</v>
      </c>
      <c r="AF93" t="s">
        <v>1828</v>
      </c>
      <c r="AG93" t="s">
        <v>55</v>
      </c>
      <c r="AH93" t="s">
        <v>56</v>
      </c>
      <c r="AI93" t="s">
        <v>57</v>
      </c>
      <c r="AJ93" t="s">
        <v>58</v>
      </c>
      <c r="AL93" t="s">
        <v>1815</v>
      </c>
    </row>
    <row r="94" spans="1:38">
      <c r="A94" s="9">
        <v>45376</v>
      </c>
      <c r="B94" s="9">
        <v>45380</v>
      </c>
      <c r="C94" s="10">
        <f t="shared" si="6"/>
        <v>-2.5</v>
      </c>
      <c r="D94" s="10">
        <f t="shared" si="7"/>
        <v>-12.5</v>
      </c>
      <c r="E94" s="11">
        <f t="shared" si="8"/>
        <v>-28972.750000000004</v>
      </c>
      <c r="F94" t="s">
        <v>1829</v>
      </c>
      <c r="G94" t="s">
        <v>1180</v>
      </c>
      <c r="H94" t="s">
        <v>39</v>
      </c>
      <c r="I94" t="s">
        <v>1830</v>
      </c>
      <c r="J94" t="s">
        <v>1831</v>
      </c>
      <c r="K94" s="3">
        <v>20449.05</v>
      </c>
      <c r="L94" s="3">
        <v>20449.05</v>
      </c>
      <c r="M94" s="9" t="s">
        <v>1238</v>
      </c>
      <c r="N94" t="s">
        <v>304</v>
      </c>
      <c r="O94" t="s">
        <v>1829</v>
      </c>
      <c r="P94">
        <v>1</v>
      </c>
      <c r="Q94" t="s">
        <v>1832</v>
      </c>
      <c r="R94" s="9" t="s">
        <v>787</v>
      </c>
      <c r="S94" t="s">
        <v>1345</v>
      </c>
      <c r="T94" s="4">
        <v>2317.8200000000002</v>
      </c>
      <c r="U94" s="3">
        <v>20449.05</v>
      </c>
      <c r="V94">
        <v>1</v>
      </c>
      <c r="W94" t="s">
        <v>38</v>
      </c>
      <c r="X94" t="s">
        <v>49</v>
      </c>
      <c r="Y94" t="s">
        <v>1345</v>
      </c>
      <c r="Z94" t="s">
        <v>304</v>
      </c>
      <c r="AA94" t="s">
        <v>1833</v>
      </c>
      <c r="AB94" t="s">
        <v>304</v>
      </c>
      <c r="AC94" t="s">
        <v>1487</v>
      </c>
      <c r="AD94" t="s">
        <v>1488</v>
      </c>
      <c r="AE94" t="s">
        <v>53</v>
      </c>
      <c r="AF94" t="s">
        <v>1834</v>
      </c>
      <c r="AG94" t="s">
        <v>56</v>
      </c>
      <c r="AH94" t="s">
        <v>56</v>
      </c>
      <c r="AI94" t="s">
        <v>57</v>
      </c>
      <c r="AJ94" t="s">
        <v>58</v>
      </c>
      <c r="AL94" t="s">
        <v>1835</v>
      </c>
    </row>
    <row r="95" spans="1:38">
      <c r="A95" s="9">
        <v>45595</v>
      </c>
      <c r="B95" s="9">
        <v>45595</v>
      </c>
      <c r="C95" s="10">
        <f t="shared" si="6"/>
        <v>-0.5</v>
      </c>
      <c r="D95" s="10">
        <f t="shared" si="7"/>
        <v>-41.5</v>
      </c>
      <c r="E95" s="11">
        <f t="shared" si="8"/>
        <v>-99866.430000000008</v>
      </c>
      <c r="F95" t="s">
        <v>1836</v>
      </c>
      <c r="G95" t="s">
        <v>1180</v>
      </c>
      <c r="H95" t="s">
        <v>39</v>
      </c>
      <c r="I95" t="s">
        <v>1837</v>
      </c>
      <c r="J95" t="s">
        <v>113</v>
      </c>
      <c r="K95" s="3">
        <v>10956.26</v>
      </c>
      <c r="L95" s="3">
        <v>2406.42</v>
      </c>
      <c r="M95" s="9" t="s">
        <v>114</v>
      </c>
      <c r="N95" t="s">
        <v>733</v>
      </c>
      <c r="O95" t="s">
        <v>1836</v>
      </c>
      <c r="P95">
        <v>1</v>
      </c>
      <c r="Q95" t="s">
        <v>1838</v>
      </c>
      <c r="R95" s="9" t="s">
        <v>254</v>
      </c>
      <c r="S95" t="s">
        <v>1186</v>
      </c>
      <c r="T95" s="4">
        <v>2406.42</v>
      </c>
      <c r="U95" s="3">
        <v>2406.42</v>
      </c>
      <c r="V95">
        <v>1</v>
      </c>
      <c r="W95" t="s">
        <v>38</v>
      </c>
      <c r="X95" t="s">
        <v>49</v>
      </c>
      <c r="Y95" t="s">
        <v>1186</v>
      </c>
      <c r="Z95" t="s">
        <v>733</v>
      </c>
      <c r="AA95" t="s">
        <v>1839</v>
      </c>
      <c r="AB95" t="s">
        <v>733</v>
      </c>
      <c r="AC95" t="s">
        <v>1840</v>
      </c>
      <c r="AD95" t="s">
        <v>1841</v>
      </c>
      <c r="AE95" t="s">
        <v>53</v>
      </c>
      <c r="AF95" t="s">
        <v>1842</v>
      </c>
      <c r="AG95" t="s">
        <v>56</v>
      </c>
      <c r="AH95" t="s">
        <v>56</v>
      </c>
      <c r="AI95" t="s">
        <v>57</v>
      </c>
      <c r="AJ95" t="s">
        <v>58</v>
      </c>
      <c r="AL95" t="s">
        <v>1843</v>
      </c>
    </row>
    <row r="96" spans="1:38">
      <c r="A96" s="9">
        <v>45434</v>
      </c>
      <c r="B96" s="9">
        <v>45434</v>
      </c>
      <c r="C96" s="10">
        <f t="shared" si="6"/>
        <v>-0.5</v>
      </c>
      <c r="D96" s="10">
        <f t="shared" si="7"/>
        <v>0.5</v>
      </c>
      <c r="E96" s="11">
        <f t="shared" si="8"/>
        <v>1285.885</v>
      </c>
      <c r="F96" t="s">
        <v>1844</v>
      </c>
      <c r="G96" t="s">
        <v>1180</v>
      </c>
      <c r="H96" t="s">
        <v>39</v>
      </c>
      <c r="I96" t="s">
        <v>1845</v>
      </c>
      <c r="J96" t="s">
        <v>42</v>
      </c>
      <c r="K96" s="3">
        <v>2571.77</v>
      </c>
      <c r="L96" s="3">
        <v>2571.77</v>
      </c>
      <c r="M96" s="9" t="s">
        <v>1785</v>
      </c>
      <c r="N96" t="s">
        <v>1846</v>
      </c>
      <c r="O96" t="s">
        <v>1847</v>
      </c>
      <c r="P96">
        <v>1</v>
      </c>
      <c r="Q96" t="s">
        <v>1848</v>
      </c>
      <c r="R96" s="9" t="s">
        <v>1216</v>
      </c>
      <c r="S96" t="s">
        <v>1186</v>
      </c>
      <c r="T96" s="4">
        <v>2571.77</v>
      </c>
      <c r="U96" s="3">
        <v>2571.77</v>
      </c>
      <c r="V96">
        <v>1</v>
      </c>
      <c r="W96" t="s">
        <v>38</v>
      </c>
      <c r="X96" t="s">
        <v>49</v>
      </c>
      <c r="Y96" t="s">
        <v>1186</v>
      </c>
      <c r="Z96" t="s">
        <v>1846</v>
      </c>
      <c r="AA96" t="s">
        <v>1849</v>
      </c>
      <c r="AB96" t="s">
        <v>1846</v>
      </c>
      <c r="AC96" t="s">
        <v>1232</v>
      </c>
      <c r="AD96" t="s">
        <v>1233</v>
      </c>
      <c r="AE96" t="s">
        <v>53</v>
      </c>
      <c r="AF96" t="s">
        <v>1850</v>
      </c>
      <c r="AG96" t="s">
        <v>55</v>
      </c>
      <c r="AH96" t="s">
        <v>56</v>
      </c>
      <c r="AI96" t="s">
        <v>57</v>
      </c>
      <c r="AJ96" t="s">
        <v>58</v>
      </c>
      <c r="AL96" t="s">
        <v>1815</v>
      </c>
    </row>
    <row r="97" spans="1:38">
      <c r="A97" s="9">
        <v>45536</v>
      </c>
      <c r="B97" s="9">
        <v>45565</v>
      </c>
      <c r="C97" s="10">
        <f t="shared" si="6"/>
        <v>-15</v>
      </c>
      <c r="D97" s="10">
        <f t="shared" si="7"/>
        <v>-18</v>
      </c>
      <c r="E97" s="11">
        <f t="shared" si="8"/>
        <v>-48960</v>
      </c>
      <c r="F97" t="s">
        <v>1851</v>
      </c>
      <c r="G97" t="s">
        <v>1180</v>
      </c>
      <c r="H97" t="s">
        <v>39</v>
      </c>
      <c r="I97" t="s">
        <v>1852</v>
      </c>
      <c r="J97" t="s">
        <v>258</v>
      </c>
      <c r="K97" s="3">
        <v>11340</v>
      </c>
      <c r="L97" s="3">
        <v>2720</v>
      </c>
      <c r="M97" s="9" t="s">
        <v>915</v>
      </c>
      <c r="N97" t="s">
        <v>423</v>
      </c>
      <c r="O97" t="s">
        <v>1853</v>
      </c>
      <c r="P97">
        <v>1</v>
      </c>
      <c r="Q97" t="s">
        <v>1854</v>
      </c>
      <c r="R97" s="9" t="s">
        <v>1492</v>
      </c>
      <c r="S97" t="s">
        <v>1196</v>
      </c>
      <c r="T97" s="4">
        <v>2720</v>
      </c>
      <c r="U97" s="3">
        <v>2720</v>
      </c>
      <c r="V97">
        <v>1</v>
      </c>
      <c r="W97" t="s">
        <v>1197</v>
      </c>
      <c r="X97" t="s">
        <v>49</v>
      </c>
      <c r="Y97" t="s">
        <v>1196</v>
      </c>
      <c r="Z97" t="s">
        <v>423</v>
      </c>
      <c r="AA97" t="s">
        <v>1539</v>
      </c>
      <c r="AB97" t="s">
        <v>423</v>
      </c>
      <c r="AC97" t="s">
        <v>1199</v>
      </c>
      <c r="AD97" t="s">
        <v>1200</v>
      </c>
      <c r="AE97" t="s">
        <v>1201</v>
      </c>
      <c r="AF97" t="s">
        <v>1855</v>
      </c>
      <c r="AG97" t="s">
        <v>85</v>
      </c>
      <c r="AH97" t="s">
        <v>86</v>
      </c>
      <c r="AI97" t="s">
        <v>57</v>
      </c>
      <c r="AJ97" t="s">
        <v>58</v>
      </c>
      <c r="AL97" t="s">
        <v>87</v>
      </c>
    </row>
    <row r="98" spans="1:38">
      <c r="A98" s="9">
        <v>45352</v>
      </c>
      <c r="B98" s="9">
        <v>45382</v>
      </c>
      <c r="C98" s="10">
        <f t="shared" ref="C98:C129" si="9">IFERROR((A98-B98-1)/2,"")</f>
        <v>-15.5</v>
      </c>
      <c r="D98" s="10">
        <f t="shared" ref="D98:D129" si="10">IF(B98="",0.5,B98-R98+C98)</f>
        <v>-19.5</v>
      </c>
      <c r="E98" s="11">
        <f t="shared" ref="E98:E129" si="11">D98*T98</f>
        <v>-54990</v>
      </c>
      <c r="F98" t="s">
        <v>1856</v>
      </c>
      <c r="G98" t="s">
        <v>1180</v>
      </c>
      <c r="H98" t="s">
        <v>39</v>
      </c>
      <c r="I98" t="s">
        <v>1663</v>
      </c>
      <c r="J98" t="s">
        <v>1402</v>
      </c>
      <c r="K98" s="3">
        <v>17633</v>
      </c>
      <c r="L98" s="3">
        <v>2820</v>
      </c>
      <c r="M98" s="9" t="s">
        <v>1399</v>
      </c>
      <c r="N98" t="s">
        <v>355</v>
      </c>
      <c r="O98" t="s">
        <v>1857</v>
      </c>
      <c r="P98">
        <v>1</v>
      </c>
      <c r="Q98" t="s">
        <v>1858</v>
      </c>
      <c r="R98" s="9" t="s">
        <v>1666</v>
      </c>
      <c r="S98" t="s">
        <v>1196</v>
      </c>
      <c r="T98" s="4">
        <v>2820</v>
      </c>
      <c r="U98" s="3">
        <v>2820</v>
      </c>
      <c r="V98">
        <v>1</v>
      </c>
      <c r="W98" t="s">
        <v>1197</v>
      </c>
      <c r="X98" t="s">
        <v>49</v>
      </c>
      <c r="Y98" t="s">
        <v>1196</v>
      </c>
      <c r="Z98" t="s">
        <v>355</v>
      </c>
      <c r="AA98" t="s">
        <v>1859</v>
      </c>
      <c r="AB98" t="s">
        <v>355</v>
      </c>
      <c r="AC98" t="s">
        <v>1199</v>
      </c>
      <c r="AD98" t="s">
        <v>1200</v>
      </c>
      <c r="AE98" t="s">
        <v>1201</v>
      </c>
      <c r="AF98" t="s">
        <v>1668</v>
      </c>
      <c r="AG98" t="s">
        <v>85</v>
      </c>
      <c r="AH98" t="s">
        <v>86</v>
      </c>
      <c r="AI98" t="s">
        <v>57</v>
      </c>
      <c r="AJ98" t="s">
        <v>58</v>
      </c>
      <c r="AL98" t="s">
        <v>87</v>
      </c>
    </row>
    <row r="99" spans="1:38">
      <c r="A99" s="9">
        <v>45418</v>
      </c>
      <c r="B99" s="9">
        <v>45424</v>
      </c>
      <c r="C99" s="10">
        <f t="shared" si="9"/>
        <v>-3.5</v>
      </c>
      <c r="D99" s="10">
        <f t="shared" si="10"/>
        <v>-6.5</v>
      </c>
      <c r="E99" s="11">
        <f t="shared" si="11"/>
        <v>-18754.84</v>
      </c>
      <c r="F99" t="s">
        <v>1860</v>
      </c>
      <c r="G99" t="s">
        <v>1180</v>
      </c>
      <c r="H99" t="s">
        <v>39</v>
      </c>
      <c r="I99" t="s">
        <v>1861</v>
      </c>
      <c r="J99" t="s">
        <v>716</v>
      </c>
      <c r="K99" s="3">
        <v>20325.400000000001</v>
      </c>
      <c r="L99" s="3">
        <v>7213.4</v>
      </c>
      <c r="M99" s="9" t="s">
        <v>780</v>
      </c>
      <c r="N99" t="s">
        <v>510</v>
      </c>
      <c r="O99" t="s">
        <v>1860</v>
      </c>
      <c r="P99">
        <v>1</v>
      </c>
      <c r="Q99" t="s">
        <v>1862</v>
      </c>
      <c r="R99" s="9" t="s">
        <v>695</v>
      </c>
      <c r="S99" t="s">
        <v>1186</v>
      </c>
      <c r="T99" s="4">
        <v>2885.36</v>
      </c>
      <c r="U99" s="3">
        <v>7213.4</v>
      </c>
      <c r="V99">
        <v>1</v>
      </c>
      <c r="W99" t="s">
        <v>38</v>
      </c>
      <c r="X99" t="s">
        <v>49</v>
      </c>
      <c r="Y99" t="s">
        <v>1186</v>
      </c>
      <c r="Z99" t="s">
        <v>510</v>
      </c>
      <c r="AA99" t="s">
        <v>1863</v>
      </c>
      <c r="AB99" t="s">
        <v>510</v>
      </c>
      <c r="AC99" t="s">
        <v>1737</v>
      </c>
      <c r="AD99" t="s">
        <v>1738</v>
      </c>
      <c r="AE99" t="s">
        <v>53</v>
      </c>
      <c r="AF99" t="s">
        <v>1864</v>
      </c>
      <c r="AG99" t="s">
        <v>56</v>
      </c>
      <c r="AH99" t="s">
        <v>56</v>
      </c>
      <c r="AI99" t="s">
        <v>57</v>
      </c>
      <c r="AJ99" t="s">
        <v>58</v>
      </c>
      <c r="AL99" t="s">
        <v>1865</v>
      </c>
    </row>
    <row r="100" spans="1:38">
      <c r="A100" s="9">
        <v>45597</v>
      </c>
      <c r="B100" s="9">
        <v>45626</v>
      </c>
      <c r="C100" s="10">
        <f t="shared" si="9"/>
        <v>-15</v>
      </c>
      <c r="D100" s="10">
        <f t="shared" si="10"/>
        <v>-19</v>
      </c>
      <c r="E100" s="11">
        <f t="shared" si="11"/>
        <v>-56240</v>
      </c>
      <c r="F100" t="s">
        <v>162</v>
      </c>
      <c r="G100" t="s">
        <v>1180</v>
      </c>
      <c r="H100" t="s">
        <v>39</v>
      </c>
      <c r="I100" t="s">
        <v>1866</v>
      </c>
      <c r="J100" t="s">
        <v>323</v>
      </c>
      <c r="K100" s="3">
        <v>2960</v>
      </c>
      <c r="L100" s="3">
        <v>2960</v>
      </c>
      <c r="M100" s="9" t="s">
        <v>265</v>
      </c>
      <c r="N100" t="s">
        <v>268</v>
      </c>
      <c r="O100" t="s">
        <v>1867</v>
      </c>
      <c r="P100">
        <v>1</v>
      </c>
      <c r="Q100" t="s">
        <v>1868</v>
      </c>
      <c r="R100" s="9" t="s">
        <v>548</v>
      </c>
      <c r="S100" t="s">
        <v>377</v>
      </c>
      <c r="T100" s="4">
        <v>2960</v>
      </c>
      <c r="U100" s="3">
        <v>2960</v>
      </c>
      <c r="V100">
        <v>1</v>
      </c>
      <c r="W100" t="s">
        <v>1180</v>
      </c>
      <c r="X100" t="s">
        <v>49</v>
      </c>
      <c r="Y100" t="s">
        <v>377</v>
      </c>
      <c r="Z100" t="s">
        <v>268</v>
      </c>
      <c r="AA100" t="s">
        <v>1301</v>
      </c>
      <c r="AB100" t="s">
        <v>268</v>
      </c>
      <c r="AC100" t="s">
        <v>379</v>
      </c>
      <c r="AD100" t="s">
        <v>380</v>
      </c>
      <c r="AE100" t="s">
        <v>381</v>
      </c>
      <c r="AF100" t="s">
        <v>1869</v>
      </c>
      <c r="AG100" t="s">
        <v>383</v>
      </c>
      <c r="AH100" t="s">
        <v>86</v>
      </c>
      <c r="AI100" t="s">
        <v>57</v>
      </c>
      <c r="AJ100" t="s">
        <v>58</v>
      </c>
      <c r="AL100" t="s">
        <v>1870</v>
      </c>
    </row>
    <row r="101" spans="1:38">
      <c r="A101" s="9">
        <v>45567</v>
      </c>
      <c r="B101" s="9">
        <v>45567</v>
      </c>
      <c r="C101" s="10">
        <f t="shared" si="9"/>
        <v>-0.5</v>
      </c>
      <c r="D101" s="10">
        <f t="shared" si="10"/>
        <v>-6.5</v>
      </c>
      <c r="E101" s="11">
        <f t="shared" si="11"/>
        <v>-20007</v>
      </c>
      <c r="F101" t="s">
        <v>1871</v>
      </c>
      <c r="G101" t="s">
        <v>1180</v>
      </c>
      <c r="H101" t="s">
        <v>39</v>
      </c>
      <c r="I101" t="s">
        <v>1872</v>
      </c>
      <c r="J101" t="s">
        <v>366</v>
      </c>
      <c r="K101" s="3">
        <v>4486.5</v>
      </c>
      <c r="L101" s="3">
        <v>3078</v>
      </c>
      <c r="M101" s="9" t="s">
        <v>367</v>
      </c>
      <c r="N101" t="s">
        <v>834</v>
      </c>
      <c r="O101" t="s">
        <v>1871</v>
      </c>
      <c r="P101">
        <v>1</v>
      </c>
      <c r="Q101" t="s">
        <v>1873</v>
      </c>
      <c r="R101" s="9" t="s">
        <v>371</v>
      </c>
      <c r="S101" t="s">
        <v>1345</v>
      </c>
      <c r="T101" s="4">
        <v>3078</v>
      </c>
      <c r="U101" s="3">
        <v>3078</v>
      </c>
      <c r="V101">
        <v>1</v>
      </c>
      <c r="W101" t="s">
        <v>38</v>
      </c>
      <c r="X101" t="s">
        <v>49</v>
      </c>
      <c r="Y101" t="s">
        <v>1345</v>
      </c>
      <c r="Z101" t="s">
        <v>834</v>
      </c>
      <c r="AA101" t="s">
        <v>1387</v>
      </c>
      <c r="AB101" t="s">
        <v>834</v>
      </c>
      <c r="AC101" t="s">
        <v>1501</v>
      </c>
      <c r="AD101" t="s">
        <v>1502</v>
      </c>
      <c r="AE101" t="s">
        <v>53</v>
      </c>
      <c r="AF101" t="s">
        <v>1874</v>
      </c>
      <c r="AG101" t="s">
        <v>56</v>
      </c>
      <c r="AH101" t="s">
        <v>56</v>
      </c>
      <c r="AI101" t="s">
        <v>57</v>
      </c>
      <c r="AJ101" t="s">
        <v>58</v>
      </c>
      <c r="AL101" t="s">
        <v>1504</v>
      </c>
    </row>
    <row r="102" spans="1:38">
      <c r="A102" s="9">
        <v>45632</v>
      </c>
      <c r="B102" s="9">
        <v>45632</v>
      </c>
      <c r="C102" s="10">
        <f t="shared" si="9"/>
        <v>-0.5</v>
      </c>
      <c r="D102" s="10">
        <f t="shared" si="10"/>
        <v>-11.5</v>
      </c>
      <c r="E102" s="11">
        <f t="shared" si="11"/>
        <v>-37375</v>
      </c>
      <c r="F102" t="s">
        <v>1875</v>
      </c>
      <c r="G102" t="s">
        <v>1180</v>
      </c>
      <c r="H102" t="s">
        <v>188</v>
      </c>
      <c r="I102" t="s">
        <v>1876</v>
      </c>
      <c r="J102" t="s">
        <v>1506</v>
      </c>
      <c r="K102" s="3">
        <v>6500</v>
      </c>
      <c r="L102" s="3">
        <v>3250</v>
      </c>
      <c r="M102" s="9" t="s">
        <v>869</v>
      </c>
      <c r="N102" t="s">
        <v>680</v>
      </c>
      <c r="O102" t="s">
        <v>1875</v>
      </c>
      <c r="P102">
        <v>1</v>
      </c>
      <c r="Q102" t="s">
        <v>1877</v>
      </c>
      <c r="R102" s="9" t="s">
        <v>268</v>
      </c>
      <c r="S102" t="s">
        <v>1186</v>
      </c>
      <c r="T102" s="4">
        <v>3250</v>
      </c>
      <c r="U102" s="3">
        <v>3250</v>
      </c>
      <c r="V102">
        <v>1</v>
      </c>
      <c r="W102" t="s">
        <v>38</v>
      </c>
      <c r="X102" t="s">
        <v>49</v>
      </c>
      <c r="Y102" t="s">
        <v>1186</v>
      </c>
      <c r="Z102" t="s">
        <v>680</v>
      </c>
      <c r="AA102" t="s">
        <v>1225</v>
      </c>
      <c r="AB102" t="s">
        <v>680</v>
      </c>
      <c r="AC102" t="s">
        <v>1878</v>
      </c>
      <c r="AD102" t="s">
        <v>1879</v>
      </c>
      <c r="AE102" t="s">
        <v>53</v>
      </c>
      <c r="AF102" t="s">
        <v>1880</v>
      </c>
      <c r="AG102" t="s">
        <v>56</v>
      </c>
      <c r="AH102" t="s">
        <v>56</v>
      </c>
      <c r="AI102" t="s">
        <v>57</v>
      </c>
      <c r="AJ102" t="s">
        <v>58</v>
      </c>
      <c r="AL102" t="s">
        <v>1881</v>
      </c>
    </row>
    <row r="103" spans="1:38">
      <c r="A103" s="9">
        <v>45572</v>
      </c>
      <c r="B103" s="9">
        <v>45628</v>
      </c>
      <c r="C103" s="10">
        <f t="shared" si="9"/>
        <v>-28.5</v>
      </c>
      <c r="D103" s="10">
        <f t="shared" si="10"/>
        <v>-15.5</v>
      </c>
      <c r="E103" s="11">
        <f t="shared" si="11"/>
        <v>-52669</v>
      </c>
      <c r="F103" t="s">
        <v>1882</v>
      </c>
      <c r="G103" t="s">
        <v>1180</v>
      </c>
      <c r="H103" t="s">
        <v>39</v>
      </c>
      <c r="I103" t="s">
        <v>1883</v>
      </c>
      <c r="J103" t="s">
        <v>547</v>
      </c>
      <c r="K103" s="3">
        <v>3398</v>
      </c>
      <c r="L103" s="3">
        <v>3398</v>
      </c>
      <c r="M103" s="9" t="s">
        <v>409</v>
      </c>
      <c r="N103" t="s">
        <v>1319</v>
      </c>
      <c r="O103" t="s">
        <v>1882</v>
      </c>
      <c r="P103">
        <v>1</v>
      </c>
      <c r="Q103" t="s">
        <v>1884</v>
      </c>
      <c r="R103" s="9" t="s">
        <v>436</v>
      </c>
      <c r="S103" t="s">
        <v>1403</v>
      </c>
      <c r="T103" s="4">
        <v>3398</v>
      </c>
      <c r="U103" s="3">
        <v>3398</v>
      </c>
      <c r="V103">
        <v>1</v>
      </c>
      <c r="W103" t="s">
        <v>38</v>
      </c>
      <c r="X103" t="s">
        <v>49</v>
      </c>
      <c r="Y103" t="s">
        <v>1403</v>
      </c>
      <c r="Z103" t="s">
        <v>1319</v>
      </c>
      <c r="AA103" t="s">
        <v>1323</v>
      </c>
      <c r="AB103" t="s">
        <v>1319</v>
      </c>
      <c r="AC103" t="s">
        <v>1414</v>
      </c>
      <c r="AD103" t="s">
        <v>1415</v>
      </c>
      <c r="AE103" t="s">
        <v>53</v>
      </c>
      <c r="AF103" t="s">
        <v>1885</v>
      </c>
      <c r="AG103" t="s">
        <v>56</v>
      </c>
      <c r="AH103" t="s">
        <v>56</v>
      </c>
      <c r="AI103" t="s">
        <v>57</v>
      </c>
      <c r="AJ103" t="s">
        <v>58</v>
      </c>
      <c r="AL103" t="s">
        <v>1886</v>
      </c>
    </row>
    <row r="104" spans="1:38">
      <c r="A104" s="9">
        <v>45558</v>
      </c>
      <c r="B104" s="9">
        <v>45562</v>
      </c>
      <c r="C104" s="10">
        <f t="shared" si="9"/>
        <v>-2.5</v>
      </c>
      <c r="D104" s="10">
        <f t="shared" si="10"/>
        <v>-14.5</v>
      </c>
      <c r="E104" s="11">
        <f t="shared" si="11"/>
        <v>-51811.399999999994</v>
      </c>
      <c r="F104" t="s">
        <v>1887</v>
      </c>
      <c r="G104" t="s">
        <v>1180</v>
      </c>
      <c r="H104" t="s">
        <v>39</v>
      </c>
      <c r="I104" t="s">
        <v>1888</v>
      </c>
      <c r="J104" t="s">
        <v>368</v>
      </c>
      <c r="K104" s="3">
        <v>72597.710000000006</v>
      </c>
      <c r="L104" s="3">
        <v>72576.91</v>
      </c>
      <c r="M104" s="9" t="s">
        <v>135</v>
      </c>
      <c r="N104" t="s">
        <v>834</v>
      </c>
      <c r="O104" t="s">
        <v>1887</v>
      </c>
      <c r="P104">
        <v>1</v>
      </c>
      <c r="Q104" t="s">
        <v>1889</v>
      </c>
      <c r="R104" s="9" t="s">
        <v>720</v>
      </c>
      <c r="S104" t="s">
        <v>1345</v>
      </c>
      <c r="T104" s="4">
        <v>3573.2</v>
      </c>
      <c r="U104" s="3">
        <v>72576.91</v>
      </c>
      <c r="V104">
        <v>1</v>
      </c>
      <c r="W104" t="s">
        <v>38</v>
      </c>
      <c r="X104" t="s">
        <v>49</v>
      </c>
      <c r="Y104" t="s">
        <v>1345</v>
      </c>
      <c r="Z104" t="s">
        <v>834</v>
      </c>
      <c r="AA104" t="s">
        <v>1387</v>
      </c>
      <c r="AB104" t="s">
        <v>834</v>
      </c>
      <c r="AC104" t="s">
        <v>1487</v>
      </c>
      <c r="AD104" t="s">
        <v>1488</v>
      </c>
      <c r="AE104" t="s">
        <v>53</v>
      </c>
      <c r="AF104" t="s">
        <v>1890</v>
      </c>
      <c r="AG104" t="s">
        <v>56</v>
      </c>
      <c r="AH104" t="s">
        <v>56</v>
      </c>
      <c r="AI104" t="s">
        <v>57</v>
      </c>
      <c r="AJ104" t="s">
        <v>58</v>
      </c>
      <c r="AL104" t="s">
        <v>1490</v>
      </c>
    </row>
    <row r="105" spans="1:38">
      <c r="A105" s="9">
        <v>45397</v>
      </c>
      <c r="B105" s="9">
        <v>45403</v>
      </c>
      <c r="C105" s="10">
        <f t="shared" si="9"/>
        <v>-3.5</v>
      </c>
      <c r="D105" s="10">
        <f t="shared" si="10"/>
        <v>-6.5</v>
      </c>
      <c r="E105" s="11">
        <f t="shared" si="11"/>
        <v>-23849.8</v>
      </c>
      <c r="F105" t="s">
        <v>1891</v>
      </c>
      <c r="G105" t="s">
        <v>1180</v>
      </c>
      <c r="H105" t="s">
        <v>39</v>
      </c>
      <c r="I105" t="s">
        <v>1892</v>
      </c>
      <c r="J105" t="s">
        <v>480</v>
      </c>
      <c r="K105" s="3">
        <v>11068.72</v>
      </c>
      <c r="L105" s="3">
        <v>3669.2</v>
      </c>
      <c r="M105" s="9" t="s">
        <v>221</v>
      </c>
      <c r="N105" t="s">
        <v>1402</v>
      </c>
      <c r="O105" t="s">
        <v>1891</v>
      </c>
      <c r="P105">
        <v>1</v>
      </c>
      <c r="Q105" t="s">
        <v>1893</v>
      </c>
      <c r="R105" s="9" t="s">
        <v>1238</v>
      </c>
      <c r="S105" t="s">
        <v>1186</v>
      </c>
      <c r="T105" s="4">
        <v>3669.2</v>
      </c>
      <c r="U105" s="3">
        <v>3669.2</v>
      </c>
      <c r="V105">
        <v>1</v>
      </c>
      <c r="W105" t="s">
        <v>38</v>
      </c>
      <c r="X105" t="s">
        <v>49</v>
      </c>
      <c r="Y105" t="s">
        <v>1186</v>
      </c>
      <c r="Z105" t="s">
        <v>1402</v>
      </c>
      <c r="AA105" t="s">
        <v>1624</v>
      </c>
      <c r="AB105" t="s">
        <v>1402</v>
      </c>
      <c r="AC105" t="s">
        <v>1737</v>
      </c>
      <c r="AD105" t="s">
        <v>1738</v>
      </c>
      <c r="AE105" t="s">
        <v>53</v>
      </c>
      <c r="AF105" t="s">
        <v>1894</v>
      </c>
      <c r="AG105" t="s">
        <v>56</v>
      </c>
      <c r="AH105" t="s">
        <v>56</v>
      </c>
      <c r="AI105" t="s">
        <v>57</v>
      </c>
      <c r="AJ105" t="s">
        <v>58</v>
      </c>
      <c r="AL105" t="s">
        <v>1865</v>
      </c>
    </row>
    <row r="106" spans="1:38">
      <c r="A106" s="9">
        <v>45397</v>
      </c>
      <c r="B106" s="9">
        <v>45397</v>
      </c>
      <c r="C106" s="10">
        <f t="shared" si="9"/>
        <v>-0.5</v>
      </c>
      <c r="D106" s="10">
        <f t="shared" si="10"/>
        <v>-0.5</v>
      </c>
      <c r="E106" s="11">
        <f t="shared" si="11"/>
        <v>-1869.19</v>
      </c>
      <c r="F106" t="s">
        <v>1895</v>
      </c>
      <c r="G106" t="s">
        <v>1180</v>
      </c>
      <c r="H106" t="s">
        <v>39</v>
      </c>
      <c r="I106" t="s">
        <v>1896</v>
      </c>
      <c r="J106" t="s">
        <v>695</v>
      </c>
      <c r="K106" s="3">
        <v>3738.38</v>
      </c>
      <c r="L106" s="3">
        <v>3738.38</v>
      </c>
      <c r="M106" s="9" t="s">
        <v>511</v>
      </c>
      <c r="N106" t="s">
        <v>1402</v>
      </c>
      <c r="O106" t="s">
        <v>1897</v>
      </c>
      <c r="P106">
        <v>1</v>
      </c>
      <c r="Q106" t="s">
        <v>1898</v>
      </c>
      <c r="R106" s="9" t="s">
        <v>1185</v>
      </c>
      <c r="S106" t="s">
        <v>1186</v>
      </c>
      <c r="T106" s="4">
        <v>3738.38</v>
      </c>
      <c r="U106" s="3">
        <v>3738.38</v>
      </c>
      <c r="V106">
        <v>1</v>
      </c>
      <c r="W106" t="s">
        <v>38</v>
      </c>
      <c r="X106" t="s">
        <v>49</v>
      </c>
      <c r="Y106" t="s">
        <v>1186</v>
      </c>
      <c r="Z106" t="s">
        <v>1402</v>
      </c>
      <c r="AA106" t="s">
        <v>1624</v>
      </c>
      <c r="AB106" t="s">
        <v>1402</v>
      </c>
      <c r="AC106" t="s">
        <v>1899</v>
      </c>
      <c r="AD106" t="s">
        <v>1900</v>
      </c>
      <c r="AE106" t="s">
        <v>53</v>
      </c>
      <c r="AF106" t="s">
        <v>1901</v>
      </c>
      <c r="AG106" t="s">
        <v>55</v>
      </c>
      <c r="AH106" t="s">
        <v>56</v>
      </c>
      <c r="AI106" t="s">
        <v>57</v>
      </c>
      <c r="AJ106" t="s">
        <v>58</v>
      </c>
      <c r="AL106" t="s">
        <v>1902</v>
      </c>
    </row>
    <row r="107" spans="1:38">
      <c r="A107" s="9">
        <v>45425</v>
      </c>
      <c r="B107" s="9">
        <v>45429</v>
      </c>
      <c r="C107" s="10">
        <f t="shared" si="9"/>
        <v>-2.5</v>
      </c>
      <c r="D107" s="10">
        <f t="shared" si="10"/>
        <v>-6.5</v>
      </c>
      <c r="E107" s="11">
        <f t="shared" si="11"/>
        <v>-25132.51</v>
      </c>
      <c r="F107" t="s">
        <v>1903</v>
      </c>
      <c r="G107" t="s">
        <v>1180</v>
      </c>
      <c r="H107" t="s">
        <v>39</v>
      </c>
      <c r="I107" t="s">
        <v>1485</v>
      </c>
      <c r="J107" t="s">
        <v>700</v>
      </c>
      <c r="K107" s="3">
        <v>44442.66</v>
      </c>
      <c r="L107" s="3">
        <v>13891.35</v>
      </c>
      <c r="M107" s="9" t="s">
        <v>479</v>
      </c>
      <c r="N107" t="s">
        <v>1042</v>
      </c>
      <c r="O107" t="s">
        <v>1903</v>
      </c>
      <c r="P107">
        <v>1</v>
      </c>
      <c r="Q107" t="s">
        <v>1904</v>
      </c>
      <c r="R107" s="9" t="s">
        <v>1216</v>
      </c>
      <c r="S107" t="s">
        <v>1345</v>
      </c>
      <c r="T107" s="4">
        <v>3866.54</v>
      </c>
      <c r="U107" s="3">
        <v>13891.35</v>
      </c>
      <c r="V107">
        <v>1</v>
      </c>
      <c r="W107" t="s">
        <v>38</v>
      </c>
      <c r="X107" t="s">
        <v>49</v>
      </c>
      <c r="Y107" t="s">
        <v>1345</v>
      </c>
      <c r="Z107" t="s">
        <v>1042</v>
      </c>
      <c r="AA107" t="s">
        <v>1372</v>
      </c>
      <c r="AB107" t="s">
        <v>1042</v>
      </c>
      <c r="AC107" t="s">
        <v>1487</v>
      </c>
      <c r="AD107" t="s">
        <v>1488</v>
      </c>
      <c r="AE107" t="s">
        <v>53</v>
      </c>
      <c r="AF107" t="s">
        <v>1489</v>
      </c>
      <c r="AG107" t="s">
        <v>56</v>
      </c>
      <c r="AH107" t="s">
        <v>56</v>
      </c>
      <c r="AI107" t="s">
        <v>57</v>
      </c>
      <c r="AJ107" t="s">
        <v>58</v>
      </c>
      <c r="AL107" t="s">
        <v>1490</v>
      </c>
    </row>
    <row r="108" spans="1:38">
      <c r="A108" s="9">
        <v>45492</v>
      </c>
      <c r="B108" s="9">
        <v>45492</v>
      </c>
      <c r="C108" s="10">
        <f t="shared" si="9"/>
        <v>-0.5</v>
      </c>
      <c r="D108" s="10">
        <f t="shared" si="10"/>
        <v>0.5</v>
      </c>
      <c r="E108" s="11">
        <f t="shared" si="11"/>
        <v>2008.0450000000001</v>
      </c>
      <c r="F108" t="s">
        <v>1905</v>
      </c>
      <c r="G108" t="s">
        <v>1180</v>
      </c>
      <c r="H108" t="s">
        <v>188</v>
      </c>
      <c r="I108" t="s">
        <v>1906</v>
      </c>
      <c r="J108" t="s">
        <v>618</v>
      </c>
      <c r="K108" s="3">
        <v>4016.09</v>
      </c>
      <c r="L108" s="3">
        <v>4016.09</v>
      </c>
      <c r="M108" s="9" t="s">
        <v>245</v>
      </c>
      <c r="N108" t="s">
        <v>413</v>
      </c>
      <c r="O108" t="s">
        <v>1907</v>
      </c>
      <c r="P108">
        <v>1</v>
      </c>
      <c r="Q108" t="s">
        <v>1908</v>
      </c>
      <c r="R108" s="9" t="s">
        <v>229</v>
      </c>
      <c r="S108" t="s">
        <v>1265</v>
      </c>
      <c r="T108" s="4">
        <v>4016.09</v>
      </c>
      <c r="U108" s="3">
        <v>4016.09</v>
      </c>
      <c r="V108">
        <v>1</v>
      </c>
      <c r="W108" t="s">
        <v>38</v>
      </c>
      <c r="X108" t="s">
        <v>49</v>
      </c>
      <c r="Y108" t="s">
        <v>1265</v>
      </c>
      <c r="Z108" t="s">
        <v>413</v>
      </c>
      <c r="AA108" t="s">
        <v>1909</v>
      </c>
      <c r="AB108" t="s">
        <v>413</v>
      </c>
      <c r="AC108" t="s">
        <v>1910</v>
      </c>
      <c r="AD108" t="s">
        <v>1911</v>
      </c>
      <c r="AE108" t="s">
        <v>53</v>
      </c>
      <c r="AF108" t="s">
        <v>1912</v>
      </c>
      <c r="AG108" t="s">
        <v>55</v>
      </c>
      <c r="AH108" t="s">
        <v>56</v>
      </c>
      <c r="AI108" t="s">
        <v>57</v>
      </c>
      <c r="AJ108" t="s">
        <v>58</v>
      </c>
      <c r="AL108" t="s">
        <v>1913</v>
      </c>
    </row>
    <row r="109" spans="1:38">
      <c r="A109" s="9">
        <v>45461</v>
      </c>
      <c r="B109" s="9">
        <v>45461</v>
      </c>
      <c r="C109" s="10">
        <f t="shared" si="9"/>
        <v>-0.5</v>
      </c>
      <c r="D109" s="10">
        <f t="shared" si="10"/>
        <v>0.5</v>
      </c>
      <c r="E109" s="11">
        <f t="shared" si="11"/>
        <v>2082</v>
      </c>
      <c r="F109" t="s">
        <v>1914</v>
      </c>
      <c r="G109" t="s">
        <v>1180</v>
      </c>
      <c r="H109" t="s">
        <v>39</v>
      </c>
      <c r="I109" t="s">
        <v>1915</v>
      </c>
      <c r="J109" t="s">
        <v>207</v>
      </c>
      <c r="K109" s="3">
        <v>4164</v>
      </c>
      <c r="L109" s="3">
        <v>4164</v>
      </c>
      <c r="M109" s="9" t="s">
        <v>333</v>
      </c>
      <c r="N109" t="s">
        <v>752</v>
      </c>
      <c r="O109" t="s">
        <v>1916</v>
      </c>
      <c r="P109">
        <v>1</v>
      </c>
      <c r="Q109" t="s">
        <v>1917</v>
      </c>
      <c r="R109" s="9" t="s">
        <v>103</v>
      </c>
      <c r="S109" t="s">
        <v>1403</v>
      </c>
      <c r="T109" s="4">
        <v>4164</v>
      </c>
      <c r="U109" s="3">
        <v>4164</v>
      </c>
      <c r="V109">
        <v>1</v>
      </c>
      <c r="W109" t="s">
        <v>38</v>
      </c>
      <c r="X109" t="s">
        <v>49</v>
      </c>
      <c r="Y109" t="s">
        <v>1403</v>
      </c>
      <c r="Z109" t="s">
        <v>752</v>
      </c>
      <c r="AA109" t="s">
        <v>1803</v>
      </c>
      <c r="AB109" t="s">
        <v>752</v>
      </c>
      <c r="AC109" t="s">
        <v>1918</v>
      </c>
      <c r="AD109" t="s">
        <v>1919</v>
      </c>
      <c r="AE109" t="s">
        <v>53</v>
      </c>
      <c r="AF109" t="s">
        <v>1920</v>
      </c>
      <c r="AG109" t="s">
        <v>55</v>
      </c>
      <c r="AH109" t="s">
        <v>56</v>
      </c>
      <c r="AI109" t="s">
        <v>57</v>
      </c>
      <c r="AJ109" t="s">
        <v>58</v>
      </c>
      <c r="AL109" t="s">
        <v>1921</v>
      </c>
    </row>
    <row r="110" spans="1:38">
      <c r="A110" s="9">
        <v>45413</v>
      </c>
      <c r="B110" s="9">
        <v>45441</v>
      </c>
      <c r="C110" s="10">
        <f t="shared" si="9"/>
        <v>-14.5</v>
      </c>
      <c r="D110" s="10">
        <f t="shared" si="10"/>
        <v>-19.5</v>
      </c>
      <c r="E110" s="11">
        <f t="shared" si="11"/>
        <v>-83850</v>
      </c>
      <c r="F110" t="s">
        <v>1922</v>
      </c>
      <c r="G110" t="s">
        <v>1180</v>
      </c>
      <c r="H110" t="s">
        <v>188</v>
      </c>
      <c r="I110" t="s">
        <v>1923</v>
      </c>
      <c r="J110" t="s">
        <v>229</v>
      </c>
      <c r="K110" s="3">
        <v>4300</v>
      </c>
      <c r="L110" s="3">
        <v>4300</v>
      </c>
      <c r="M110" s="9" t="s">
        <v>1924</v>
      </c>
      <c r="N110" t="s">
        <v>283</v>
      </c>
      <c r="O110" t="s">
        <v>1922</v>
      </c>
      <c r="P110">
        <v>1</v>
      </c>
      <c r="Q110" t="s">
        <v>1925</v>
      </c>
      <c r="R110" s="9" t="s">
        <v>1846</v>
      </c>
      <c r="S110" t="s">
        <v>1186</v>
      </c>
      <c r="T110" s="4">
        <v>4300</v>
      </c>
      <c r="U110" s="3">
        <v>4300</v>
      </c>
      <c r="V110">
        <v>1</v>
      </c>
      <c r="W110" t="s">
        <v>38</v>
      </c>
      <c r="X110" t="s">
        <v>49</v>
      </c>
      <c r="Y110" t="s">
        <v>1186</v>
      </c>
      <c r="Z110" t="s">
        <v>283</v>
      </c>
      <c r="AA110" t="s">
        <v>1926</v>
      </c>
      <c r="AB110" t="s">
        <v>283</v>
      </c>
      <c r="AC110" t="s">
        <v>1878</v>
      </c>
      <c r="AD110" t="s">
        <v>1879</v>
      </c>
      <c r="AE110" t="s">
        <v>53</v>
      </c>
      <c r="AF110" t="s">
        <v>1927</v>
      </c>
      <c r="AG110" t="s">
        <v>56</v>
      </c>
      <c r="AH110" t="s">
        <v>56</v>
      </c>
      <c r="AI110" t="s">
        <v>57</v>
      </c>
      <c r="AJ110" t="s">
        <v>58</v>
      </c>
      <c r="AL110" t="s">
        <v>1881</v>
      </c>
    </row>
    <row r="111" spans="1:38">
      <c r="A111" s="9">
        <v>45390</v>
      </c>
      <c r="B111" s="9">
        <v>45396</v>
      </c>
      <c r="C111" s="10">
        <f t="shared" si="9"/>
        <v>-3.5</v>
      </c>
      <c r="D111" s="10">
        <f t="shared" si="10"/>
        <v>-5.5</v>
      </c>
      <c r="E111" s="11">
        <f t="shared" si="11"/>
        <v>-23804.22</v>
      </c>
      <c r="F111" t="s">
        <v>1928</v>
      </c>
      <c r="G111" t="s">
        <v>1180</v>
      </c>
      <c r="H111" t="s">
        <v>39</v>
      </c>
      <c r="I111" t="s">
        <v>1929</v>
      </c>
      <c r="J111" t="s">
        <v>771</v>
      </c>
      <c r="K111" s="3">
        <v>30311.98</v>
      </c>
      <c r="L111" s="3">
        <v>7213.4</v>
      </c>
      <c r="M111" s="9" t="s">
        <v>1846</v>
      </c>
      <c r="N111" t="s">
        <v>1831</v>
      </c>
      <c r="O111" t="s">
        <v>1928</v>
      </c>
      <c r="P111">
        <v>1</v>
      </c>
      <c r="Q111" t="s">
        <v>1930</v>
      </c>
      <c r="R111" s="9" t="s">
        <v>355</v>
      </c>
      <c r="S111" t="s">
        <v>1186</v>
      </c>
      <c r="T111" s="4">
        <v>4328.04</v>
      </c>
      <c r="U111" s="3">
        <v>7213.4</v>
      </c>
      <c r="V111">
        <v>1</v>
      </c>
      <c r="W111" t="s">
        <v>38</v>
      </c>
      <c r="X111" t="s">
        <v>49</v>
      </c>
      <c r="Y111" t="s">
        <v>1186</v>
      </c>
      <c r="Z111" t="s">
        <v>1831</v>
      </c>
      <c r="AA111" t="s">
        <v>1931</v>
      </c>
      <c r="AB111" t="s">
        <v>1831</v>
      </c>
      <c r="AC111" t="s">
        <v>1737</v>
      </c>
      <c r="AD111" t="s">
        <v>1738</v>
      </c>
      <c r="AE111" t="s">
        <v>53</v>
      </c>
      <c r="AF111" t="s">
        <v>1932</v>
      </c>
      <c r="AG111" t="s">
        <v>56</v>
      </c>
      <c r="AH111" t="s">
        <v>56</v>
      </c>
      <c r="AI111" t="s">
        <v>57</v>
      </c>
      <c r="AJ111" t="s">
        <v>58</v>
      </c>
      <c r="AL111" t="s">
        <v>1865</v>
      </c>
    </row>
    <row r="112" spans="1:38">
      <c r="A112" s="9">
        <v>45467</v>
      </c>
      <c r="B112" s="9">
        <v>45467</v>
      </c>
      <c r="C112" s="10">
        <f t="shared" si="9"/>
        <v>-0.5</v>
      </c>
      <c r="D112" s="10">
        <f t="shared" si="10"/>
        <v>-0.5</v>
      </c>
      <c r="E112" s="11">
        <f t="shared" si="11"/>
        <v>-2209.37</v>
      </c>
      <c r="F112" t="s">
        <v>1933</v>
      </c>
      <c r="G112" t="s">
        <v>1180</v>
      </c>
      <c r="H112" t="s">
        <v>39</v>
      </c>
      <c r="I112" t="s">
        <v>1934</v>
      </c>
      <c r="J112" t="s">
        <v>1924</v>
      </c>
      <c r="K112" s="3">
        <v>4418.74</v>
      </c>
      <c r="L112" s="3">
        <v>4418.74</v>
      </c>
      <c r="M112" s="9" t="s">
        <v>1935</v>
      </c>
      <c r="N112" t="s">
        <v>598</v>
      </c>
      <c r="O112" t="s">
        <v>1936</v>
      </c>
      <c r="P112">
        <v>1</v>
      </c>
      <c r="Q112" t="s">
        <v>1937</v>
      </c>
      <c r="R112" s="9" t="s">
        <v>159</v>
      </c>
      <c r="S112" t="s">
        <v>1186</v>
      </c>
      <c r="T112" s="4">
        <v>4418.74</v>
      </c>
      <c r="U112" s="3">
        <v>4418.74</v>
      </c>
      <c r="V112">
        <v>1</v>
      </c>
      <c r="W112" t="s">
        <v>38</v>
      </c>
      <c r="X112" t="s">
        <v>49</v>
      </c>
      <c r="Y112" t="s">
        <v>1186</v>
      </c>
      <c r="Z112" t="s">
        <v>598</v>
      </c>
      <c r="AA112" t="s">
        <v>1938</v>
      </c>
      <c r="AB112" t="s">
        <v>598</v>
      </c>
      <c r="AC112" t="s">
        <v>1899</v>
      </c>
      <c r="AD112" t="s">
        <v>1900</v>
      </c>
      <c r="AE112" t="s">
        <v>53</v>
      </c>
      <c r="AF112" t="s">
        <v>1939</v>
      </c>
      <c r="AG112" t="s">
        <v>55</v>
      </c>
      <c r="AH112" t="s">
        <v>56</v>
      </c>
      <c r="AI112" t="s">
        <v>57</v>
      </c>
      <c r="AJ112" t="s">
        <v>58</v>
      </c>
      <c r="AL112" t="s">
        <v>1902</v>
      </c>
    </row>
    <row r="113" spans="1:38">
      <c r="A113" s="9">
        <v>45576</v>
      </c>
      <c r="B113" s="9">
        <v>45576</v>
      </c>
      <c r="C113" s="10">
        <f t="shared" si="9"/>
        <v>-0.5</v>
      </c>
      <c r="D113" s="10">
        <f t="shared" si="10"/>
        <v>-0.5</v>
      </c>
      <c r="E113" s="11">
        <f t="shared" si="11"/>
        <v>-2275.31</v>
      </c>
      <c r="F113" t="s">
        <v>162</v>
      </c>
      <c r="G113" t="s">
        <v>1180</v>
      </c>
      <c r="H113" t="s">
        <v>39</v>
      </c>
      <c r="I113" t="s">
        <v>1940</v>
      </c>
      <c r="J113" t="s">
        <v>367</v>
      </c>
      <c r="K113" s="3">
        <v>4790.25</v>
      </c>
      <c r="L113" s="3">
        <v>4550.62</v>
      </c>
      <c r="M113" s="9" t="s">
        <v>537</v>
      </c>
      <c r="N113" t="s">
        <v>666</v>
      </c>
      <c r="O113" t="s">
        <v>1941</v>
      </c>
      <c r="P113">
        <v>1</v>
      </c>
      <c r="Q113" t="s">
        <v>1942</v>
      </c>
      <c r="R113" s="9" t="s">
        <v>835</v>
      </c>
      <c r="S113" t="s">
        <v>1186</v>
      </c>
      <c r="T113" s="4">
        <v>4550.62</v>
      </c>
      <c r="U113" s="3">
        <v>4550.62</v>
      </c>
      <c r="V113">
        <v>1</v>
      </c>
      <c r="W113" t="s">
        <v>38</v>
      </c>
      <c r="X113" t="s">
        <v>49</v>
      </c>
      <c r="Y113" t="s">
        <v>1186</v>
      </c>
      <c r="Z113" t="s">
        <v>666</v>
      </c>
      <c r="AA113" t="s">
        <v>1943</v>
      </c>
      <c r="AB113" t="s">
        <v>666</v>
      </c>
      <c r="AC113" t="s">
        <v>1364</v>
      </c>
      <c r="AD113" t="s">
        <v>1365</v>
      </c>
      <c r="AE113" t="s">
        <v>53</v>
      </c>
      <c r="AF113" t="s">
        <v>1944</v>
      </c>
      <c r="AG113" t="s">
        <v>432</v>
      </c>
      <c r="AH113" t="s">
        <v>56</v>
      </c>
      <c r="AI113" t="s">
        <v>57</v>
      </c>
      <c r="AJ113" t="s">
        <v>58</v>
      </c>
      <c r="AL113" t="s">
        <v>1945</v>
      </c>
    </row>
    <row r="114" spans="1:38">
      <c r="A114" s="9">
        <v>45572</v>
      </c>
      <c r="B114" s="9">
        <v>45578</v>
      </c>
      <c r="C114" s="10">
        <f t="shared" si="9"/>
        <v>-3.5</v>
      </c>
      <c r="D114" s="10">
        <f t="shared" si="10"/>
        <v>-8.5</v>
      </c>
      <c r="E114" s="11">
        <f t="shared" si="11"/>
        <v>-39708.26</v>
      </c>
      <c r="F114" t="s">
        <v>1946</v>
      </c>
      <c r="G114" t="s">
        <v>1180</v>
      </c>
      <c r="H114" t="s">
        <v>39</v>
      </c>
      <c r="I114" t="s">
        <v>1947</v>
      </c>
      <c r="J114" t="s">
        <v>326</v>
      </c>
      <c r="K114" s="3">
        <v>40354.21</v>
      </c>
      <c r="L114" s="3">
        <v>28318.959999999999</v>
      </c>
      <c r="M114" s="9" t="s">
        <v>1437</v>
      </c>
      <c r="N114" t="s">
        <v>368</v>
      </c>
      <c r="O114" t="s">
        <v>1946</v>
      </c>
      <c r="P114">
        <v>1</v>
      </c>
      <c r="Q114" t="s">
        <v>1948</v>
      </c>
      <c r="R114" s="9" t="s">
        <v>592</v>
      </c>
      <c r="S114" t="s">
        <v>1186</v>
      </c>
      <c r="T114" s="4">
        <v>4671.5600000000004</v>
      </c>
      <c r="U114" s="3">
        <v>28318.959999999999</v>
      </c>
      <c r="V114">
        <v>1</v>
      </c>
      <c r="W114" t="s">
        <v>38</v>
      </c>
      <c r="X114" t="s">
        <v>49</v>
      </c>
      <c r="Y114" t="s">
        <v>1186</v>
      </c>
      <c r="Z114" t="s">
        <v>368</v>
      </c>
      <c r="AA114" t="s">
        <v>1949</v>
      </c>
      <c r="AB114" t="s">
        <v>368</v>
      </c>
      <c r="AC114" t="s">
        <v>1737</v>
      </c>
      <c r="AD114" t="s">
        <v>1738</v>
      </c>
      <c r="AE114" t="s">
        <v>53</v>
      </c>
      <c r="AF114" t="s">
        <v>1950</v>
      </c>
      <c r="AG114" t="s">
        <v>56</v>
      </c>
      <c r="AH114" t="s">
        <v>56</v>
      </c>
      <c r="AI114" t="s">
        <v>57</v>
      </c>
      <c r="AJ114" t="s">
        <v>58</v>
      </c>
      <c r="AL114" t="s">
        <v>1865</v>
      </c>
    </row>
    <row r="115" spans="1:38">
      <c r="A115" s="9">
        <v>45397</v>
      </c>
      <c r="B115" s="9">
        <v>45401</v>
      </c>
      <c r="C115" s="10">
        <f t="shared" si="9"/>
        <v>-2.5</v>
      </c>
      <c r="D115" s="10">
        <f t="shared" si="10"/>
        <v>-9.5</v>
      </c>
      <c r="E115" s="11">
        <f t="shared" si="11"/>
        <v>-46274.31</v>
      </c>
      <c r="F115" t="s">
        <v>1951</v>
      </c>
      <c r="G115" t="s">
        <v>1180</v>
      </c>
      <c r="H115" t="s">
        <v>39</v>
      </c>
      <c r="I115" t="s">
        <v>1952</v>
      </c>
      <c r="J115" t="s">
        <v>1053</v>
      </c>
      <c r="K115" s="3">
        <v>27124.66</v>
      </c>
      <c r="L115" s="3">
        <v>27124.66</v>
      </c>
      <c r="M115" s="9" t="s">
        <v>1398</v>
      </c>
      <c r="N115" t="s">
        <v>1402</v>
      </c>
      <c r="O115" t="s">
        <v>1951</v>
      </c>
      <c r="P115">
        <v>1</v>
      </c>
      <c r="Q115" t="s">
        <v>1953</v>
      </c>
      <c r="R115" s="9" t="s">
        <v>703</v>
      </c>
      <c r="S115" t="s">
        <v>1345</v>
      </c>
      <c r="T115" s="4">
        <v>4870.9799999999996</v>
      </c>
      <c r="U115" s="3">
        <v>27124.66</v>
      </c>
      <c r="V115">
        <v>1</v>
      </c>
      <c r="W115" t="s">
        <v>38</v>
      </c>
      <c r="X115" t="s">
        <v>49</v>
      </c>
      <c r="Y115" t="s">
        <v>1345</v>
      </c>
      <c r="Z115" t="s">
        <v>1402</v>
      </c>
      <c r="AA115" t="s">
        <v>1624</v>
      </c>
      <c r="AB115" t="s">
        <v>1402</v>
      </c>
      <c r="AC115" t="s">
        <v>1487</v>
      </c>
      <c r="AD115" t="s">
        <v>1488</v>
      </c>
      <c r="AE115" t="s">
        <v>53</v>
      </c>
      <c r="AF115" t="s">
        <v>1954</v>
      </c>
      <c r="AG115" t="s">
        <v>56</v>
      </c>
      <c r="AH115" t="s">
        <v>56</v>
      </c>
      <c r="AI115" t="s">
        <v>57</v>
      </c>
      <c r="AJ115" t="s">
        <v>58</v>
      </c>
      <c r="AL115" t="s">
        <v>1490</v>
      </c>
    </row>
    <row r="116" spans="1:38">
      <c r="A116" s="9">
        <v>45558</v>
      </c>
      <c r="B116" s="9">
        <v>45562</v>
      </c>
      <c r="C116" s="10">
        <f t="shared" si="9"/>
        <v>-2.5</v>
      </c>
      <c r="D116" s="10">
        <f t="shared" si="10"/>
        <v>-14.5</v>
      </c>
      <c r="E116" s="11">
        <f t="shared" si="11"/>
        <v>-79732.31</v>
      </c>
      <c r="F116" t="s">
        <v>1887</v>
      </c>
      <c r="G116" t="s">
        <v>1180</v>
      </c>
      <c r="H116" t="s">
        <v>39</v>
      </c>
      <c r="I116" t="s">
        <v>1888</v>
      </c>
      <c r="J116" t="s">
        <v>368</v>
      </c>
      <c r="K116" s="3">
        <v>72597.710000000006</v>
      </c>
      <c r="L116" s="3">
        <v>72576.91</v>
      </c>
      <c r="M116" s="9" t="s">
        <v>135</v>
      </c>
      <c r="N116" t="s">
        <v>834</v>
      </c>
      <c r="O116" t="s">
        <v>1887</v>
      </c>
      <c r="P116">
        <v>1</v>
      </c>
      <c r="Q116" t="s">
        <v>1889</v>
      </c>
      <c r="R116" s="9" t="s">
        <v>720</v>
      </c>
      <c r="S116" t="s">
        <v>1403</v>
      </c>
      <c r="T116" s="4">
        <v>5498.78</v>
      </c>
      <c r="U116" s="3">
        <v>72576.91</v>
      </c>
      <c r="V116">
        <v>1</v>
      </c>
      <c r="W116" t="s">
        <v>38</v>
      </c>
      <c r="X116" t="s">
        <v>49</v>
      </c>
      <c r="Y116" t="s">
        <v>1403</v>
      </c>
      <c r="Z116" t="s">
        <v>834</v>
      </c>
      <c r="AA116" t="s">
        <v>1387</v>
      </c>
      <c r="AB116" t="s">
        <v>834</v>
      </c>
      <c r="AC116" t="s">
        <v>1487</v>
      </c>
      <c r="AD116" t="s">
        <v>1488</v>
      </c>
      <c r="AE116" t="s">
        <v>53</v>
      </c>
      <c r="AF116" t="s">
        <v>1890</v>
      </c>
      <c r="AG116" t="s">
        <v>56</v>
      </c>
      <c r="AH116" t="s">
        <v>56</v>
      </c>
      <c r="AI116" t="s">
        <v>57</v>
      </c>
      <c r="AJ116" t="s">
        <v>58</v>
      </c>
      <c r="AL116" t="s">
        <v>1490</v>
      </c>
    </row>
    <row r="117" spans="1:38">
      <c r="A117" s="9">
        <v>45432</v>
      </c>
      <c r="B117" s="9">
        <v>45436</v>
      </c>
      <c r="C117" s="10">
        <f t="shared" si="9"/>
        <v>-2.5</v>
      </c>
      <c r="D117" s="10">
        <f t="shared" si="10"/>
        <v>-23.5</v>
      </c>
      <c r="E117" s="11">
        <f t="shared" si="11"/>
        <v>-132797.79500000001</v>
      </c>
      <c r="F117" t="s">
        <v>1955</v>
      </c>
      <c r="G117" t="s">
        <v>1180</v>
      </c>
      <c r="H117" t="s">
        <v>39</v>
      </c>
      <c r="I117" t="s">
        <v>1956</v>
      </c>
      <c r="J117" t="s">
        <v>716</v>
      </c>
      <c r="K117" s="3">
        <v>32759.1</v>
      </c>
      <c r="L117" s="3">
        <v>16733.18</v>
      </c>
      <c r="M117" s="9" t="s">
        <v>780</v>
      </c>
      <c r="N117" t="s">
        <v>217</v>
      </c>
      <c r="O117" t="s">
        <v>1955</v>
      </c>
      <c r="P117">
        <v>1</v>
      </c>
      <c r="Q117" t="s">
        <v>1957</v>
      </c>
      <c r="R117" s="9" t="s">
        <v>102</v>
      </c>
      <c r="S117" t="s">
        <v>1345</v>
      </c>
      <c r="T117" s="4">
        <v>5650.97</v>
      </c>
      <c r="U117" s="3">
        <v>16733.18</v>
      </c>
      <c r="V117">
        <v>1</v>
      </c>
      <c r="W117" t="s">
        <v>38</v>
      </c>
      <c r="X117" t="s">
        <v>49</v>
      </c>
      <c r="Y117" t="s">
        <v>1345</v>
      </c>
      <c r="Z117" t="s">
        <v>217</v>
      </c>
      <c r="AA117" t="s">
        <v>1958</v>
      </c>
      <c r="AB117" t="s">
        <v>217</v>
      </c>
      <c r="AC117" t="s">
        <v>1487</v>
      </c>
      <c r="AD117" t="s">
        <v>1488</v>
      </c>
      <c r="AE117" t="s">
        <v>53</v>
      </c>
      <c r="AF117" t="s">
        <v>1959</v>
      </c>
      <c r="AG117" t="s">
        <v>56</v>
      </c>
      <c r="AH117" t="s">
        <v>56</v>
      </c>
      <c r="AI117" t="s">
        <v>57</v>
      </c>
      <c r="AJ117" t="s">
        <v>58</v>
      </c>
      <c r="AL117" t="s">
        <v>1490</v>
      </c>
    </row>
    <row r="118" spans="1:38">
      <c r="A118" s="9">
        <v>45440</v>
      </c>
      <c r="B118" s="9">
        <v>45445</v>
      </c>
      <c r="C118" s="10">
        <f t="shared" si="9"/>
        <v>-3</v>
      </c>
      <c r="D118" s="10">
        <f t="shared" si="10"/>
        <v>-5</v>
      </c>
      <c r="E118" s="11">
        <f t="shared" si="11"/>
        <v>-28853.600000000002</v>
      </c>
      <c r="F118" t="s">
        <v>1960</v>
      </c>
      <c r="G118" t="s">
        <v>1180</v>
      </c>
      <c r="H118" t="s">
        <v>39</v>
      </c>
      <c r="I118" t="s">
        <v>1961</v>
      </c>
      <c r="J118" t="s">
        <v>467</v>
      </c>
      <c r="K118" s="3">
        <v>76799.05</v>
      </c>
      <c r="L118" s="3">
        <v>5770.72</v>
      </c>
      <c r="M118" s="9" t="s">
        <v>231</v>
      </c>
      <c r="N118" t="s">
        <v>283</v>
      </c>
      <c r="O118" t="s">
        <v>1960</v>
      </c>
      <c r="P118">
        <v>1</v>
      </c>
      <c r="Q118" t="s">
        <v>1962</v>
      </c>
      <c r="R118" s="9" t="s">
        <v>46</v>
      </c>
      <c r="S118" t="s">
        <v>1345</v>
      </c>
      <c r="T118" s="4">
        <v>5770.72</v>
      </c>
      <c r="U118" s="3">
        <v>5770.72</v>
      </c>
      <c r="V118">
        <v>1</v>
      </c>
      <c r="W118" t="s">
        <v>38</v>
      </c>
      <c r="X118" t="s">
        <v>49</v>
      </c>
      <c r="Y118" t="s">
        <v>1345</v>
      </c>
      <c r="Z118" t="s">
        <v>283</v>
      </c>
      <c r="AA118" t="s">
        <v>1926</v>
      </c>
      <c r="AB118" t="s">
        <v>283</v>
      </c>
      <c r="AC118" t="s">
        <v>1737</v>
      </c>
      <c r="AD118" t="s">
        <v>1738</v>
      </c>
      <c r="AE118" t="s">
        <v>53</v>
      </c>
      <c r="AF118" t="s">
        <v>1963</v>
      </c>
      <c r="AG118" t="s">
        <v>56</v>
      </c>
      <c r="AH118" t="s">
        <v>56</v>
      </c>
      <c r="AI118" t="s">
        <v>57</v>
      </c>
      <c r="AJ118" t="s">
        <v>58</v>
      </c>
      <c r="AL118" t="s">
        <v>1865</v>
      </c>
    </row>
    <row r="119" spans="1:38">
      <c r="A119" s="9">
        <v>45425</v>
      </c>
      <c r="B119" s="9">
        <v>45429</v>
      </c>
      <c r="C119" s="10">
        <f t="shared" si="9"/>
        <v>-2.5</v>
      </c>
      <c r="D119" s="10">
        <f t="shared" si="10"/>
        <v>-6.5</v>
      </c>
      <c r="E119" s="11">
        <f t="shared" si="11"/>
        <v>-39391.43</v>
      </c>
      <c r="F119" t="s">
        <v>1484</v>
      </c>
      <c r="G119" t="s">
        <v>1180</v>
      </c>
      <c r="H119" t="s">
        <v>39</v>
      </c>
      <c r="I119" t="s">
        <v>1485</v>
      </c>
      <c r="J119" t="s">
        <v>700</v>
      </c>
      <c r="K119" s="3">
        <v>44442.66</v>
      </c>
      <c r="L119" s="3">
        <v>15858.26</v>
      </c>
      <c r="M119" s="9" t="s">
        <v>479</v>
      </c>
      <c r="N119" t="s">
        <v>1042</v>
      </c>
      <c r="O119" t="s">
        <v>1484</v>
      </c>
      <c r="P119">
        <v>1</v>
      </c>
      <c r="Q119" t="s">
        <v>1486</v>
      </c>
      <c r="R119" s="9" t="s">
        <v>1216</v>
      </c>
      <c r="S119" t="s">
        <v>1345</v>
      </c>
      <c r="T119" s="4">
        <v>6060.22</v>
      </c>
      <c r="U119" s="3">
        <v>15858.26</v>
      </c>
      <c r="V119">
        <v>1</v>
      </c>
      <c r="W119" t="s">
        <v>38</v>
      </c>
      <c r="X119" t="s">
        <v>49</v>
      </c>
      <c r="Y119" t="s">
        <v>1345</v>
      </c>
      <c r="Z119" t="s">
        <v>1042</v>
      </c>
      <c r="AA119" t="s">
        <v>1372</v>
      </c>
      <c r="AB119" t="s">
        <v>1042</v>
      </c>
      <c r="AC119" t="s">
        <v>1487</v>
      </c>
      <c r="AD119" t="s">
        <v>1488</v>
      </c>
      <c r="AE119" t="s">
        <v>53</v>
      </c>
      <c r="AF119" t="s">
        <v>1489</v>
      </c>
      <c r="AG119" t="s">
        <v>56</v>
      </c>
      <c r="AH119" t="s">
        <v>56</v>
      </c>
      <c r="AI119" t="s">
        <v>57</v>
      </c>
      <c r="AJ119" t="s">
        <v>58</v>
      </c>
      <c r="AL119" t="s">
        <v>1490</v>
      </c>
    </row>
    <row r="120" spans="1:38">
      <c r="A120" s="9">
        <v>45575</v>
      </c>
      <c r="B120" s="9">
        <v>45575</v>
      </c>
      <c r="C120" s="10">
        <f t="shared" si="9"/>
        <v>-0.5</v>
      </c>
      <c r="D120" s="10">
        <f t="shared" si="10"/>
        <v>-0.5</v>
      </c>
      <c r="E120" s="11">
        <f t="shared" si="11"/>
        <v>-3185.5</v>
      </c>
      <c r="F120" t="s">
        <v>1964</v>
      </c>
      <c r="G120" t="s">
        <v>1180</v>
      </c>
      <c r="H120" t="s">
        <v>39</v>
      </c>
      <c r="I120" t="s">
        <v>1965</v>
      </c>
      <c r="J120" t="s">
        <v>366</v>
      </c>
      <c r="K120" s="3">
        <v>6371</v>
      </c>
      <c r="L120" s="3">
        <v>6371</v>
      </c>
      <c r="M120" s="9" t="s">
        <v>367</v>
      </c>
      <c r="N120" t="s">
        <v>835</v>
      </c>
      <c r="O120" t="s">
        <v>1966</v>
      </c>
      <c r="P120">
        <v>1</v>
      </c>
      <c r="Q120" t="s">
        <v>1967</v>
      </c>
      <c r="R120" s="9" t="s">
        <v>721</v>
      </c>
      <c r="S120" t="s">
        <v>1403</v>
      </c>
      <c r="T120" s="4">
        <v>6371</v>
      </c>
      <c r="U120" s="3">
        <v>6371</v>
      </c>
      <c r="V120">
        <v>1</v>
      </c>
      <c r="W120" t="s">
        <v>38</v>
      </c>
      <c r="X120" t="s">
        <v>49</v>
      </c>
      <c r="Y120" t="s">
        <v>1403</v>
      </c>
      <c r="Z120" t="s">
        <v>835</v>
      </c>
      <c r="AA120" t="s">
        <v>1525</v>
      </c>
      <c r="AB120" t="s">
        <v>835</v>
      </c>
      <c r="AC120" t="s">
        <v>1968</v>
      </c>
      <c r="AD120" t="s">
        <v>1969</v>
      </c>
      <c r="AE120" t="s">
        <v>53</v>
      </c>
      <c r="AF120" t="s">
        <v>1970</v>
      </c>
      <c r="AG120" t="s">
        <v>55</v>
      </c>
      <c r="AH120" t="s">
        <v>56</v>
      </c>
      <c r="AI120" t="s">
        <v>57</v>
      </c>
      <c r="AJ120" t="s">
        <v>58</v>
      </c>
      <c r="AL120" t="s">
        <v>1971</v>
      </c>
    </row>
    <row r="121" spans="1:38">
      <c r="A121" s="9">
        <v>45692</v>
      </c>
      <c r="B121" s="9">
        <v>45695</v>
      </c>
      <c r="C121" s="10">
        <f t="shared" si="9"/>
        <v>-2</v>
      </c>
      <c r="D121" s="10">
        <f t="shared" si="10"/>
        <v>-6</v>
      </c>
      <c r="E121" s="11">
        <f t="shared" si="11"/>
        <v>-40206.720000000001</v>
      </c>
      <c r="F121" t="s">
        <v>1972</v>
      </c>
      <c r="G121" t="s">
        <v>1180</v>
      </c>
      <c r="H121" t="s">
        <v>39</v>
      </c>
      <c r="I121" t="s">
        <v>1973</v>
      </c>
      <c r="J121" t="s">
        <v>293</v>
      </c>
      <c r="K121" s="3">
        <v>14873.32</v>
      </c>
      <c r="L121" s="3">
        <v>6701.12</v>
      </c>
      <c r="M121" s="9" t="s">
        <v>883</v>
      </c>
      <c r="N121" t="s">
        <v>405</v>
      </c>
      <c r="O121" t="s">
        <v>1972</v>
      </c>
      <c r="P121">
        <v>1</v>
      </c>
      <c r="Q121" t="s">
        <v>1974</v>
      </c>
      <c r="R121" s="9" t="s">
        <v>1975</v>
      </c>
      <c r="S121" t="s">
        <v>1345</v>
      </c>
      <c r="T121" s="4">
        <v>6701.12</v>
      </c>
      <c r="U121" s="3">
        <v>6701.12</v>
      </c>
      <c r="V121">
        <v>1</v>
      </c>
      <c r="W121" t="s">
        <v>38</v>
      </c>
      <c r="X121" t="s">
        <v>49</v>
      </c>
      <c r="Y121" t="s">
        <v>1345</v>
      </c>
      <c r="Z121" t="s">
        <v>405</v>
      </c>
      <c r="AA121" t="s">
        <v>1454</v>
      </c>
      <c r="AB121" t="s">
        <v>405</v>
      </c>
      <c r="AC121" t="s">
        <v>1737</v>
      </c>
      <c r="AD121" t="s">
        <v>1738</v>
      </c>
      <c r="AE121" t="s">
        <v>53</v>
      </c>
      <c r="AF121" t="s">
        <v>1976</v>
      </c>
      <c r="AG121" t="s">
        <v>56</v>
      </c>
      <c r="AH121" t="s">
        <v>56</v>
      </c>
      <c r="AI121" t="s">
        <v>57</v>
      </c>
      <c r="AJ121" t="s">
        <v>58</v>
      </c>
      <c r="AL121" t="s">
        <v>1977</v>
      </c>
    </row>
    <row r="122" spans="1:38">
      <c r="A122" s="9">
        <v>45460</v>
      </c>
      <c r="B122" s="9">
        <v>45464</v>
      </c>
      <c r="C122" s="10">
        <f t="shared" si="9"/>
        <v>-2.5</v>
      </c>
      <c r="D122" s="10">
        <f t="shared" si="10"/>
        <v>-8.5</v>
      </c>
      <c r="E122" s="11">
        <f t="shared" si="11"/>
        <v>-60905.985000000001</v>
      </c>
      <c r="F122" t="s">
        <v>1978</v>
      </c>
      <c r="G122" t="s">
        <v>1180</v>
      </c>
      <c r="H122" t="s">
        <v>39</v>
      </c>
      <c r="I122" t="s">
        <v>1979</v>
      </c>
      <c r="J122" t="s">
        <v>1040</v>
      </c>
      <c r="K122" s="3">
        <v>18128.77</v>
      </c>
      <c r="L122" s="3">
        <v>14251.37</v>
      </c>
      <c r="M122" s="9" t="s">
        <v>468</v>
      </c>
      <c r="N122" t="s">
        <v>716</v>
      </c>
      <c r="O122" t="s">
        <v>1978</v>
      </c>
      <c r="P122">
        <v>1</v>
      </c>
      <c r="Q122" t="s">
        <v>1980</v>
      </c>
      <c r="R122" s="9" t="s">
        <v>996</v>
      </c>
      <c r="S122" t="s">
        <v>1345</v>
      </c>
      <c r="T122" s="4">
        <v>7165.41</v>
      </c>
      <c r="U122" s="3">
        <v>14251.37</v>
      </c>
      <c r="V122">
        <v>1</v>
      </c>
      <c r="W122" t="s">
        <v>38</v>
      </c>
      <c r="X122" t="s">
        <v>49</v>
      </c>
      <c r="Y122" t="s">
        <v>1345</v>
      </c>
      <c r="Z122" t="s">
        <v>716</v>
      </c>
      <c r="AA122" t="s">
        <v>1564</v>
      </c>
      <c r="AB122" t="s">
        <v>716</v>
      </c>
      <c r="AC122" t="s">
        <v>1487</v>
      </c>
      <c r="AD122" t="s">
        <v>1488</v>
      </c>
      <c r="AE122" t="s">
        <v>53</v>
      </c>
      <c r="AF122" t="s">
        <v>1981</v>
      </c>
      <c r="AG122" t="s">
        <v>56</v>
      </c>
      <c r="AH122" t="s">
        <v>56</v>
      </c>
      <c r="AI122" t="s">
        <v>57</v>
      </c>
      <c r="AJ122" t="s">
        <v>58</v>
      </c>
      <c r="AL122" t="s">
        <v>1490</v>
      </c>
    </row>
    <row r="123" spans="1:38">
      <c r="A123" s="9">
        <v>45677</v>
      </c>
      <c r="B123" s="9">
        <v>45683</v>
      </c>
      <c r="C123" s="10">
        <f t="shared" si="9"/>
        <v>-3.5</v>
      </c>
      <c r="D123" s="10">
        <f t="shared" si="10"/>
        <v>-6.5</v>
      </c>
      <c r="E123" s="11">
        <f t="shared" si="11"/>
        <v>-47648.9</v>
      </c>
      <c r="F123" t="s">
        <v>1982</v>
      </c>
      <c r="G123" t="s">
        <v>1180</v>
      </c>
      <c r="H123" t="s">
        <v>39</v>
      </c>
      <c r="I123" t="s">
        <v>1983</v>
      </c>
      <c r="J123" t="s">
        <v>318</v>
      </c>
      <c r="K123" s="3">
        <v>8172.2</v>
      </c>
      <c r="L123" s="3">
        <v>7330.6</v>
      </c>
      <c r="M123" s="9" t="s">
        <v>1028</v>
      </c>
      <c r="N123" t="s">
        <v>555</v>
      </c>
      <c r="O123" t="s">
        <v>1982</v>
      </c>
      <c r="P123">
        <v>1</v>
      </c>
      <c r="Q123" t="s">
        <v>1984</v>
      </c>
      <c r="R123" s="9" t="s">
        <v>64</v>
      </c>
      <c r="S123" t="s">
        <v>1186</v>
      </c>
      <c r="T123" s="4">
        <v>7330.6</v>
      </c>
      <c r="U123" s="3">
        <v>7330.6</v>
      </c>
      <c r="V123">
        <v>1</v>
      </c>
      <c r="W123" t="s">
        <v>38</v>
      </c>
      <c r="X123" t="s">
        <v>49</v>
      </c>
      <c r="Y123" t="s">
        <v>1186</v>
      </c>
      <c r="Z123" t="s">
        <v>555</v>
      </c>
      <c r="AA123" t="s">
        <v>1985</v>
      </c>
      <c r="AB123" t="s">
        <v>555</v>
      </c>
      <c r="AC123" t="s">
        <v>1737</v>
      </c>
      <c r="AD123" t="s">
        <v>1738</v>
      </c>
      <c r="AE123" t="s">
        <v>53</v>
      </c>
      <c r="AF123" t="s">
        <v>1986</v>
      </c>
      <c r="AG123" t="s">
        <v>56</v>
      </c>
      <c r="AH123" t="s">
        <v>56</v>
      </c>
      <c r="AI123" t="s">
        <v>57</v>
      </c>
      <c r="AJ123" t="s">
        <v>58</v>
      </c>
      <c r="AL123" t="s">
        <v>1987</v>
      </c>
    </row>
    <row r="124" spans="1:38">
      <c r="A124" s="9">
        <v>45621</v>
      </c>
      <c r="B124" s="9">
        <v>45621</v>
      </c>
      <c r="C124" s="10">
        <f t="shared" si="9"/>
        <v>-0.5</v>
      </c>
      <c r="D124" s="10">
        <f t="shared" si="10"/>
        <v>-0.5</v>
      </c>
      <c r="E124" s="11">
        <f t="shared" si="11"/>
        <v>-3813.645</v>
      </c>
      <c r="F124" t="s">
        <v>1988</v>
      </c>
      <c r="G124" t="s">
        <v>1180</v>
      </c>
      <c r="H124" t="s">
        <v>39</v>
      </c>
      <c r="I124" t="s">
        <v>1989</v>
      </c>
      <c r="J124" t="s">
        <v>1319</v>
      </c>
      <c r="K124" s="3">
        <v>7627.29</v>
      </c>
      <c r="L124" s="3">
        <v>7627.29</v>
      </c>
      <c r="M124" s="9" t="s">
        <v>547</v>
      </c>
      <c r="N124" t="s">
        <v>587</v>
      </c>
      <c r="O124" t="s">
        <v>1988</v>
      </c>
      <c r="P124">
        <v>1</v>
      </c>
      <c r="Q124" t="s">
        <v>1990</v>
      </c>
      <c r="R124" s="9" t="s">
        <v>367</v>
      </c>
      <c r="S124" t="s">
        <v>1186</v>
      </c>
      <c r="T124" s="4">
        <v>7627.29</v>
      </c>
      <c r="U124" s="3">
        <v>7627.29</v>
      </c>
      <c r="V124">
        <v>1</v>
      </c>
      <c r="W124" t="s">
        <v>38</v>
      </c>
      <c r="X124" t="s">
        <v>49</v>
      </c>
      <c r="Y124" t="s">
        <v>1186</v>
      </c>
      <c r="Z124" t="s">
        <v>587</v>
      </c>
      <c r="AA124" t="s">
        <v>1991</v>
      </c>
      <c r="AB124" t="s">
        <v>587</v>
      </c>
      <c r="AC124" t="s">
        <v>1737</v>
      </c>
      <c r="AD124" t="s">
        <v>1738</v>
      </c>
      <c r="AE124" t="s">
        <v>53</v>
      </c>
      <c r="AF124" t="s">
        <v>1992</v>
      </c>
      <c r="AG124" t="s">
        <v>56</v>
      </c>
      <c r="AH124" t="s">
        <v>56</v>
      </c>
      <c r="AI124" t="s">
        <v>57</v>
      </c>
      <c r="AJ124" t="s">
        <v>58</v>
      </c>
      <c r="AL124" t="s">
        <v>1993</v>
      </c>
    </row>
    <row r="125" spans="1:38">
      <c r="A125" s="9">
        <v>45621</v>
      </c>
      <c r="B125" s="9">
        <v>45621</v>
      </c>
      <c r="C125" s="10">
        <f t="shared" si="9"/>
        <v>-0.5</v>
      </c>
      <c r="D125" s="10">
        <f t="shared" si="10"/>
        <v>2.5</v>
      </c>
      <c r="E125" s="11">
        <f t="shared" si="11"/>
        <v>20768.674999999999</v>
      </c>
      <c r="F125" t="s">
        <v>1994</v>
      </c>
      <c r="G125" t="s">
        <v>1180</v>
      </c>
      <c r="H125" t="s">
        <v>188</v>
      </c>
      <c r="I125" t="s">
        <v>1995</v>
      </c>
      <c r="J125" t="s">
        <v>680</v>
      </c>
      <c r="K125" s="3">
        <v>8307.4699999999993</v>
      </c>
      <c r="L125" s="3">
        <v>8307.4699999999993</v>
      </c>
      <c r="M125" s="9" t="s">
        <v>125</v>
      </c>
      <c r="N125" t="s">
        <v>587</v>
      </c>
      <c r="O125" t="s">
        <v>1996</v>
      </c>
      <c r="P125">
        <v>1</v>
      </c>
      <c r="Q125" t="s">
        <v>1997</v>
      </c>
      <c r="R125" s="9" t="s">
        <v>366</v>
      </c>
      <c r="S125" t="s">
        <v>1265</v>
      </c>
      <c r="T125" s="4">
        <v>8307.4699999999993</v>
      </c>
      <c r="U125" s="3">
        <v>8307.4699999999993</v>
      </c>
      <c r="V125">
        <v>1</v>
      </c>
      <c r="W125" t="s">
        <v>38</v>
      </c>
      <c r="X125" t="s">
        <v>49</v>
      </c>
      <c r="Y125" t="s">
        <v>1265</v>
      </c>
      <c r="Z125" t="s">
        <v>587</v>
      </c>
      <c r="AA125" t="s">
        <v>1991</v>
      </c>
      <c r="AB125" t="s">
        <v>587</v>
      </c>
      <c r="AC125" t="s">
        <v>1910</v>
      </c>
      <c r="AD125" t="s">
        <v>1911</v>
      </c>
      <c r="AE125" t="s">
        <v>53</v>
      </c>
      <c r="AF125" t="s">
        <v>1998</v>
      </c>
      <c r="AG125" t="s">
        <v>55</v>
      </c>
      <c r="AH125" t="s">
        <v>56</v>
      </c>
      <c r="AI125" t="s">
        <v>57</v>
      </c>
      <c r="AJ125" t="s">
        <v>58</v>
      </c>
      <c r="AL125" t="s">
        <v>1913</v>
      </c>
    </row>
    <row r="126" spans="1:38">
      <c r="A126" s="9">
        <v>45600</v>
      </c>
      <c r="B126" s="9">
        <v>45606</v>
      </c>
      <c r="C126" s="10">
        <f t="shared" si="9"/>
        <v>-3.5</v>
      </c>
      <c r="D126" s="10">
        <f t="shared" si="10"/>
        <v>-11.5</v>
      </c>
      <c r="E126" s="11">
        <f t="shared" si="11"/>
        <v>-101646.31499999999</v>
      </c>
      <c r="F126" t="s">
        <v>1999</v>
      </c>
      <c r="G126" t="s">
        <v>1180</v>
      </c>
      <c r="H126" t="s">
        <v>39</v>
      </c>
      <c r="I126" t="s">
        <v>2000</v>
      </c>
      <c r="J126" t="s">
        <v>627</v>
      </c>
      <c r="K126" s="3">
        <v>66310.16</v>
      </c>
      <c r="L126" s="3">
        <v>8838.81</v>
      </c>
      <c r="M126" s="9" t="s">
        <v>1725</v>
      </c>
      <c r="N126" t="s">
        <v>435</v>
      </c>
      <c r="O126" t="s">
        <v>1999</v>
      </c>
      <c r="P126">
        <v>1</v>
      </c>
      <c r="Q126" t="s">
        <v>2001</v>
      </c>
      <c r="R126" s="9" t="s">
        <v>435</v>
      </c>
      <c r="S126" t="s">
        <v>1186</v>
      </c>
      <c r="T126" s="4">
        <v>8838.81</v>
      </c>
      <c r="U126" s="3">
        <v>8838.81</v>
      </c>
      <c r="V126">
        <v>1</v>
      </c>
      <c r="W126" t="s">
        <v>38</v>
      </c>
      <c r="X126" t="s">
        <v>49</v>
      </c>
      <c r="Y126" t="s">
        <v>1186</v>
      </c>
      <c r="Z126" t="s">
        <v>435</v>
      </c>
      <c r="AA126" t="s">
        <v>2002</v>
      </c>
      <c r="AB126" t="s">
        <v>435</v>
      </c>
      <c r="AC126" t="s">
        <v>1737</v>
      </c>
      <c r="AD126" t="s">
        <v>1738</v>
      </c>
      <c r="AE126" t="s">
        <v>53</v>
      </c>
      <c r="AF126" t="s">
        <v>2003</v>
      </c>
      <c r="AG126" t="s">
        <v>56</v>
      </c>
      <c r="AH126" t="s">
        <v>56</v>
      </c>
      <c r="AI126" t="s">
        <v>57</v>
      </c>
      <c r="AJ126" t="s">
        <v>58</v>
      </c>
      <c r="AL126" t="s">
        <v>2004</v>
      </c>
    </row>
    <row r="127" spans="1:38">
      <c r="A127" s="9">
        <v>45292</v>
      </c>
      <c r="B127" s="9">
        <v>45657</v>
      </c>
      <c r="C127" s="10">
        <f t="shared" si="9"/>
        <v>-183</v>
      </c>
      <c r="D127" s="10">
        <f t="shared" si="10"/>
        <v>206</v>
      </c>
      <c r="E127" s="11">
        <f t="shared" si="11"/>
        <v>1853577.7000000002</v>
      </c>
      <c r="F127" t="s">
        <v>2005</v>
      </c>
      <c r="G127" t="s">
        <v>1180</v>
      </c>
      <c r="H127" t="s">
        <v>39</v>
      </c>
      <c r="I127" t="s">
        <v>2006</v>
      </c>
      <c r="J127" t="s">
        <v>1399</v>
      </c>
      <c r="K127" s="3">
        <v>176226.71</v>
      </c>
      <c r="L127" s="3">
        <v>176226.71</v>
      </c>
      <c r="M127" s="9" t="s">
        <v>104</v>
      </c>
      <c r="N127" t="s">
        <v>1402</v>
      </c>
      <c r="O127" t="s">
        <v>2007</v>
      </c>
      <c r="P127">
        <v>1</v>
      </c>
      <c r="Q127" t="s">
        <v>2008</v>
      </c>
      <c r="R127" s="9" t="s">
        <v>2009</v>
      </c>
      <c r="S127" t="s">
        <v>928</v>
      </c>
      <c r="T127" s="4">
        <v>8997.9500000000007</v>
      </c>
      <c r="U127" s="3">
        <v>176226.71</v>
      </c>
      <c r="V127">
        <v>1</v>
      </c>
      <c r="W127" t="s">
        <v>2010</v>
      </c>
      <c r="X127" t="s">
        <v>49</v>
      </c>
      <c r="Y127" t="s">
        <v>928</v>
      </c>
      <c r="Z127" t="s">
        <v>1402</v>
      </c>
      <c r="AA127" t="s">
        <v>1624</v>
      </c>
      <c r="AB127" t="s">
        <v>1402</v>
      </c>
      <c r="AC127" t="s">
        <v>473</v>
      </c>
      <c r="AD127" t="s">
        <v>474</v>
      </c>
      <c r="AE127" t="s">
        <v>381</v>
      </c>
      <c r="AF127" t="s">
        <v>2011</v>
      </c>
      <c r="AG127" t="s">
        <v>85</v>
      </c>
      <c r="AH127" t="s">
        <v>86</v>
      </c>
      <c r="AI127" t="s">
        <v>57</v>
      </c>
      <c r="AJ127" t="s">
        <v>58</v>
      </c>
      <c r="AL127" t="s">
        <v>87</v>
      </c>
    </row>
    <row r="128" spans="1:38">
      <c r="A128" s="9">
        <v>45614</v>
      </c>
      <c r="B128" s="9">
        <v>45618</v>
      </c>
      <c r="C128" s="10">
        <f t="shared" si="9"/>
        <v>-2.5</v>
      </c>
      <c r="D128" s="10">
        <f t="shared" si="10"/>
        <v>-15.5</v>
      </c>
      <c r="E128" s="11">
        <f t="shared" si="11"/>
        <v>-148319.965</v>
      </c>
      <c r="F128" t="s">
        <v>2012</v>
      </c>
      <c r="G128" t="s">
        <v>1180</v>
      </c>
      <c r="H128" t="s">
        <v>39</v>
      </c>
      <c r="I128" t="s">
        <v>2013</v>
      </c>
      <c r="J128" t="s">
        <v>680</v>
      </c>
      <c r="K128" s="3">
        <v>82849.240000000005</v>
      </c>
      <c r="L128" s="3">
        <v>82849.240000000005</v>
      </c>
      <c r="M128" s="9" t="s">
        <v>392</v>
      </c>
      <c r="N128" t="s">
        <v>254</v>
      </c>
      <c r="O128" t="s">
        <v>2012</v>
      </c>
      <c r="P128">
        <v>1</v>
      </c>
      <c r="Q128" t="s">
        <v>2014</v>
      </c>
      <c r="R128" s="9" t="s">
        <v>2015</v>
      </c>
      <c r="S128" t="s">
        <v>1403</v>
      </c>
      <c r="T128" s="4">
        <v>9569.0300000000007</v>
      </c>
      <c r="U128" s="3">
        <v>82849.240000000005</v>
      </c>
      <c r="V128">
        <v>1</v>
      </c>
      <c r="W128" t="s">
        <v>38</v>
      </c>
      <c r="X128" t="s">
        <v>49</v>
      </c>
      <c r="Y128" t="s">
        <v>1403</v>
      </c>
      <c r="Z128" t="s">
        <v>254</v>
      </c>
      <c r="AA128" t="s">
        <v>2016</v>
      </c>
      <c r="AB128" t="s">
        <v>254</v>
      </c>
      <c r="AC128" t="s">
        <v>1487</v>
      </c>
      <c r="AD128" t="s">
        <v>1488</v>
      </c>
      <c r="AE128" t="s">
        <v>53</v>
      </c>
      <c r="AF128" t="s">
        <v>2017</v>
      </c>
      <c r="AG128" t="s">
        <v>56</v>
      </c>
      <c r="AH128" t="s">
        <v>56</v>
      </c>
      <c r="AI128" t="s">
        <v>57</v>
      </c>
      <c r="AJ128" t="s">
        <v>58</v>
      </c>
      <c r="AL128" t="s">
        <v>2018</v>
      </c>
    </row>
    <row r="129" spans="1:38">
      <c r="A129" s="9">
        <v>45352</v>
      </c>
      <c r="B129" s="9">
        <v>45382</v>
      </c>
      <c r="C129" s="10">
        <f t="shared" si="9"/>
        <v>-15.5</v>
      </c>
      <c r="D129" s="10">
        <f t="shared" si="10"/>
        <v>-34.5</v>
      </c>
      <c r="E129" s="11">
        <f t="shared" si="11"/>
        <v>-344344.5</v>
      </c>
      <c r="F129" t="s">
        <v>162</v>
      </c>
      <c r="G129" t="s">
        <v>1180</v>
      </c>
      <c r="H129" t="s">
        <v>39</v>
      </c>
      <c r="I129" t="s">
        <v>2019</v>
      </c>
      <c r="J129" t="s">
        <v>695</v>
      </c>
      <c r="K129" s="3">
        <v>9981</v>
      </c>
      <c r="L129" s="3">
        <v>9981</v>
      </c>
      <c r="M129" s="9" t="s">
        <v>511</v>
      </c>
      <c r="N129" t="s">
        <v>1469</v>
      </c>
      <c r="O129" t="s">
        <v>2020</v>
      </c>
      <c r="P129">
        <v>1</v>
      </c>
      <c r="Q129" t="s">
        <v>2021</v>
      </c>
      <c r="R129" s="9" t="s">
        <v>356</v>
      </c>
      <c r="S129" t="s">
        <v>377</v>
      </c>
      <c r="T129" s="4">
        <v>9981</v>
      </c>
      <c r="U129" s="3">
        <v>9981</v>
      </c>
      <c r="V129">
        <v>1</v>
      </c>
      <c r="W129" t="s">
        <v>1180</v>
      </c>
      <c r="X129" t="s">
        <v>49</v>
      </c>
      <c r="Y129" t="s">
        <v>377</v>
      </c>
      <c r="Z129" t="s">
        <v>1469</v>
      </c>
      <c r="AA129" t="s">
        <v>1590</v>
      </c>
      <c r="AB129" t="s">
        <v>1469</v>
      </c>
      <c r="AC129" t="s">
        <v>379</v>
      </c>
      <c r="AD129" t="s">
        <v>380</v>
      </c>
      <c r="AE129" t="s">
        <v>381</v>
      </c>
      <c r="AF129" t="s">
        <v>2022</v>
      </c>
      <c r="AG129" t="s">
        <v>383</v>
      </c>
      <c r="AH129" t="s">
        <v>86</v>
      </c>
      <c r="AI129" t="s">
        <v>57</v>
      </c>
      <c r="AJ129" t="s">
        <v>58</v>
      </c>
      <c r="AL129" t="s">
        <v>1870</v>
      </c>
    </row>
    <row r="130" spans="1:38">
      <c r="A130" s="9">
        <v>45551</v>
      </c>
      <c r="B130" s="9">
        <v>45555</v>
      </c>
      <c r="C130" s="10">
        <f t="shared" ref="C130:C146" si="12">IFERROR((A130-B130-1)/2,"")</f>
        <v>-2.5</v>
      </c>
      <c r="D130" s="10">
        <f t="shared" ref="D130:D146" si="13">IF(B130="",0.5,B130-R130+C130)</f>
        <v>-9.5</v>
      </c>
      <c r="E130" s="11">
        <f t="shared" ref="E130:E146" si="14">D130*T130</f>
        <v>-96093.545000000013</v>
      </c>
      <c r="F130" t="s">
        <v>2023</v>
      </c>
      <c r="G130" t="s">
        <v>1180</v>
      </c>
      <c r="H130" t="s">
        <v>39</v>
      </c>
      <c r="I130" t="s">
        <v>2024</v>
      </c>
      <c r="J130" t="s">
        <v>835</v>
      </c>
      <c r="K130" s="3">
        <v>66778.039999999994</v>
      </c>
      <c r="L130" s="3">
        <v>66778.039999999994</v>
      </c>
      <c r="M130" s="9" t="s">
        <v>1034</v>
      </c>
      <c r="N130" t="s">
        <v>244</v>
      </c>
      <c r="O130" t="s">
        <v>2023</v>
      </c>
      <c r="P130">
        <v>1</v>
      </c>
      <c r="Q130" t="s">
        <v>2025</v>
      </c>
      <c r="R130" s="9" t="s">
        <v>243</v>
      </c>
      <c r="S130" t="s">
        <v>1403</v>
      </c>
      <c r="T130" s="4">
        <v>10115.11</v>
      </c>
      <c r="U130" s="3">
        <v>66778.039999999994</v>
      </c>
      <c r="V130">
        <v>1</v>
      </c>
      <c r="W130" t="s">
        <v>38</v>
      </c>
      <c r="X130" t="s">
        <v>49</v>
      </c>
      <c r="Y130" t="s">
        <v>1403</v>
      </c>
      <c r="Z130" t="s">
        <v>244</v>
      </c>
      <c r="AA130" t="s">
        <v>1736</v>
      </c>
      <c r="AB130" t="s">
        <v>244</v>
      </c>
      <c r="AC130" t="s">
        <v>1487</v>
      </c>
      <c r="AD130" t="s">
        <v>1488</v>
      </c>
      <c r="AE130" t="s">
        <v>53</v>
      </c>
      <c r="AF130" t="s">
        <v>2026</v>
      </c>
      <c r="AG130" t="s">
        <v>56</v>
      </c>
      <c r="AH130" t="s">
        <v>56</v>
      </c>
      <c r="AI130" t="s">
        <v>57</v>
      </c>
      <c r="AJ130" t="s">
        <v>58</v>
      </c>
      <c r="AL130" t="s">
        <v>1490</v>
      </c>
    </row>
    <row r="131" spans="1:38">
      <c r="A131" s="9">
        <v>45292</v>
      </c>
      <c r="B131" s="9">
        <v>45657</v>
      </c>
      <c r="C131" s="10">
        <f t="shared" si="12"/>
        <v>-183</v>
      </c>
      <c r="D131" s="10">
        <f t="shared" si="13"/>
        <v>252</v>
      </c>
      <c r="E131" s="11">
        <f t="shared" si="14"/>
        <v>2880080.28</v>
      </c>
      <c r="F131" t="s">
        <v>2027</v>
      </c>
      <c r="G131" t="s">
        <v>1180</v>
      </c>
      <c r="H131" t="s">
        <v>39</v>
      </c>
      <c r="I131" t="s">
        <v>2028</v>
      </c>
      <c r="J131" t="s">
        <v>208</v>
      </c>
      <c r="K131" s="3">
        <v>113750</v>
      </c>
      <c r="L131" s="3">
        <v>113750</v>
      </c>
      <c r="M131" s="9" t="s">
        <v>206</v>
      </c>
      <c r="N131" t="s">
        <v>841</v>
      </c>
      <c r="O131" t="s">
        <v>2029</v>
      </c>
      <c r="P131">
        <v>1</v>
      </c>
      <c r="Q131" t="s">
        <v>2030</v>
      </c>
      <c r="R131" s="9" t="s">
        <v>2031</v>
      </c>
      <c r="S131" t="s">
        <v>2032</v>
      </c>
      <c r="T131" s="4">
        <v>11428.89</v>
      </c>
      <c r="U131" s="3">
        <v>113750</v>
      </c>
      <c r="V131">
        <v>1</v>
      </c>
      <c r="W131" t="s">
        <v>2010</v>
      </c>
      <c r="X131" t="s">
        <v>49</v>
      </c>
      <c r="Y131" t="s">
        <v>2032</v>
      </c>
      <c r="Z131" t="s">
        <v>841</v>
      </c>
      <c r="AA131" t="s">
        <v>2033</v>
      </c>
      <c r="AB131" t="s">
        <v>841</v>
      </c>
      <c r="AC131" t="s">
        <v>442</v>
      </c>
      <c r="AD131" t="s">
        <v>443</v>
      </c>
      <c r="AE131" t="s">
        <v>381</v>
      </c>
      <c r="AF131" t="s">
        <v>2034</v>
      </c>
      <c r="AG131" t="s">
        <v>85</v>
      </c>
      <c r="AH131" t="s">
        <v>86</v>
      </c>
      <c r="AI131" t="s">
        <v>57</v>
      </c>
      <c r="AJ131" t="s">
        <v>58</v>
      </c>
      <c r="AL131" t="s">
        <v>87</v>
      </c>
    </row>
    <row r="132" spans="1:38">
      <c r="A132" s="9">
        <v>45734</v>
      </c>
      <c r="B132" s="9">
        <v>45734</v>
      </c>
      <c r="C132" s="10">
        <f t="shared" si="12"/>
        <v>-0.5</v>
      </c>
      <c r="D132" s="10">
        <f t="shared" si="13"/>
        <v>41.5</v>
      </c>
      <c r="E132" s="11">
        <f t="shared" si="14"/>
        <v>498498</v>
      </c>
      <c r="F132" t="s">
        <v>2035</v>
      </c>
      <c r="G132" t="s">
        <v>1180</v>
      </c>
      <c r="H132" t="s">
        <v>39</v>
      </c>
      <c r="I132" t="s">
        <v>2036</v>
      </c>
      <c r="J132" t="s">
        <v>2037</v>
      </c>
      <c r="K132" s="3">
        <v>12012</v>
      </c>
      <c r="L132" s="3">
        <v>12012</v>
      </c>
      <c r="M132" s="9" t="s">
        <v>2038</v>
      </c>
      <c r="N132" t="s">
        <v>2039</v>
      </c>
      <c r="O132" t="s">
        <v>2040</v>
      </c>
      <c r="P132">
        <v>1</v>
      </c>
      <c r="Q132" t="s">
        <v>2041</v>
      </c>
      <c r="R132" s="9" t="s">
        <v>190</v>
      </c>
      <c r="S132" t="s">
        <v>1265</v>
      </c>
      <c r="T132" s="4">
        <v>12012</v>
      </c>
      <c r="U132" s="3">
        <v>12012</v>
      </c>
      <c r="V132">
        <v>1</v>
      </c>
      <c r="W132" t="s">
        <v>38</v>
      </c>
      <c r="X132" t="s">
        <v>49</v>
      </c>
      <c r="Y132" t="s">
        <v>1265</v>
      </c>
      <c r="Z132" t="s">
        <v>2039</v>
      </c>
      <c r="AA132" t="s">
        <v>2042</v>
      </c>
      <c r="AB132" t="s">
        <v>2039</v>
      </c>
      <c r="AC132" t="s">
        <v>1267</v>
      </c>
      <c r="AD132" t="s">
        <v>1268</v>
      </c>
      <c r="AE132" t="s">
        <v>53</v>
      </c>
      <c r="AF132" t="s">
        <v>2043</v>
      </c>
      <c r="AG132" t="s">
        <v>55</v>
      </c>
      <c r="AH132" t="s">
        <v>56</v>
      </c>
      <c r="AI132" t="s">
        <v>57</v>
      </c>
      <c r="AJ132" t="s">
        <v>58</v>
      </c>
      <c r="AL132" t="s">
        <v>2044</v>
      </c>
    </row>
    <row r="133" spans="1:38">
      <c r="A133" s="9">
        <v>45474</v>
      </c>
      <c r="B133" s="9">
        <v>45504</v>
      </c>
      <c r="C133" s="10">
        <f t="shared" si="12"/>
        <v>-15.5</v>
      </c>
      <c r="D133" s="10">
        <f t="shared" si="13"/>
        <v>-29.5</v>
      </c>
      <c r="E133" s="11">
        <f t="shared" si="14"/>
        <v>-381951.25</v>
      </c>
      <c r="F133" t="s">
        <v>162</v>
      </c>
      <c r="G133" t="s">
        <v>1180</v>
      </c>
      <c r="H133" t="s">
        <v>39</v>
      </c>
      <c r="I133" t="s">
        <v>2045</v>
      </c>
      <c r="J133" t="s">
        <v>1282</v>
      </c>
      <c r="K133" s="3">
        <v>12947.5</v>
      </c>
      <c r="L133" s="3">
        <v>12947.5</v>
      </c>
      <c r="M133" s="9" t="s">
        <v>1308</v>
      </c>
      <c r="N133" t="s">
        <v>983</v>
      </c>
      <c r="O133" t="s">
        <v>2046</v>
      </c>
      <c r="P133">
        <v>1</v>
      </c>
      <c r="Q133" t="s">
        <v>2047</v>
      </c>
      <c r="R133" s="9" t="s">
        <v>248</v>
      </c>
      <c r="S133" t="s">
        <v>377</v>
      </c>
      <c r="T133" s="4">
        <v>12947.5</v>
      </c>
      <c r="U133" s="3">
        <v>12947.5</v>
      </c>
      <c r="V133">
        <v>1</v>
      </c>
      <c r="W133" t="s">
        <v>1180</v>
      </c>
      <c r="X133" t="s">
        <v>49</v>
      </c>
      <c r="Y133" t="s">
        <v>377</v>
      </c>
      <c r="Z133" t="s">
        <v>983</v>
      </c>
      <c r="AA133" t="s">
        <v>2048</v>
      </c>
      <c r="AB133" t="s">
        <v>983</v>
      </c>
      <c r="AC133" t="s">
        <v>379</v>
      </c>
      <c r="AD133" t="s">
        <v>380</v>
      </c>
      <c r="AE133" t="s">
        <v>381</v>
      </c>
      <c r="AF133" t="s">
        <v>2049</v>
      </c>
      <c r="AG133" t="s">
        <v>383</v>
      </c>
      <c r="AH133" t="s">
        <v>86</v>
      </c>
      <c r="AI133" t="s">
        <v>57</v>
      </c>
      <c r="AJ133" t="s">
        <v>58</v>
      </c>
      <c r="AL133" t="s">
        <v>1870</v>
      </c>
    </row>
    <row r="134" spans="1:38">
      <c r="A134" s="9">
        <v>45705</v>
      </c>
      <c r="B134" s="9">
        <v>45709</v>
      </c>
      <c r="C134" s="10">
        <f t="shared" si="12"/>
        <v>-2.5</v>
      </c>
      <c r="D134" s="10">
        <f t="shared" si="13"/>
        <v>-19.5</v>
      </c>
      <c r="E134" s="11">
        <f t="shared" si="14"/>
        <v>-263834.61</v>
      </c>
      <c r="F134" t="s">
        <v>2050</v>
      </c>
      <c r="G134" t="s">
        <v>1180</v>
      </c>
      <c r="H134" t="s">
        <v>39</v>
      </c>
      <c r="I134" t="s">
        <v>2051</v>
      </c>
      <c r="J134" t="s">
        <v>1791</v>
      </c>
      <c r="K134" s="3">
        <v>35339.17</v>
      </c>
      <c r="L134" s="3">
        <v>18191.88</v>
      </c>
      <c r="M134" s="9" t="s">
        <v>315</v>
      </c>
      <c r="N134" t="s">
        <v>2037</v>
      </c>
      <c r="O134" t="s">
        <v>2050</v>
      </c>
      <c r="P134">
        <v>1</v>
      </c>
      <c r="Q134" t="s">
        <v>2052</v>
      </c>
      <c r="R134" s="9" t="s">
        <v>200</v>
      </c>
      <c r="S134" t="s">
        <v>1345</v>
      </c>
      <c r="T134" s="4">
        <v>13529.98</v>
      </c>
      <c r="U134" s="3">
        <v>18191.88</v>
      </c>
      <c r="V134">
        <v>1</v>
      </c>
      <c r="W134" t="s">
        <v>38</v>
      </c>
      <c r="X134" t="s">
        <v>49</v>
      </c>
      <c r="Y134" t="s">
        <v>1345</v>
      </c>
      <c r="Z134" t="s">
        <v>2037</v>
      </c>
      <c r="AA134" t="s">
        <v>2053</v>
      </c>
      <c r="AB134" t="s">
        <v>2037</v>
      </c>
      <c r="AC134" t="s">
        <v>1487</v>
      </c>
      <c r="AD134" t="s">
        <v>1488</v>
      </c>
      <c r="AE134" t="s">
        <v>53</v>
      </c>
      <c r="AF134" t="s">
        <v>2054</v>
      </c>
      <c r="AG134" t="s">
        <v>56</v>
      </c>
      <c r="AH134" t="s">
        <v>56</v>
      </c>
      <c r="AI134" t="s">
        <v>57</v>
      </c>
      <c r="AJ134" t="s">
        <v>58</v>
      </c>
      <c r="AL134" t="s">
        <v>2055</v>
      </c>
    </row>
    <row r="135" spans="1:38">
      <c r="A135" s="9">
        <v>45450</v>
      </c>
      <c r="B135" s="9">
        <v>45463</v>
      </c>
      <c r="C135" s="10">
        <f t="shared" si="12"/>
        <v>-7</v>
      </c>
      <c r="D135" s="10">
        <f t="shared" si="13"/>
        <v>-7</v>
      </c>
      <c r="E135" s="11">
        <f t="shared" si="14"/>
        <v>-98919.099999999991</v>
      </c>
      <c r="F135" t="s">
        <v>2056</v>
      </c>
      <c r="G135" t="s">
        <v>1180</v>
      </c>
      <c r="H135" t="s">
        <v>39</v>
      </c>
      <c r="I135" t="s">
        <v>2057</v>
      </c>
      <c r="J135" t="s">
        <v>230</v>
      </c>
      <c r="K135" s="3">
        <v>16521.03</v>
      </c>
      <c r="L135" s="3">
        <v>14131.3</v>
      </c>
      <c r="M135" s="9" t="s">
        <v>413</v>
      </c>
      <c r="N135" t="s">
        <v>1040</v>
      </c>
      <c r="O135" t="s">
        <v>2056</v>
      </c>
      <c r="P135">
        <v>1</v>
      </c>
      <c r="Q135" t="s">
        <v>2058</v>
      </c>
      <c r="R135" s="9" t="s">
        <v>218</v>
      </c>
      <c r="S135" t="s">
        <v>1206</v>
      </c>
      <c r="T135" s="4">
        <v>14131.3</v>
      </c>
      <c r="U135" s="3">
        <v>14131.3</v>
      </c>
      <c r="V135">
        <v>1</v>
      </c>
      <c r="W135" t="s">
        <v>38</v>
      </c>
      <c r="X135" t="s">
        <v>49</v>
      </c>
      <c r="Y135" t="s">
        <v>1206</v>
      </c>
      <c r="Z135" t="s">
        <v>1040</v>
      </c>
      <c r="AA135" t="s">
        <v>2059</v>
      </c>
      <c r="AB135" t="s">
        <v>1040</v>
      </c>
      <c r="AC135" t="s">
        <v>1293</v>
      </c>
      <c r="AD135" t="s">
        <v>1294</v>
      </c>
      <c r="AE135" t="s">
        <v>53</v>
      </c>
      <c r="AF135" t="s">
        <v>2060</v>
      </c>
      <c r="AG135" t="s">
        <v>56</v>
      </c>
      <c r="AH135" t="s">
        <v>56</v>
      </c>
      <c r="AI135" t="s">
        <v>57</v>
      </c>
      <c r="AJ135" t="s">
        <v>58</v>
      </c>
      <c r="AL135" t="s">
        <v>1296</v>
      </c>
    </row>
    <row r="136" spans="1:38">
      <c r="A136" s="9">
        <v>45495</v>
      </c>
      <c r="B136" s="9">
        <v>45499</v>
      </c>
      <c r="C136" s="10">
        <f t="shared" si="12"/>
        <v>-2.5</v>
      </c>
      <c r="D136" s="10">
        <f t="shared" si="13"/>
        <v>-9.5</v>
      </c>
      <c r="E136" s="11">
        <f t="shared" si="14"/>
        <v>-139078.57500000001</v>
      </c>
      <c r="F136" t="s">
        <v>2061</v>
      </c>
      <c r="G136" t="s">
        <v>1180</v>
      </c>
      <c r="H136" t="s">
        <v>39</v>
      </c>
      <c r="I136" t="s">
        <v>2062</v>
      </c>
      <c r="J136" t="s">
        <v>618</v>
      </c>
      <c r="K136" s="3">
        <v>16396.57</v>
      </c>
      <c r="L136" s="3">
        <v>16396.57</v>
      </c>
      <c r="M136" s="9" t="s">
        <v>1751</v>
      </c>
      <c r="N136" t="s">
        <v>156</v>
      </c>
      <c r="O136" t="s">
        <v>2061</v>
      </c>
      <c r="P136">
        <v>1</v>
      </c>
      <c r="Q136" t="s">
        <v>2063</v>
      </c>
      <c r="R136" s="9" t="s">
        <v>333</v>
      </c>
      <c r="S136" t="s">
        <v>1345</v>
      </c>
      <c r="T136" s="4">
        <v>14639.85</v>
      </c>
      <c r="U136" s="3">
        <v>16396.57</v>
      </c>
      <c r="V136">
        <v>1</v>
      </c>
      <c r="W136" t="s">
        <v>38</v>
      </c>
      <c r="X136" t="s">
        <v>49</v>
      </c>
      <c r="Y136" t="s">
        <v>1345</v>
      </c>
      <c r="Z136" t="s">
        <v>156</v>
      </c>
      <c r="AA136" t="s">
        <v>2064</v>
      </c>
      <c r="AB136" t="s">
        <v>156</v>
      </c>
      <c r="AC136" t="s">
        <v>1487</v>
      </c>
      <c r="AD136" t="s">
        <v>1488</v>
      </c>
      <c r="AE136" t="s">
        <v>53</v>
      </c>
      <c r="AF136" t="s">
        <v>2065</v>
      </c>
      <c r="AG136" t="s">
        <v>56</v>
      </c>
      <c r="AH136" t="s">
        <v>56</v>
      </c>
      <c r="AI136" t="s">
        <v>57</v>
      </c>
      <c r="AJ136" t="s">
        <v>58</v>
      </c>
      <c r="AL136" t="s">
        <v>1490</v>
      </c>
    </row>
    <row r="137" spans="1:38">
      <c r="A137" s="9">
        <v>45567</v>
      </c>
      <c r="B137" s="9">
        <v>45567</v>
      </c>
      <c r="C137" s="10">
        <f t="shared" si="12"/>
        <v>-0.5</v>
      </c>
      <c r="D137" s="10">
        <f t="shared" si="13"/>
        <v>-0.5</v>
      </c>
      <c r="E137" s="11">
        <f t="shared" si="14"/>
        <v>-7628</v>
      </c>
      <c r="F137" t="s">
        <v>162</v>
      </c>
      <c r="G137" t="s">
        <v>1180</v>
      </c>
      <c r="H137" t="s">
        <v>39</v>
      </c>
      <c r="I137" t="s">
        <v>2066</v>
      </c>
      <c r="J137" t="s">
        <v>437</v>
      </c>
      <c r="K137" s="3">
        <v>25223.05</v>
      </c>
      <c r="L137" s="3">
        <v>25223.05</v>
      </c>
      <c r="M137" s="9" t="s">
        <v>435</v>
      </c>
      <c r="N137" t="s">
        <v>371</v>
      </c>
      <c r="O137" t="s">
        <v>2067</v>
      </c>
      <c r="P137">
        <v>2</v>
      </c>
      <c r="Q137" t="s">
        <v>2068</v>
      </c>
      <c r="R137" s="9" t="s">
        <v>1107</v>
      </c>
      <c r="S137" t="s">
        <v>1265</v>
      </c>
      <c r="T137" s="4">
        <v>15256</v>
      </c>
      <c r="U137" s="3">
        <v>25223.05</v>
      </c>
      <c r="V137">
        <v>1</v>
      </c>
      <c r="W137" t="s">
        <v>38</v>
      </c>
      <c r="X137" t="s">
        <v>49</v>
      </c>
      <c r="Y137" t="s">
        <v>1265</v>
      </c>
      <c r="Z137" t="s">
        <v>371</v>
      </c>
      <c r="AA137" t="s">
        <v>2069</v>
      </c>
      <c r="AB137" t="s">
        <v>371</v>
      </c>
      <c r="AC137" t="s">
        <v>1719</v>
      </c>
      <c r="AD137" t="s">
        <v>1720</v>
      </c>
      <c r="AE137" t="s">
        <v>53</v>
      </c>
      <c r="AF137" t="s">
        <v>2070</v>
      </c>
      <c r="AG137" t="s">
        <v>432</v>
      </c>
      <c r="AH137" t="s">
        <v>56</v>
      </c>
      <c r="AI137" t="s">
        <v>57</v>
      </c>
      <c r="AJ137" t="s">
        <v>58</v>
      </c>
      <c r="AL137" t="s">
        <v>2071</v>
      </c>
    </row>
    <row r="138" spans="1:38">
      <c r="A138" s="9">
        <v>45653</v>
      </c>
      <c r="B138" s="9">
        <v>45687</v>
      </c>
      <c r="C138" s="10">
        <f t="shared" si="12"/>
        <v>-17.5</v>
      </c>
      <c r="D138" s="10">
        <f t="shared" si="13"/>
        <v>-17.5</v>
      </c>
      <c r="E138" s="11">
        <f t="shared" si="14"/>
        <v>-270017.65000000002</v>
      </c>
      <c r="F138" t="s">
        <v>2072</v>
      </c>
      <c r="G138" t="s">
        <v>1180</v>
      </c>
      <c r="H138" t="s">
        <v>39</v>
      </c>
      <c r="I138" t="s">
        <v>2073</v>
      </c>
      <c r="J138" t="s">
        <v>406</v>
      </c>
      <c r="K138" s="3">
        <v>17861.8</v>
      </c>
      <c r="L138" s="3">
        <v>15429.58</v>
      </c>
      <c r="M138" s="9" t="s">
        <v>869</v>
      </c>
      <c r="N138" t="s">
        <v>2074</v>
      </c>
      <c r="O138" t="s">
        <v>2072</v>
      </c>
      <c r="P138">
        <v>1</v>
      </c>
      <c r="Q138" t="s">
        <v>2075</v>
      </c>
      <c r="R138" s="9" t="s">
        <v>1708</v>
      </c>
      <c r="S138" t="s">
        <v>1206</v>
      </c>
      <c r="T138" s="4">
        <v>15429.58</v>
      </c>
      <c r="U138" s="3">
        <v>15429.58</v>
      </c>
      <c r="V138">
        <v>1</v>
      </c>
      <c r="W138" t="s">
        <v>38</v>
      </c>
      <c r="X138" t="s">
        <v>49</v>
      </c>
      <c r="Y138" t="s">
        <v>1206</v>
      </c>
      <c r="Z138" t="s">
        <v>2074</v>
      </c>
      <c r="AA138" t="s">
        <v>2076</v>
      </c>
      <c r="AB138" t="s">
        <v>2074</v>
      </c>
      <c r="AC138" t="s">
        <v>1293</v>
      </c>
      <c r="AD138" t="s">
        <v>1294</v>
      </c>
      <c r="AE138" t="s">
        <v>53</v>
      </c>
      <c r="AF138" t="s">
        <v>2077</v>
      </c>
      <c r="AG138" t="s">
        <v>56</v>
      </c>
      <c r="AH138" t="s">
        <v>56</v>
      </c>
      <c r="AI138" t="s">
        <v>57</v>
      </c>
      <c r="AJ138" t="s">
        <v>58</v>
      </c>
      <c r="AL138" t="s">
        <v>1296</v>
      </c>
    </row>
    <row r="139" spans="1:38">
      <c r="A139" s="9">
        <v>45520</v>
      </c>
      <c r="B139" s="9">
        <v>45533</v>
      </c>
      <c r="C139" s="10">
        <f t="shared" si="12"/>
        <v>-7</v>
      </c>
      <c r="D139" s="10">
        <f t="shared" si="13"/>
        <v>-7</v>
      </c>
      <c r="E139" s="11">
        <f t="shared" si="14"/>
        <v>-110291.86</v>
      </c>
      <c r="F139" t="s">
        <v>2078</v>
      </c>
      <c r="G139" t="s">
        <v>1180</v>
      </c>
      <c r="H139" t="s">
        <v>39</v>
      </c>
      <c r="I139" t="s">
        <v>2079</v>
      </c>
      <c r="J139" t="s">
        <v>243</v>
      </c>
      <c r="K139" s="3">
        <v>18487.14</v>
      </c>
      <c r="L139" s="3">
        <v>15755.98</v>
      </c>
      <c r="M139" s="9" t="s">
        <v>244</v>
      </c>
      <c r="N139" t="s">
        <v>137</v>
      </c>
      <c r="O139" t="s">
        <v>2078</v>
      </c>
      <c r="P139">
        <v>1</v>
      </c>
      <c r="Q139" t="s">
        <v>2080</v>
      </c>
      <c r="R139" s="9" t="s">
        <v>973</v>
      </c>
      <c r="S139" t="s">
        <v>1206</v>
      </c>
      <c r="T139" s="4">
        <v>15755.98</v>
      </c>
      <c r="U139" s="3">
        <v>15755.98</v>
      </c>
      <c r="V139">
        <v>1</v>
      </c>
      <c r="W139" t="s">
        <v>38</v>
      </c>
      <c r="X139" t="s">
        <v>49</v>
      </c>
      <c r="Y139" t="s">
        <v>1206</v>
      </c>
      <c r="Z139" t="s">
        <v>137</v>
      </c>
      <c r="AA139" t="s">
        <v>2081</v>
      </c>
      <c r="AB139" t="s">
        <v>137</v>
      </c>
      <c r="AC139" t="s">
        <v>1293</v>
      </c>
      <c r="AD139" t="s">
        <v>1294</v>
      </c>
      <c r="AE139" t="s">
        <v>53</v>
      </c>
      <c r="AF139" t="s">
        <v>2082</v>
      </c>
      <c r="AG139" t="s">
        <v>56</v>
      </c>
      <c r="AH139" t="s">
        <v>56</v>
      </c>
      <c r="AI139" t="s">
        <v>57</v>
      </c>
      <c r="AJ139" t="s">
        <v>58</v>
      </c>
      <c r="AL139" t="s">
        <v>1296</v>
      </c>
    </row>
    <row r="140" spans="1:38">
      <c r="A140" s="9">
        <v>45579</v>
      </c>
      <c r="B140" s="9">
        <v>45585</v>
      </c>
      <c r="C140" s="10">
        <f t="shared" si="12"/>
        <v>-3.5</v>
      </c>
      <c r="D140" s="10">
        <f t="shared" si="13"/>
        <v>-7.5</v>
      </c>
      <c r="E140" s="11">
        <f t="shared" si="14"/>
        <v>-122256.15</v>
      </c>
      <c r="F140" t="s">
        <v>2083</v>
      </c>
      <c r="G140" t="s">
        <v>1180</v>
      </c>
      <c r="H140" t="s">
        <v>39</v>
      </c>
      <c r="I140" t="s">
        <v>2084</v>
      </c>
      <c r="J140" t="s">
        <v>1154</v>
      </c>
      <c r="K140" s="3">
        <v>39208.76</v>
      </c>
      <c r="L140" s="3">
        <v>26946.76</v>
      </c>
      <c r="M140" s="9" t="s">
        <v>253</v>
      </c>
      <c r="N140" t="s">
        <v>915</v>
      </c>
      <c r="O140" t="s">
        <v>2083</v>
      </c>
      <c r="P140">
        <v>1</v>
      </c>
      <c r="Q140" t="s">
        <v>2085</v>
      </c>
      <c r="R140" s="9" t="s">
        <v>368</v>
      </c>
      <c r="S140" t="s">
        <v>1403</v>
      </c>
      <c r="T140" s="4">
        <v>16300.82</v>
      </c>
      <c r="U140" s="3">
        <v>26946.76</v>
      </c>
      <c r="V140">
        <v>1</v>
      </c>
      <c r="W140" t="s">
        <v>38</v>
      </c>
      <c r="X140" t="s">
        <v>49</v>
      </c>
      <c r="Y140" t="s">
        <v>1403</v>
      </c>
      <c r="Z140" t="s">
        <v>915</v>
      </c>
      <c r="AA140" t="s">
        <v>1446</v>
      </c>
      <c r="AB140" t="s">
        <v>915</v>
      </c>
      <c r="AC140" t="s">
        <v>1737</v>
      </c>
      <c r="AD140" t="s">
        <v>1738</v>
      </c>
      <c r="AE140" t="s">
        <v>53</v>
      </c>
      <c r="AF140" t="s">
        <v>2086</v>
      </c>
      <c r="AG140" t="s">
        <v>56</v>
      </c>
      <c r="AH140" t="s">
        <v>56</v>
      </c>
      <c r="AI140" t="s">
        <v>57</v>
      </c>
      <c r="AJ140" t="s">
        <v>58</v>
      </c>
      <c r="AL140" t="s">
        <v>1865</v>
      </c>
    </row>
    <row r="141" spans="1:38">
      <c r="A141" s="9">
        <v>45646</v>
      </c>
      <c r="B141" s="9">
        <v>45659</v>
      </c>
      <c r="C141" s="10">
        <f t="shared" si="12"/>
        <v>-7</v>
      </c>
      <c r="D141" s="10">
        <f t="shared" si="13"/>
        <v>-7</v>
      </c>
      <c r="E141" s="11">
        <f t="shared" si="14"/>
        <v>-118232.23999999999</v>
      </c>
      <c r="F141" t="s">
        <v>2087</v>
      </c>
      <c r="G141" t="s">
        <v>1180</v>
      </c>
      <c r="H141" t="s">
        <v>39</v>
      </c>
      <c r="I141" t="s">
        <v>2088</v>
      </c>
      <c r="J141" t="s">
        <v>1506</v>
      </c>
      <c r="K141" s="3">
        <v>20194.689999999999</v>
      </c>
      <c r="L141" s="3">
        <v>16890.32</v>
      </c>
      <c r="M141" s="9" t="s">
        <v>295</v>
      </c>
      <c r="N141" t="s">
        <v>67</v>
      </c>
      <c r="O141" t="s">
        <v>2087</v>
      </c>
      <c r="P141">
        <v>1</v>
      </c>
      <c r="Q141" t="s">
        <v>2089</v>
      </c>
      <c r="R141" s="9" t="s">
        <v>627</v>
      </c>
      <c r="S141" t="s">
        <v>1206</v>
      </c>
      <c r="T141" s="4">
        <v>16890.32</v>
      </c>
      <c r="U141" s="3">
        <v>16890.32</v>
      </c>
      <c r="V141">
        <v>1</v>
      </c>
      <c r="W141" t="s">
        <v>38</v>
      </c>
      <c r="X141" t="s">
        <v>49</v>
      </c>
      <c r="Y141" t="s">
        <v>1206</v>
      </c>
      <c r="Z141" t="s">
        <v>67</v>
      </c>
      <c r="AA141" t="s">
        <v>2090</v>
      </c>
      <c r="AB141" t="s">
        <v>67</v>
      </c>
      <c r="AC141" t="s">
        <v>1293</v>
      </c>
      <c r="AD141" t="s">
        <v>1294</v>
      </c>
      <c r="AE141" t="s">
        <v>53</v>
      </c>
      <c r="AF141" t="s">
        <v>2091</v>
      </c>
      <c r="AG141" t="s">
        <v>56</v>
      </c>
      <c r="AH141" t="s">
        <v>56</v>
      </c>
      <c r="AI141" t="s">
        <v>57</v>
      </c>
      <c r="AJ141" t="s">
        <v>58</v>
      </c>
      <c r="AL141" t="s">
        <v>1296</v>
      </c>
    </row>
    <row r="142" spans="1:38">
      <c r="A142" s="9">
        <v>45621</v>
      </c>
      <c r="B142" s="9">
        <v>45625</v>
      </c>
      <c r="C142" s="10">
        <f t="shared" si="12"/>
        <v>-2.5</v>
      </c>
      <c r="D142" s="10">
        <f t="shared" si="13"/>
        <v>-16.5</v>
      </c>
      <c r="E142" s="11">
        <f t="shared" si="14"/>
        <v>-323565.33</v>
      </c>
      <c r="F142" t="s">
        <v>2092</v>
      </c>
      <c r="G142" t="s">
        <v>1180</v>
      </c>
      <c r="H142" t="s">
        <v>39</v>
      </c>
      <c r="I142" t="s">
        <v>2093</v>
      </c>
      <c r="J142" t="s">
        <v>653</v>
      </c>
      <c r="K142" s="3">
        <v>77577.11</v>
      </c>
      <c r="L142" s="3">
        <v>47825.81</v>
      </c>
      <c r="M142" s="9" t="s">
        <v>128</v>
      </c>
      <c r="N142" t="s">
        <v>392</v>
      </c>
      <c r="O142" t="s">
        <v>2092</v>
      </c>
      <c r="P142">
        <v>1</v>
      </c>
      <c r="Q142" t="s">
        <v>2094</v>
      </c>
      <c r="R142" s="9" t="s">
        <v>733</v>
      </c>
      <c r="S142" t="s">
        <v>1186</v>
      </c>
      <c r="T142" s="4">
        <v>19610.02</v>
      </c>
      <c r="U142" s="3">
        <v>47825.81</v>
      </c>
      <c r="V142">
        <v>1</v>
      </c>
      <c r="W142" t="s">
        <v>38</v>
      </c>
      <c r="X142" t="s">
        <v>49</v>
      </c>
      <c r="Y142" t="s">
        <v>1186</v>
      </c>
      <c r="Z142" t="s">
        <v>392</v>
      </c>
      <c r="AA142" t="s">
        <v>1596</v>
      </c>
      <c r="AB142" t="s">
        <v>392</v>
      </c>
      <c r="AC142" t="s">
        <v>1487</v>
      </c>
      <c r="AD142" t="s">
        <v>1488</v>
      </c>
      <c r="AE142" t="s">
        <v>53</v>
      </c>
      <c r="AF142" t="s">
        <v>2095</v>
      </c>
      <c r="AG142" t="s">
        <v>56</v>
      </c>
      <c r="AH142" t="s">
        <v>56</v>
      </c>
      <c r="AI142" t="s">
        <v>57</v>
      </c>
      <c r="AJ142" t="s">
        <v>58</v>
      </c>
      <c r="AL142" t="s">
        <v>2096</v>
      </c>
    </row>
    <row r="143" spans="1:38">
      <c r="A143" s="9">
        <v>45579</v>
      </c>
      <c r="B143" s="9">
        <v>45584</v>
      </c>
      <c r="C143" s="10">
        <f t="shared" si="12"/>
        <v>-3</v>
      </c>
      <c r="D143" s="10">
        <f t="shared" si="13"/>
        <v>-7</v>
      </c>
      <c r="E143" s="11">
        <f t="shared" si="14"/>
        <v>-161517.72</v>
      </c>
      <c r="F143" t="s">
        <v>2097</v>
      </c>
      <c r="G143" t="s">
        <v>1180</v>
      </c>
      <c r="H143" t="s">
        <v>39</v>
      </c>
      <c r="I143" t="s">
        <v>2098</v>
      </c>
      <c r="J143" t="s">
        <v>1154</v>
      </c>
      <c r="K143" s="3">
        <v>23073.96</v>
      </c>
      <c r="L143" s="3">
        <v>23073.96</v>
      </c>
      <c r="M143" s="9" t="s">
        <v>253</v>
      </c>
      <c r="N143" t="s">
        <v>136</v>
      </c>
      <c r="O143" t="s">
        <v>2097</v>
      </c>
      <c r="P143">
        <v>1</v>
      </c>
      <c r="Q143" t="s">
        <v>2099</v>
      </c>
      <c r="R143" s="9" t="s">
        <v>860</v>
      </c>
      <c r="S143" t="s">
        <v>1186</v>
      </c>
      <c r="T143" s="4">
        <v>23073.96</v>
      </c>
      <c r="U143" s="3">
        <v>23073.96</v>
      </c>
      <c r="V143">
        <v>1</v>
      </c>
      <c r="W143" t="s">
        <v>38</v>
      </c>
      <c r="X143" t="s">
        <v>49</v>
      </c>
      <c r="Y143" t="s">
        <v>1186</v>
      </c>
      <c r="Z143" t="s">
        <v>1641</v>
      </c>
      <c r="AA143" t="s">
        <v>1642</v>
      </c>
      <c r="AB143" t="s">
        <v>1641</v>
      </c>
      <c r="AC143" t="s">
        <v>2100</v>
      </c>
      <c r="AD143" t="s">
        <v>2101</v>
      </c>
      <c r="AE143" t="s">
        <v>53</v>
      </c>
      <c r="AF143" t="s">
        <v>2102</v>
      </c>
      <c r="AG143" t="s">
        <v>56</v>
      </c>
      <c r="AH143" t="s">
        <v>56</v>
      </c>
      <c r="AI143" t="s">
        <v>57</v>
      </c>
      <c r="AJ143" t="s">
        <v>58</v>
      </c>
      <c r="AL143" t="s">
        <v>2103</v>
      </c>
    </row>
    <row r="144" spans="1:38">
      <c r="A144" s="9">
        <v>45600</v>
      </c>
      <c r="B144" s="9">
        <v>45606</v>
      </c>
      <c r="C144" s="10">
        <f t="shared" si="12"/>
        <v>-3.5</v>
      </c>
      <c r="D144" s="10">
        <f t="shared" si="13"/>
        <v>-11.5</v>
      </c>
      <c r="E144" s="11">
        <f t="shared" si="14"/>
        <v>-342287.38</v>
      </c>
      <c r="F144" t="s">
        <v>2104</v>
      </c>
      <c r="G144" t="s">
        <v>1180</v>
      </c>
      <c r="H144" t="s">
        <v>39</v>
      </c>
      <c r="I144" t="s">
        <v>2000</v>
      </c>
      <c r="J144" t="s">
        <v>627</v>
      </c>
      <c r="K144" s="3">
        <v>66310.16</v>
      </c>
      <c r="L144" s="3">
        <v>38337.279999999999</v>
      </c>
      <c r="M144" s="9" t="s">
        <v>1725</v>
      </c>
      <c r="N144" t="s">
        <v>435</v>
      </c>
      <c r="O144" t="s">
        <v>2104</v>
      </c>
      <c r="P144">
        <v>1</v>
      </c>
      <c r="Q144" t="s">
        <v>2105</v>
      </c>
      <c r="R144" s="9" t="s">
        <v>435</v>
      </c>
      <c r="S144" t="s">
        <v>1403</v>
      </c>
      <c r="T144" s="4">
        <v>29764.12</v>
      </c>
      <c r="U144" s="3">
        <v>38337.279999999999</v>
      </c>
      <c r="V144">
        <v>1</v>
      </c>
      <c r="W144" t="s">
        <v>38</v>
      </c>
      <c r="X144" t="s">
        <v>49</v>
      </c>
      <c r="Y144" t="s">
        <v>1403</v>
      </c>
      <c r="Z144" t="s">
        <v>435</v>
      </c>
      <c r="AA144" t="s">
        <v>2002</v>
      </c>
      <c r="AB144" t="s">
        <v>435</v>
      </c>
      <c r="AC144" t="s">
        <v>1737</v>
      </c>
      <c r="AD144" t="s">
        <v>1738</v>
      </c>
      <c r="AE144" t="s">
        <v>53</v>
      </c>
      <c r="AF144" t="s">
        <v>2003</v>
      </c>
      <c r="AG144" t="s">
        <v>56</v>
      </c>
      <c r="AH144" t="s">
        <v>56</v>
      </c>
      <c r="AI144" t="s">
        <v>57</v>
      </c>
      <c r="AJ144" t="s">
        <v>58</v>
      </c>
      <c r="AL144" t="s">
        <v>2106</v>
      </c>
    </row>
    <row r="145" spans="1:38">
      <c r="A145" s="9">
        <v>45643</v>
      </c>
      <c r="B145" s="9">
        <v>45643</v>
      </c>
      <c r="C145" s="10">
        <f t="shared" si="12"/>
        <v>-0.5</v>
      </c>
      <c r="D145" s="10">
        <f t="shared" si="13"/>
        <v>-0.5</v>
      </c>
      <c r="E145" s="11">
        <f t="shared" si="14"/>
        <v>-19900</v>
      </c>
      <c r="F145" t="s">
        <v>2107</v>
      </c>
      <c r="G145" t="s">
        <v>1180</v>
      </c>
      <c r="H145" t="s">
        <v>39</v>
      </c>
      <c r="I145" t="s">
        <v>2108</v>
      </c>
      <c r="J145" t="s">
        <v>1506</v>
      </c>
      <c r="K145" s="3">
        <v>39800</v>
      </c>
      <c r="L145" s="3">
        <v>39800</v>
      </c>
      <c r="M145" s="9" t="s">
        <v>295</v>
      </c>
      <c r="N145" t="s">
        <v>680</v>
      </c>
      <c r="O145" t="s">
        <v>2107</v>
      </c>
      <c r="P145">
        <v>1</v>
      </c>
      <c r="Q145" t="s">
        <v>2109</v>
      </c>
      <c r="R145" s="9" t="s">
        <v>268</v>
      </c>
      <c r="S145" t="s">
        <v>1186</v>
      </c>
      <c r="T145" s="4">
        <v>39800</v>
      </c>
      <c r="U145" s="3">
        <v>39800</v>
      </c>
      <c r="V145">
        <v>1</v>
      </c>
      <c r="W145" t="s">
        <v>38</v>
      </c>
      <c r="X145" t="s">
        <v>49</v>
      </c>
      <c r="Y145" t="s">
        <v>1186</v>
      </c>
      <c r="Z145" t="s">
        <v>680</v>
      </c>
      <c r="AA145" t="s">
        <v>1225</v>
      </c>
      <c r="AB145" t="s">
        <v>680</v>
      </c>
      <c r="AC145" t="s">
        <v>2110</v>
      </c>
      <c r="AD145" t="s">
        <v>2111</v>
      </c>
      <c r="AE145" t="s">
        <v>53</v>
      </c>
      <c r="AF145" t="s">
        <v>2112</v>
      </c>
      <c r="AG145" t="s">
        <v>56</v>
      </c>
      <c r="AH145" t="s">
        <v>56</v>
      </c>
      <c r="AI145" t="s">
        <v>57</v>
      </c>
      <c r="AJ145" t="s">
        <v>58</v>
      </c>
      <c r="AL145" t="s">
        <v>2113</v>
      </c>
    </row>
    <row r="146" spans="1:38">
      <c r="A146" s="9">
        <v>45717</v>
      </c>
      <c r="B146" s="9">
        <v>46081</v>
      </c>
      <c r="C146" s="10">
        <f t="shared" si="12"/>
        <v>-182.5</v>
      </c>
      <c r="D146" s="10">
        <f t="shared" si="13"/>
        <v>177.5</v>
      </c>
      <c r="E146" s="11">
        <f t="shared" si="14"/>
        <v>13682055</v>
      </c>
      <c r="F146" t="s">
        <v>2114</v>
      </c>
      <c r="G146" t="s">
        <v>1180</v>
      </c>
      <c r="H146" t="s">
        <v>39</v>
      </c>
      <c r="I146" t="s">
        <v>2115</v>
      </c>
      <c r="J146" t="s">
        <v>672</v>
      </c>
      <c r="K146" s="3">
        <v>77082</v>
      </c>
      <c r="L146" s="3">
        <v>77082</v>
      </c>
      <c r="M146" s="9" t="s">
        <v>314</v>
      </c>
      <c r="N146" t="s">
        <v>2116</v>
      </c>
      <c r="O146" t="s">
        <v>2117</v>
      </c>
      <c r="P146">
        <v>1</v>
      </c>
      <c r="Q146" t="s">
        <v>2118</v>
      </c>
      <c r="R146" s="9" t="s">
        <v>661</v>
      </c>
      <c r="S146" t="s">
        <v>1186</v>
      </c>
      <c r="T146" s="4">
        <v>77082</v>
      </c>
      <c r="U146" s="3">
        <v>77082</v>
      </c>
      <c r="V146">
        <v>1</v>
      </c>
      <c r="W146" t="s">
        <v>38</v>
      </c>
      <c r="X146" t="s">
        <v>49</v>
      </c>
      <c r="Y146" t="s">
        <v>1186</v>
      </c>
      <c r="Z146" t="s">
        <v>2116</v>
      </c>
      <c r="AA146" t="s">
        <v>2119</v>
      </c>
      <c r="AB146" t="s">
        <v>2116</v>
      </c>
      <c r="AC146" t="s">
        <v>2120</v>
      </c>
      <c r="AD146" t="s">
        <v>2121</v>
      </c>
      <c r="AE146" t="s">
        <v>53</v>
      </c>
      <c r="AF146" t="s">
        <v>2122</v>
      </c>
      <c r="AG146" t="s">
        <v>55</v>
      </c>
      <c r="AH146" t="s">
        <v>56</v>
      </c>
      <c r="AI146" t="s">
        <v>57</v>
      </c>
      <c r="AJ146" t="s">
        <v>58</v>
      </c>
      <c r="AL146" t="s">
        <v>2123</v>
      </c>
    </row>
    <row r="147" spans="1:38">
      <c r="K147" s="3"/>
      <c r="L147" s="3"/>
      <c r="T147" s="4"/>
      <c r="U147" s="3"/>
    </row>
    <row r="148" spans="1:38">
      <c r="D148" s="16">
        <f>E148/T148</f>
        <v>25.240923878777238</v>
      </c>
      <c r="E148" s="17">
        <f>SUM(E2:E146)</f>
        <v>15078928.43</v>
      </c>
      <c r="K148" s="3"/>
      <c r="L148" s="3"/>
      <c r="T148" s="5">
        <f>SUM(T2:T146)</f>
        <v>597400.02</v>
      </c>
      <c r="U148" s="3"/>
    </row>
  </sheetData>
  <autoFilter ref="A1:AL1" xr:uid="{3FBEA1C7-4B08-4669-93A5-9F35257AB3BC}">
    <sortState xmlns:xlrd2="http://schemas.microsoft.com/office/spreadsheetml/2017/richdata2" ref="A2:AL146">
      <sortCondition ref="T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A2F1-1928-4C36-903E-0A3EAA4235E1}">
  <sheetPr>
    <tabColor theme="1" tint="0.34998626667073579"/>
  </sheetPr>
  <dimension ref="A1:AL146"/>
  <sheetViews>
    <sheetView workbookViewId="0"/>
  </sheetViews>
  <sheetFormatPr defaultRowHeight="15"/>
  <cols>
    <col min="1" max="2" width="18.7109375" style="9" customWidth="1"/>
    <col min="3" max="5" width="18.7109375" customWidth="1"/>
    <col min="6" max="6" width="10.42578125" customWidth="1"/>
    <col min="7" max="7" width="5.7109375" bestFit="1" customWidth="1"/>
    <col min="8" max="8" width="17.42578125" bestFit="1" customWidth="1"/>
    <col min="9" max="9" width="12.5703125" bestFit="1" customWidth="1"/>
    <col min="10" max="10" width="11.5703125" bestFit="1" customWidth="1"/>
    <col min="11" max="11" width="26" bestFit="1" customWidth="1"/>
    <col min="12" max="12" width="12.140625" bestFit="1" customWidth="1"/>
    <col min="13" max="13" width="19.42578125" style="9" bestFit="1" customWidth="1"/>
    <col min="14" max="14" width="12.7109375" bestFit="1" customWidth="1"/>
    <col min="15" max="15" width="10.85546875" bestFit="1" customWidth="1"/>
    <col min="16" max="16" width="17.42578125" bestFit="1" customWidth="1"/>
    <col min="17" max="17" width="28" bestFit="1" customWidth="1"/>
    <col min="18" max="18" width="15.85546875" style="9" bestFit="1" customWidth="1"/>
    <col min="19" max="19" width="8.7109375" bestFit="1" customWidth="1"/>
    <col min="20" max="20" width="19.28515625" bestFit="1" customWidth="1"/>
    <col min="21" max="21" width="11.7109375" bestFit="1" customWidth="1"/>
    <col min="22" max="22" width="10.42578125" bestFit="1" customWidth="1"/>
    <col min="23" max="23" width="3.28515625" bestFit="1" customWidth="1"/>
    <col min="24" max="24" width="12" bestFit="1" customWidth="1"/>
    <col min="25" max="25" width="8.7109375" bestFit="1" customWidth="1"/>
    <col min="26" max="26" width="16.42578125" bestFit="1" customWidth="1"/>
    <col min="27" max="27" width="10.85546875" bestFit="1" customWidth="1"/>
    <col min="28" max="28" width="13.140625" bestFit="1" customWidth="1"/>
    <col min="29" max="29" width="10" bestFit="1" customWidth="1"/>
    <col min="30" max="30" width="38.7109375" bestFit="1" customWidth="1"/>
    <col min="31" max="31" width="13" bestFit="1" customWidth="1"/>
    <col min="32" max="32" width="9.28515625" bestFit="1" customWidth="1"/>
    <col min="33" max="33" width="6.7109375" bestFit="1" customWidth="1"/>
    <col min="34" max="34" width="8.7109375" bestFit="1" customWidth="1"/>
    <col min="35" max="35" width="18.7109375" bestFit="1" customWidth="1"/>
    <col min="36" max="36" width="13.85546875" bestFit="1" customWidth="1"/>
    <col min="37" max="37" width="11.7109375" bestFit="1" customWidth="1"/>
    <col min="38" max="38" width="31" bestFit="1" customWidth="1"/>
  </cols>
  <sheetData>
    <row r="1" spans="1:38">
      <c r="A1" s="12" t="s">
        <v>0</v>
      </c>
      <c r="B1" s="12" t="s">
        <v>1</v>
      </c>
      <c r="C1" s="14" t="s">
        <v>2</v>
      </c>
      <c r="D1" s="14" t="s">
        <v>3</v>
      </c>
      <c r="E1" s="14" t="s">
        <v>4</v>
      </c>
      <c r="F1" s="1" t="s">
        <v>5</v>
      </c>
      <c r="G1" s="1" t="s">
        <v>6</v>
      </c>
      <c r="H1" s="15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2" t="s">
        <v>17</v>
      </c>
      <c r="S1" s="1" t="s">
        <v>18</v>
      </c>
      <c r="T1" s="13" t="s">
        <v>19</v>
      </c>
      <c r="U1" s="6" t="s">
        <v>20</v>
      </c>
      <c r="V1" s="1" t="s">
        <v>21</v>
      </c>
      <c r="W1" s="1" t="s">
        <v>22</v>
      </c>
      <c r="X1" s="1" t="s">
        <v>23</v>
      </c>
      <c r="Y1" s="1" t="s">
        <v>18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</row>
    <row r="2" spans="1:38">
      <c r="A2" s="9">
        <v>45383</v>
      </c>
      <c r="B2" s="9">
        <v>45412</v>
      </c>
      <c r="C2" s="10">
        <f>IFERROR((A2-B2-1)/2,"")</f>
        <v>-15</v>
      </c>
      <c r="D2" s="10">
        <f>IF(B2="",0.5,B2-R2+C2)</f>
        <v>-15</v>
      </c>
      <c r="E2" s="11">
        <f>D2*T2</f>
        <v>-21.45</v>
      </c>
      <c r="F2" t="s">
        <v>2124</v>
      </c>
      <c r="G2" t="s">
        <v>2125</v>
      </c>
      <c r="H2" t="s">
        <v>39</v>
      </c>
      <c r="I2" t="s">
        <v>2126</v>
      </c>
      <c r="J2" t="s">
        <v>695</v>
      </c>
      <c r="K2" s="3">
        <v>28.5</v>
      </c>
      <c r="L2" s="3">
        <v>28.5</v>
      </c>
      <c r="M2" s="9" t="s">
        <v>510</v>
      </c>
      <c r="N2" t="s">
        <v>1469</v>
      </c>
      <c r="O2" t="s">
        <v>2127</v>
      </c>
      <c r="P2">
        <v>1</v>
      </c>
      <c r="Q2" t="s">
        <v>2128</v>
      </c>
      <c r="R2" s="9" t="s">
        <v>1080</v>
      </c>
      <c r="S2" t="s">
        <v>2129</v>
      </c>
      <c r="T2" s="7">
        <v>1.43</v>
      </c>
      <c r="U2" s="8">
        <v>28.5</v>
      </c>
      <c r="V2">
        <v>1</v>
      </c>
      <c r="W2" t="s">
        <v>80</v>
      </c>
      <c r="X2" t="s">
        <v>49</v>
      </c>
      <c r="Y2" t="s">
        <v>2129</v>
      </c>
      <c r="Z2" t="s">
        <v>1469</v>
      </c>
      <c r="AA2" t="s">
        <v>2130</v>
      </c>
      <c r="AB2" t="s">
        <v>1469</v>
      </c>
      <c r="AC2" t="s">
        <v>2131</v>
      </c>
      <c r="AD2" t="s">
        <v>2132</v>
      </c>
      <c r="AE2" t="s">
        <v>53</v>
      </c>
      <c r="AF2" t="s">
        <v>2133</v>
      </c>
      <c r="AG2" t="s">
        <v>85</v>
      </c>
      <c r="AH2" t="s">
        <v>86</v>
      </c>
      <c r="AI2" t="s">
        <v>57</v>
      </c>
      <c r="AJ2" t="s">
        <v>58</v>
      </c>
      <c r="AL2" t="s">
        <v>87</v>
      </c>
    </row>
    <row r="3" spans="1:38">
      <c r="A3" s="9">
        <v>45536</v>
      </c>
      <c r="B3" s="9">
        <v>45565</v>
      </c>
      <c r="C3" s="10">
        <f t="shared" ref="C3:C66" si="0">IFERROR((A3-B3-1)/2,"")</f>
        <v>-15</v>
      </c>
      <c r="D3" s="10">
        <f t="shared" ref="D3:D66" si="1">IF(B3="",0.5,B3-R3+C3)</f>
        <v>-15</v>
      </c>
      <c r="E3" s="11">
        <f t="shared" ref="E3:E66" si="2">D3*T3</f>
        <v>-33.75</v>
      </c>
      <c r="F3" t="s">
        <v>2134</v>
      </c>
      <c r="G3" t="s">
        <v>2125</v>
      </c>
      <c r="H3" t="s">
        <v>39</v>
      </c>
      <c r="I3" t="s">
        <v>2135</v>
      </c>
      <c r="J3" t="s">
        <v>1047</v>
      </c>
      <c r="K3" s="3">
        <v>45</v>
      </c>
      <c r="L3" s="3">
        <v>45</v>
      </c>
      <c r="M3" s="9" t="s">
        <v>1034</v>
      </c>
      <c r="N3" t="s">
        <v>666</v>
      </c>
      <c r="O3" t="s">
        <v>2136</v>
      </c>
      <c r="P3">
        <v>1</v>
      </c>
      <c r="Q3" t="s">
        <v>2137</v>
      </c>
      <c r="R3" s="9" t="s">
        <v>244</v>
      </c>
      <c r="S3" t="s">
        <v>2138</v>
      </c>
      <c r="T3" s="7">
        <v>2.25</v>
      </c>
      <c r="U3" s="8">
        <v>45</v>
      </c>
      <c r="V3">
        <v>1</v>
      </c>
      <c r="W3" t="s">
        <v>80</v>
      </c>
      <c r="X3" t="s">
        <v>49</v>
      </c>
      <c r="Y3" t="s">
        <v>2138</v>
      </c>
      <c r="Z3" t="s">
        <v>666</v>
      </c>
      <c r="AA3" t="s">
        <v>2139</v>
      </c>
      <c r="AB3" t="s">
        <v>666</v>
      </c>
      <c r="AC3" t="s">
        <v>2131</v>
      </c>
      <c r="AD3" t="s">
        <v>2132</v>
      </c>
      <c r="AE3" t="s">
        <v>53</v>
      </c>
      <c r="AF3" t="s">
        <v>2140</v>
      </c>
      <c r="AG3" t="s">
        <v>85</v>
      </c>
      <c r="AH3" t="s">
        <v>86</v>
      </c>
      <c r="AI3" t="s">
        <v>57</v>
      </c>
      <c r="AJ3" t="s">
        <v>58</v>
      </c>
      <c r="AL3" t="s">
        <v>87</v>
      </c>
    </row>
    <row r="4" spans="1:38">
      <c r="A4" s="9">
        <v>45627</v>
      </c>
      <c r="B4" s="9">
        <v>45657</v>
      </c>
      <c r="C4" s="10">
        <f t="shared" si="0"/>
        <v>-15.5</v>
      </c>
      <c r="D4" s="10">
        <f t="shared" si="1"/>
        <v>-15.5</v>
      </c>
      <c r="E4" s="11">
        <f t="shared" si="2"/>
        <v>-69.75</v>
      </c>
      <c r="F4" t="s">
        <v>2141</v>
      </c>
      <c r="G4" t="s">
        <v>2125</v>
      </c>
      <c r="H4" t="s">
        <v>39</v>
      </c>
      <c r="I4" t="s">
        <v>2142</v>
      </c>
      <c r="J4" t="s">
        <v>388</v>
      </c>
      <c r="K4" s="3">
        <v>9</v>
      </c>
      <c r="L4" s="3">
        <v>9</v>
      </c>
      <c r="M4" s="9" t="s">
        <v>2074</v>
      </c>
      <c r="N4" t="s">
        <v>63</v>
      </c>
      <c r="O4" t="s">
        <v>2143</v>
      </c>
      <c r="P4">
        <v>1</v>
      </c>
      <c r="Q4" t="s">
        <v>2144</v>
      </c>
      <c r="R4" s="9" t="s">
        <v>125</v>
      </c>
      <c r="S4" t="s">
        <v>2145</v>
      </c>
      <c r="T4" s="7">
        <v>4.5</v>
      </c>
      <c r="U4" s="8">
        <v>9</v>
      </c>
      <c r="V4">
        <v>1</v>
      </c>
      <c r="W4" t="s">
        <v>80</v>
      </c>
      <c r="X4" t="s">
        <v>49</v>
      </c>
      <c r="Y4" t="s">
        <v>2145</v>
      </c>
      <c r="Z4" t="s">
        <v>63</v>
      </c>
      <c r="AA4" t="s">
        <v>2146</v>
      </c>
      <c r="AB4" t="s">
        <v>63</v>
      </c>
      <c r="AC4" t="s">
        <v>2131</v>
      </c>
      <c r="AD4" t="s">
        <v>2132</v>
      </c>
      <c r="AE4" t="s">
        <v>53</v>
      </c>
      <c r="AF4" t="s">
        <v>2147</v>
      </c>
      <c r="AG4" t="s">
        <v>85</v>
      </c>
      <c r="AH4" t="s">
        <v>86</v>
      </c>
      <c r="AI4" t="s">
        <v>57</v>
      </c>
      <c r="AJ4" t="s">
        <v>58</v>
      </c>
      <c r="AL4" t="s">
        <v>87</v>
      </c>
    </row>
    <row r="5" spans="1:38">
      <c r="A5" s="9">
        <v>45444</v>
      </c>
      <c r="B5" s="9">
        <v>45473</v>
      </c>
      <c r="C5" s="10">
        <f t="shared" si="0"/>
        <v>-15</v>
      </c>
      <c r="D5" s="10">
        <f t="shared" si="1"/>
        <v>-44</v>
      </c>
      <c r="E5" s="11">
        <f t="shared" si="2"/>
        <v>-355.52</v>
      </c>
      <c r="F5" t="s">
        <v>2148</v>
      </c>
      <c r="G5" t="s">
        <v>2125</v>
      </c>
      <c r="H5" t="s">
        <v>39</v>
      </c>
      <c r="I5" t="s">
        <v>205</v>
      </c>
      <c r="J5" t="s">
        <v>206</v>
      </c>
      <c r="K5" s="3">
        <v>16887</v>
      </c>
      <c r="L5" s="3">
        <v>15577.05</v>
      </c>
      <c r="M5" s="9" t="s">
        <v>207</v>
      </c>
      <c r="N5" t="s">
        <v>208</v>
      </c>
      <c r="O5" t="s">
        <v>2149</v>
      </c>
      <c r="P5">
        <v>1</v>
      </c>
      <c r="Q5" t="s">
        <v>2150</v>
      </c>
      <c r="R5" s="9" t="s">
        <v>841</v>
      </c>
      <c r="S5" t="s">
        <v>211</v>
      </c>
      <c r="T5" s="7">
        <v>8.08</v>
      </c>
      <c r="U5" s="8">
        <v>15577.05</v>
      </c>
      <c r="V5">
        <v>1</v>
      </c>
      <c r="W5" t="s">
        <v>80</v>
      </c>
      <c r="X5" t="s">
        <v>49</v>
      </c>
      <c r="Y5" t="s">
        <v>211</v>
      </c>
      <c r="Z5" t="s">
        <v>208</v>
      </c>
      <c r="AA5" t="s">
        <v>2151</v>
      </c>
      <c r="AB5" t="s">
        <v>208</v>
      </c>
      <c r="AC5" t="s">
        <v>213</v>
      </c>
      <c r="AD5" t="s">
        <v>214</v>
      </c>
      <c r="AE5" t="s">
        <v>53</v>
      </c>
      <c r="AF5" t="s">
        <v>215</v>
      </c>
      <c r="AG5" t="s">
        <v>85</v>
      </c>
      <c r="AH5" t="s">
        <v>86</v>
      </c>
      <c r="AI5" t="s">
        <v>57</v>
      </c>
      <c r="AJ5" t="s">
        <v>58</v>
      </c>
      <c r="AL5" t="s">
        <v>87</v>
      </c>
    </row>
    <row r="6" spans="1:38">
      <c r="A6" s="9">
        <v>45353</v>
      </c>
      <c r="B6" s="9">
        <v>45382</v>
      </c>
      <c r="C6" s="10">
        <f t="shared" si="0"/>
        <v>-15</v>
      </c>
      <c r="D6" s="10">
        <f t="shared" si="1"/>
        <v>-15</v>
      </c>
      <c r="E6" s="11">
        <f t="shared" si="2"/>
        <v>-178.20000000000002</v>
      </c>
      <c r="F6" t="s">
        <v>2152</v>
      </c>
      <c r="G6" t="s">
        <v>2125</v>
      </c>
      <c r="H6" t="s">
        <v>39</v>
      </c>
      <c r="I6" t="s">
        <v>2153</v>
      </c>
      <c r="J6" t="s">
        <v>695</v>
      </c>
      <c r="K6" s="3">
        <v>80374.59</v>
      </c>
      <c r="L6" s="3">
        <v>237.64</v>
      </c>
      <c r="M6" s="9" t="s">
        <v>511</v>
      </c>
      <c r="N6" t="s">
        <v>1609</v>
      </c>
      <c r="O6" t="s">
        <v>2152</v>
      </c>
      <c r="P6">
        <v>4</v>
      </c>
      <c r="Q6" t="s">
        <v>2154</v>
      </c>
      <c r="R6" s="9" t="s">
        <v>1056</v>
      </c>
      <c r="S6" t="s">
        <v>2138</v>
      </c>
      <c r="T6" s="7">
        <v>11.88</v>
      </c>
      <c r="U6" s="8">
        <v>237.64</v>
      </c>
      <c r="V6">
        <v>1</v>
      </c>
      <c r="W6" t="s">
        <v>2155</v>
      </c>
      <c r="X6" t="s">
        <v>49</v>
      </c>
      <c r="Y6" t="s">
        <v>2138</v>
      </c>
      <c r="Z6" t="s">
        <v>1609</v>
      </c>
      <c r="AA6" t="s">
        <v>2156</v>
      </c>
      <c r="AB6" t="s">
        <v>1609</v>
      </c>
      <c r="AC6" t="s">
        <v>2157</v>
      </c>
      <c r="AD6" t="s">
        <v>2158</v>
      </c>
      <c r="AE6" t="s">
        <v>53</v>
      </c>
      <c r="AF6" t="s">
        <v>2159</v>
      </c>
      <c r="AG6" t="s">
        <v>56</v>
      </c>
      <c r="AH6" t="s">
        <v>56</v>
      </c>
      <c r="AI6" t="s">
        <v>57</v>
      </c>
      <c r="AJ6" t="s">
        <v>58</v>
      </c>
      <c r="AL6" t="s">
        <v>2160</v>
      </c>
    </row>
    <row r="7" spans="1:38">
      <c r="A7" s="9">
        <v>45505</v>
      </c>
      <c r="B7" s="9">
        <v>45535</v>
      </c>
      <c r="C7" s="10">
        <f t="shared" si="0"/>
        <v>-15.5</v>
      </c>
      <c r="D7" s="10">
        <f t="shared" si="1"/>
        <v>-38.5</v>
      </c>
      <c r="E7" s="11">
        <f t="shared" si="2"/>
        <v>-577.5</v>
      </c>
      <c r="F7" t="s">
        <v>2161</v>
      </c>
      <c r="G7" t="s">
        <v>2125</v>
      </c>
      <c r="H7" t="s">
        <v>39</v>
      </c>
      <c r="I7" t="s">
        <v>2162</v>
      </c>
      <c r="J7" t="s">
        <v>244</v>
      </c>
      <c r="K7" s="3">
        <v>11809.47</v>
      </c>
      <c r="L7" s="3">
        <v>1294.95</v>
      </c>
      <c r="M7" s="9" t="s">
        <v>492</v>
      </c>
      <c r="N7" t="s">
        <v>243</v>
      </c>
      <c r="O7" t="s">
        <v>2163</v>
      </c>
      <c r="P7">
        <v>1</v>
      </c>
      <c r="Q7" t="s">
        <v>2164</v>
      </c>
      <c r="R7" s="9" t="s">
        <v>75</v>
      </c>
      <c r="S7" t="s">
        <v>211</v>
      </c>
      <c r="T7" s="7">
        <v>15</v>
      </c>
      <c r="U7" s="8">
        <v>1294.95</v>
      </c>
      <c r="V7">
        <v>1</v>
      </c>
      <c r="W7" t="s">
        <v>80</v>
      </c>
      <c r="X7" t="s">
        <v>49</v>
      </c>
      <c r="Y7" t="s">
        <v>211</v>
      </c>
      <c r="Z7" t="s">
        <v>243</v>
      </c>
      <c r="AA7" t="s">
        <v>2165</v>
      </c>
      <c r="AB7" t="s">
        <v>243</v>
      </c>
      <c r="AC7" t="s">
        <v>213</v>
      </c>
      <c r="AD7" t="s">
        <v>214</v>
      </c>
      <c r="AE7" t="s">
        <v>53</v>
      </c>
      <c r="AF7" t="s">
        <v>2166</v>
      </c>
      <c r="AG7" t="s">
        <v>85</v>
      </c>
      <c r="AH7" t="s">
        <v>86</v>
      </c>
      <c r="AI7" t="s">
        <v>57</v>
      </c>
      <c r="AJ7" t="s">
        <v>58</v>
      </c>
      <c r="AL7" t="s">
        <v>87</v>
      </c>
    </row>
    <row r="8" spans="1:38">
      <c r="A8" s="9">
        <v>45318</v>
      </c>
      <c r="B8" s="9">
        <v>45352</v>
      </c>
      <c r="C8" s="10">
        <f t="shared" si="0"/>
        <v>-17.5</v>
      </c>
      <c r="D8" s="10">
        <f t="shared" si="1"/>
        <v>-16.5</v>
      </c>
      <c r="E8" s="11">
        <f t="shared" si="2"/>
        <v>-319.935</v>
      </c>
      <c r="F8" t="s">
        <v>2167</v>
      </c>
      <c r="G8" t="s">
        <v>2125</v>
      </c>
      <c r="H8" t="s">
        <v>39</v>
      </c>
      <c r="I8" t="s">
        <v>2168</v>
      </c>
      <c r="J8" t="s">
        <v>1238</v>
      </c>
      <c r="K8" s="3">
        <v>7968.91</v>
      </c>
      <c r="L8" s="3">
        <v>387.76</v>
      </c>
      <c r="M8" s="9" t="s">
        <v>1182</v>
      </c>
      <c r="N8" t="s">
        <v>1831</v>
      </c>
      <c r="O8" t="s">
        <v>2167</v>
      </c>
      <c r="P8">
        <v>4</v>
      </c>
      <c r="Q8" t="s">
        <v>2169</v>
      </c>
      <c r="R8" s="9" t="s">
        <v>2170</v>
      </c>
      <c r="S8" t="s">
        <v>2138</v>
      </c>
      <c r="T8" s="7">
        <v>19.39</v>
      </c>
      <c r="U8" s="8">
        <v>387.76</v>
      </c>
      <c r="V8">
        <v>1</v>
      </c>
      <c r="W8" t="s">
        <v>2155</v>
      </c>
      <c r="X8" t="s">
        <v>49</v>
      </c>
      <c r="Y8" t="s">
        <v>2138</v>
      </c>
      <c r="Z8" t="s">
        <v>1831</v>
      </c>
      <c r="AA8" t="s">
        <v>2171</v>
      </c>
      <c r="AB8" t="s">
        <v>1831</v>
      </c>
      <c r="AC8" t="s">
        <v>2157</v>
      </c>
      <c r="AD8" t="s">
        <v>2158</v>
      </c>
      <c r="AE8" t="s">
        <v>53</v>
      </c>
      <c r="AF8" t="s">
        <v>2172</v>
      </c>
      <c r="AG8" t="s">
        <v>56</v>
      </c>
      <c r="AH8" t="s">
        <v>56</v>
      </c>
      <c r="AI8" t="s">
        <v>57</v>
      </c>
      <c r="AJ8" t="s">
        <v>58</v>
      </c>
      <c r="AL8" t="s">
        <v>2173</v>
      </c>
    </row>
    <row r="9" spans="1:38">
      <c r="A9" s="9">
        <v>45612</v>
      </c>
      <c r="B9" s="9">
        <v>45619</v>
      </c>
      <c r="C9" s="10">
        <f t="shared" si="0"/>
        <v>-4</v>
      </c>
      <c r="D9" s="10">
        <f t="shared" si="1"/>
        <v>-3</v>
      </c>
      <c r="E9" s="11">
        <f t="shared" si="2"/>
        <v>-75.150000000000006</v>
      </c>
      <c r="F9" t="s">
        <v>2174</v>
      </c>
      <c r="G9" t="s">
        <v>2125</v>
      </c>
      <c r="H9" t="s">
        <v>39</v>
      </c>
      <c r="I9" t="s">
        <v>2175</v>
      </c>
      <c r="J9" t="s">
        <v>263</v>
      </c>
      <c r="K9" s="3">
        <v>325.5</v>
      </c>
      <c r="L9" s="3">
        <v>50.1</v>
      </c>
      <c r="M9" s="9" t="s">
        <v>264</v>
      </c>
      <c r="N9" t="s">
        <v>1154</v>
      </c>
      <c r="O9" t="s">
        <v>2174</v>
      </c>
      <c r="P9">
        <v>2</v>
      </c>
      <c r="Q9" t="s">
        <v>2176</v>
      </c>
      <c r="R9" s="9" t="s">
        <v>366</v>
      </c>
      <c r="S9" t="s">
        <v>2145</v>
      </c>
      <c r="T9" s="7">
        <v>25.05</v>
      </c>
      <c r="U9" s="8">
        <v>50.1</v>
      </c>
      <c r="V9">
        <v>1</v>
      </c>
      <c r="W9" t="s">
        <v>80</v>
      </c>
      <c r="X9" t="s">
        <v>49</v>
      </c>
      <c r="Y9" t="s">
        <v>2145</v>
      </c>
      <c r="Z9" t="s">
        <v>1154</v>
      </c>
      <c r="AA9" t="s">
        <v>2177</v>
      </c>
      <c r="AB9" t="s">
        <v>1154</v>
      </c>
      <c r="AC9" t="s">
        <v>962</v>
      </c>
      <c r="AD9" t="s">
        <v>963</v>
      </c>
      <c r="AE9" t="s">
        <v>53</v>
      </c>
      <c r="AF9" t="s">
        <v>2178</v>
      </c>
      <c r="AG9" t="s">
        <v>56</v>
      </c>
      <c r="AH9" t="s">
        <v>56</v>
      </c>
      <c r="AI9" t="s">
        <v>57</v>
      </c>
      <c r="AJ9" t="s">
        <v>58</v>
      </c>
      <c r="AL9" t="s">
        <v>2179</v>
      </c>
    </row>
    <row r="10" spans="1:38">
      <c r="A10" s="9">
        <v>45357</v>
      </c>
      <c r="B10" s="9">
        <v>45387</v>
      </c>
      <c r="C10" s="10">
        <f t="shared" si="0"/>
        <v>-15.5</v>
      </c>
      <c r="D10" s="10">
        <f t="shared" si="1"/>
        <v>-33.5</v>
      </c>
      <c r="E10" s="11">
        <f t="shared" si="2"/>
        <v>-879.04</v>
      </c>
      <c r="F10" t="s">
        <v>162</v>
      </c>
      <c r="G10" t="s">
        <v>2125</v>
      </c>
      <c r="H10" t="s">
        <v>39</v>
      </c>
      <c r="I10" t="s">
        <v>2180</v>
      </c>
      <c r="J10" t="s">
        <v>1182</v>
      </c>
      <c r="K10" s="3">
        <v>419.84</v>
      </c>
      <c r="L10" s="3">
        <v>26.24</v>
      </c>
      <c r="M10" s="9" t="s">
        <v>703</v>
      </c>
      <c r="N10" t="s">
        <v>1238</v>
      </c>
      <c r="O10" t="s">
        <v>2181</v>
      </c>
      <c r="P10">
        <v>1</v>
      </c>
      <c r="Q10" t="s">
        <v>2182</v>
      </c>
      <c r="R10" s="9" t="s">
        <v>1831</v>
      </c>
      <c r="S10" t="s">
        <v>2183</v>
      </c>
      <c r="T10" s="7">
        <v>26.24</v>
      </c>
      <c r="U10" s="8">
        <v>26.24</v>
      </c>
      <c r="V10">
        <v>1</v>
      </c>
      <c r="W10" t="s">
        <v>2125</v>
      </c>
      <c r="X10" t="s">
        <v>49</v>
      </c>
      <c r="Y10" t="s">
        <v>2183</v>
      </c>
      <c r="Z10" t="s">
        <v>1238</v>
      </c>
      <c r="AA10" t="s">
        <v>2184</v>
      </c>
      <c r="AB10" t="s">
        <v>1238</v>
      </c>
      <c r="AC10" t="s">
        <v>2185</v>
      </c>
      <c r="AD10" t="s">
        <v>2186</v>
      </c>
      <c r="AE10" t="s">
        <v>53</v>
      </c>
      <c r="AF10" t="s">
        <v>2187</v>
      </c>
      <c r="AG10" t="s">
        <v>2188</v>
      </c>
      <c r="AH10" t="s">
        <v>56</v>
      </c>
      <c r="AI10" t="s">
        <v>57</v>
      </c>
      <c r="AJ10" t="s">
        <v>58</v>
      </c>
      <c r="AL10" t="s">
        <v>2189</v>
      </c>
    </row>
    <row r="11" spans="1:38">
      <c r="A11" s="9">
        <v>45357</v>
      </c>
      <c r="B11" s="9">
        <v>45387</v>
      </c>
      <c r="C11" s="10">
        <f t="shared" si="0"/>
        <v>-15.5</v>
      </c>
      <c r="D11" s="10">
        <f t="shared" si="1"/>
        <v>-33.5</v>
      </c>
      <c r="E11" s="11">
        <f t="shared" si="2"/>
        <v>-879.04</v>
      </c>
      <c r="F11" t="s">
        <v>162</v>
      </c>
      <c r="G11" t="s">
        <v>2125</v>
      </c>
      <c r="H11" t="s">
        <v>39</v>
      </c>
      <c r="I11" t="s">
        <v>2180</v>
      </c>
      <c r="J11" t="s">
        <v>1182</v>
      </c>
      <c r="K11" s="3">
        <v>419.84</v>
      </c>
      <c r="L11" s="3">
        <v>26.24</v>
      </c>
      <c r="M11" s="9" t="s">
        <v>703</v>
      </c>
      <c r="N11" t="s">
        <v>1238</v>
      </c>
      <c r="O11" t="s">
        <v>2190</v>
      </c>
      <c r="P11">
        <v>1</v>
      </c>
      <c r="Q11" t="s">
        <v>2191</v>
      </c>
      <c r="R11" s="9" t="s">
        <v>1831</v>
      </c>
      <c r="S11" t="s">
        <v>2183</v>
      </c>
      <c r="T11" s="7">
        <v>26.24</v>
      </c>
      <c r="U11" s="8">
        <v>26.24</v>
      </c>
      <c r="V11">
        <v>1</v>
      </c>
      <c r="W11" t="s">
        <v>2125</v>
      </c>
      <c r="X11" t="s">
        <v>49</v>
      </c>
      <c r="Y11" t="s">
        <v>2183</v>
      </c>
      <c r="Z11" t="s">
        <v>1238</v>
      </c>
      <c r="AA11" t="s">
        <v>2184</v>
      </c>
      <c r="AB11" t="s">
        <v>1238</v>
      </c>
      <c r="AC11" t="s">
        <v>2185</v>
      </c>
      <c r="AD11" t="s">
        <v>2186</v>
      </c>
      <c r="AE11" t="s">
        <v>53</v>
      </c>
      <c r="AF11" t="s">
        <v>2187</v>
      </c>
      <c r="AG11" t="s">
        <v>2188</v>
      </c>
      <c r="AH11" t="s">
        <v>56</v>
      </c>
      <c r="AI11" t="s">
        <v>57</v>
      </c>
      <c r="AJ11" t="s">
        <v>58</v>
      </c>
      <c r="AL11" t="s">
        <v>2192</v>
      </c>
    </row>
    <row r="12" spans="1:38">
      <c r="A12" s="9">
        <v>45443</v>
      </c>
      <c r="B12" s="9">
        <v>45443</v>
      </c>
      <c r="C12" s="10">
        <f t="shared" si="0"/>
        <v>-0.5</v>
      </c>
      <c r="D12" s="10">
        <f t="shared" si="1"/>
        <v>-0.5</v>
      </c>
      <c r="E12" s="11">
        <f t="shared" si="2"/>
        <v>-14.685</v>
      </c>
      <c r="F12" t="s">
        <v>2193</v>
      </c>
      <c r="G12" t="s">
        <v>2125</v>
      </c>
      <c r="H12" t="s">
        <v>39</v>
      </c>
      <c r="I12" t="s">
        <v>2194</v>
      </c>
      <c r="J12" t="s">
        <v>468</v>
      </c>
      <c r="K12" s="3">
        <v>88155.67</v>
      </c>
      <c r="L12" s="3">
        <v>587.33000000000004</v>
      </c>
      <c r="M12" s="9" t="s">
        <v>467</v>
      </c>
      <c r="N12" t="s">
        <v>102</v>
      </c>
      <c r="O12" t="s">
        <v>2193</v>
      </c>
      <c r="P12">
        <v>3</v>
      </c>
      <c r="Q12" t="s">
        <v>2195</v>
      </c>
      <c r="R12" s="9" t="s">
        <v>771</v>
      </c>
      <c r="S12" t="s">
        <v>2129</v>
      </c>
      <c r="T12" s="7">
        <v>29.37</v>
      </c>
      <c r="U12" s="8">
        <v>587.33000000000004</v>
      </c>
      <c r="V12">
        <v>1</v>
      </c>
      <c r="W12" t="s">
        <v>2155</v>
      </c>
      <c r="X12" t="s">
        <v>49</v>
      </c>
      <c r="Y12" t="s">
        <v>2129</v>
      </c>
      <c r="Z12" t="s">
        <v>102</v>
      </c>
      <c r="AA12" t="s">
        <v>2196</v>
      </c>
      <c r="AB12" t="s">
        <v>102</v>
      </c>
      <c r="AC12" t="s">
        <v>2157</v>
      </c>
      <c r="AD12" t="s">
        <v>2158</v>
      </c>
      <c r="AE12" t="s">
        <v>53</v>
      </c>
      <c r="AF12" t="s">
        <v>2197</v>
      </c>
      <c r="AG12" t="s">
        <v>56</v>
      </c>
      <c r="AH12" t="s">
        <v>56</v>
      </c>
      <c r="AI12" t="s">
        <v>57</v>
      </c>
      <c r="AJ12" t="s">
        <v>58</v>
      </c>
      <c r="AL12" t="s">
        <v>2160</v>
      </c>
    </row>
    <row r="13" spans="1:38">
      <c r="A13" s="9">
        <v>45388</v>
      </c>
      <c r="B13" s="9">
        <v>45417</v>
      </c>
      <c r="C13" s="10">
        <f t="shared" si="0"/>
        <v>-15</v>
      </c>
      <c r="D13" s="10">
        <f t="shared" si="1"/>
        <v>-31</v>
      </c>
      <c r="E13" s="11">
        <f t="shared" si="2"/>
        <v>-915.12</v>
      </c>
      <c r="F13" t="s">
        <v>162</v>
      </c>
      <c r="G13" t="s">
        <v>2125</v>
      </c>
      <c r="H13" t="s">
        <v>39</v>
      </c>
      <c r="I13" t="s">
        <v>2198</v>
      </c>
      <c r="J13" t="s">
        <v>632</v>
      </c>
      <c r="K13" s="3">
        <v>442.8</v>
      </c>
      <c r="L13" s="3">
        <v>29.52</v>
      </c>
      <c r="M13" s="9" t="s">
        <v>710</v>
      </c>
      <c r="N13" t="s">
        <v>1215</v>
      </c>
      <c r="O13" t="s">
        <v>2199</v>
      </c>
      <c r="P13">
        <v>1</v>
      </c>
      <c r="Q13" t="s">
        <v>2200</v>
      </c>
      <c r="R13" s="9" t="s">
        <v>1216</v>
      </c>
      <c r="S13" t="s">
        <v>2183</v>
      </c>
      <c r="T13" s="7">
        <v>29.52</v>
      </c>
      <c r="U13" s="8">
        <v>29.52</v>
      </c>
      <c r="V13">
        <v>1</v>
      </c>
      <c r="W13" t="s">
        <v>2125</v>
      </c>
      <c r="X13" t="s">
        <v>49</v>
      </c>
      <c r="Y13" t="s">
        <v>2183</v>
      </c>
      <c r="Z13" t="s">
        <v>1215</v>
      </c>
      <c r="AA13" t="s">
        <v>2201</v>
      </c>
      <c r="AB13" t="s">
        <v>1215</v>
      </c>
      <c r="AC13" t="s">
        <v>2185</v>
      </c>
      <c r="AD13" t="s">
        <v>2186</v>
      </c>
      <c r="AE13" t="s">
        <v>53</v>
      </c>
      <c r="AF13" t="s">
        <v>2202</v>
      </c>
      <c r="AG13" t="s">
        <v>2188</v>
      </c>
      <c r="AH13" t="s">
        <v>56</v>
      </c>
      <c r="AI13" t="s">
        <v>57</v>
      </c>
      <c r="AJ13" t="s">
        <v>58</v>
      </c>
      <c r="AL13" t="s">
        <v>2203</v>
      </c>
    </row>
    <row r="14" spans="1:38">
      <c r="A14" s="9">
        <v>45388</v>
      </c>
      <c r="B14" s="9">
        <v>45417</v>
      </c>
      <c r="C14" s="10">
        <f t="shared" si="0"/>
        <v>-15</v>
      </c>
      <c r="D14" s="10">
        <f t="shared" si="1"/>
        <v>-34</v>
      </c>
      <c r="E14" s="11">
        <f t="shared" si="2"/>
        <v>-1003.68</v>
      </c>
      <c r="F14" t="s">
        <v>162</v>
      </c>
      <c r="G14" t="s">
        <v>2125</v>
      </c>
      <c r="H14" t="s">
        <v>39</v>
      </c>
      <c r="I14" t="s">
        <v>2204</v>
      </c>
      <c r="J14" t="s">
        <v>633</v>
      </c>
      <c r="K14" s="3">
        <v>70.38</v>
      </c>
      <c r="L14" s="3">
        <v>29.52</v>
      </c>
      <c r="M14" s="9" t="s">
        <v>1362</v>
      </c>
      <c r="N14" t="s">
        <v>1042</v>
      </c>
      <c r="O14" t="s">
        <v>2205</v>
      </c>
      <c r="P14">
        <v>1</v>
      </c>
      <c r="Q14" t="s">
        <v>2206</v>
      </c>
      <c r="R14" s="9" t="s">
        <v>710</v>
      </c>
      <c r="S14" t="s">
        <v>2183</v>
      </c>
      <c r="T14" s="7">
        <v>29.52</v>
      </c>
      <c r="U14" s="8">
        <v>29.52</v>
      </c>
      <c r="V14">
        <v>1</v>
      </c>
      <c r="W14" t="s">
        <v>2125</v>
      </c>
      <c r="X14" t="s">
        <v>49</v>
      </c>
      <c r="Y14" t="s">
        <v>2183</v>
      </c>
      <c r="Z14" t="s">
        <v>1042</v>
      </c>
      <c r="AA14" t="s">
        <v>2207</v>
      </c>
      <c r="AB14" t="s">
        <v>1042</v>
      </c>
      <c r="AC14" t="s">
        <v>2185</v>
      </c>
      <c r="AD14" t="s">
        <v>2186</v>
      </c>
      <c r="AE14" t="s">
        <v>53</v>
      </c>
      <c r="AF14" t="s">
        <v>2208</v>
      </c>
      <c r="AG14" t="s">
        <v>2188</v>
      </c>
      <c r="AH14" t="s">
        <v>56</v>
      </c>
      <c r="AI14" t="s">
        <v>57</v>
      </c>
      <c r="AJ14" t="s">
        <v>58</v>
      </c>
      <c r="AL14" t="s">
        <v>2209</v>
      </c>
    </row>
    <row r="15" spans="1:38">
      <c r="A15" s="9">
        <v>45541</v>
      </c>
      <c r="B15" s="9">
        <v>45570</v>
      </c>
      <c r="C15" s="10">
        <f t="shared" si="0"/>
        <v>-15</v>
      </c>
      <c r="D15" s="10">
        <f t="shared" si="1"/>
        <v>-35</v>
      </c>
      <c r="E15" s="11">
        <f t="shared" si="2"/>
        <v>-1034.25</v>
      </c>
      <c r="F15" t="s">
        <v>162</v>
      </c>
      <c r="G15" t="s">
        <v>2125</v>
      </c>
      <c r="H15" t="s">
        <v>39</v>
      </c>
      <c r="I15" t="s">
        <v>2210</v>
      </c>
      <c r="J15" t="s">
        <v>136</v>
      </c>
      <c r="K15" s="3">
        <v>513.82000000000005</v>
      </c>
      <c r="L15" s="3">
        <v>29.55</v>
      </c>
      <c r="M15" s="9" t="s">
        <v>827</v>
      </c>
      <c r="N15" t="s">
        <v>136</v>
      </c>
      <c r="O15" t="s">
        <v>2211</v>
      </c>
      <c r="P15">
        <v>1</v>
      </c>
      <c r="Q15" t="s">
        <v>2212</v>
      </c>
      <c r="R15" s="9" t="s">
        <v>135</v>
      </c>
      <c r="S15" t="s">
        <v>2183</v>
      </c>
      <c r="T15" s="7">
        <v>29.55</v>
      </c>
      <c r="U15" s="8">
        <v>29.55</v>
      </c>
      <c r="V15">
        <v>1</v>
      </c>
      <c r="W15" t="s">
        <v>2125</v>
      </c>
      <c r="X15" t="s">
        <v>49</v>
      </c>
      <c r="Y15" t="s">
        <v>2183</v>
      </c>
      <c r="Z15" t="s">
        <v>1641</v>
      </c>
      <c r="AA15" t="s">
        <v>2213</v>
      </c>
      <c r="AB15" t="s">
        <v>1641</v>
      </c>
      <c r="AC15" t="s">
        <v>2185</v>
      </c>
      <c r="AD15" t="s">
        <v>2186</v>
      </c>
      <c r="AE15" t="s">
        <v>53</v>
      </c>
      <c r="AF15" t="s">
        <v>2214</v>
      </c>
      <c r="AG15" t="s">
        <v>2188</v>
      </c>
      <c r="AH15" t="s">
        <v>56</v>
      </c>
      <c r="AI15" t="s">
        <v>57</v>
      </c>
      <c r="AJ15" t="s">
        <v>58</v>
      </c>
      <c r="AL15" t="s">
        <v>2215</v>
      </c>
    </row>
    <row r="16" spans="1:38">
      <c r="A16" s="9">
        <v>45541</v>
      </c>
      <c r="B16" s="9">
        <v>45570</v>
      </c>
      <c r="C16" s="10">
        <f t="shared" si="0"/>
        <v>-15</v>
      </c>
      <c r="D16" s="10">
        <f t="shared" si="1"/>
        <v>-35</v>
      </c>
      <c r="E16" s="11">
        <f t="shared" si="2"/>
        <v>-1034.25</v>
      </c>
      <c r="F16" t="s">
        <v>162</v>
      </c>
      <c r="G16" t="s">
        <v>2125</v>
      </c>
      <c r="H16" t="s">
        <v>39</v>
      </c>
      <c r="I16" t="s">
        <v>2210</v>
      </c>
      <c r="J16" t="s">
        <v>136</v>
      </c>
      <c r="K16" s="3">
        <v>513.82000000000005</v>
      </c>
      <c r="L16" s="3">
        <v>29.55</v>
      </c>
      <c r="M16" s="9" t="s">
        <v>827</v>
      </c>
      <c r="N16" t="s">
        <v>136</v>
      </c>
      <c r="O16" t="s">
        <v>2216</v>
      </c>
      <c r="P16">
        <v>1</v>
      </c>
      <c r="Q16" t="s">
        <v>2217</v>
      </c>
      <c r="R16" s="9" t="s">
        <v>135</v>
      </c>
      <c r="S16" t="s">
        <v>2183</v>
      </c>
      <c r="T16" s="7">
        <v>29.55</v>
      </c>
      <c r="U16" s="8">
        <v>29.55</v>
      </c>
      <c r="V16">
        <v>1</v>
      </c>
      <c r="W16" t="s">
        <v>2125</v>
      </c>
      <c r="X16" t="s">
        <v>49</v>
      </c>
      <c r="Y16" t="s">
        <v>2183</v>
      </c>
      <c r="Z16" t="s">
        <v>1641</v>
      </c>
      <c r="AA16" t="s">
        <v>2213</v>
      </c>
      <c r="AB16" t="s">
        <v>1641</v>
      </c>
      <c r="AC16" t="s">
        <v>2185</v>
      </c>
      <c r="AD16" t="s">
        <v>2186</v>
      </c>
      <c r="AE16" t="s">
        <v>53</v>
      </c>
      <c r="AF16" t="s">
        <v>2214</v>
      </c>
      <c r="AG16" t="s">
        <v>2188</v>
      </c>
      <c r="AH16" t="s">
        <v>56</v>
      </c>
      <c r="AI16" t="s">
        <v>57</v>
      </c>
      <c r="AJ16" t="s">
        <v>58</v>
      </c>
      <c r="AL16" t="s">
        <v>2218</v>
      </c>
    </row>
    <row r="17" spans="1:38">
      <c r="A17" s="9">
        <v>45602</v>
      </c>
      <c r="B17" s="9">
        <v>45631</v>
      </c>
      <c r="C17" s="10">
        <f t="shared" si="0"/>
        <v>-15</v>
      </c>
      <c r="D17" s="10">
        <f t="shared" si="1"/>
        <v>-27</v>
      </c>
      <c r="E17" s="11">
        <f t="shared" si="2"/>
        <v>-811.62</v>
      </c>
      <c r="F17" t="s">
        <v>162</v>
      </c>
      <c r="G17" t="s">
        <v>2125</v>
      </c>
      <c r="H17" t="s">
        <v>39</v>
      </c>
      <c r="I17" t="s">
        <v>2219</v>
      </c>
      <c r="J17" t="s">
        <v>265</v>
      </c>
      <c r="K17" s="3">
        <v>480.96</v>
      </c>
      <c r="L17" s="3">
        <v>30.06</v>
      </c>
      <c r="M17" s="9" t="s">
        <v>680</v>
      </c>
      <c r="N17" t="s">
        <v>323</v>
      </c>
      <c r="O17" t="s">
        <v>2220</v>
      </c>
      <c r="P17">
        <v>1</v>
      </c>
      <c r="Q17" t="s">
        <v>2221</v>
      </c>
      <c r="R17" s="9" t="s">
        <v>268</v>
      </c>
      <c r="S17" t="s">
        <v>2183</v>
      </c>
      <c r="T17" s="7">
        <v>30.06</v>
      </c>
      <c r="U17" s="8">
        <v>30.06</v>
      </c>
      <c r="V17">
        <v>1</v>
      </c>
      <c r="W17" t="s">
        <v>2125</v>
      </c>
      <c r="X17" t="s">
        <v>49</v>
      </c>
      <c r="Y17" t="s">
        <v>2183</v>
      </c>
      <c r="Z17" t="s">
        <v>323</v>
      </c>
      <c r="AA17" t="s">
        <v>2222</v>
      </c>
      <c r="AB17" t="s">
        <v>323</v>
      </c>
      <c r="AC17" t="s">
        <v>2185</v>
      </c>
      <c r="AD17" t="s">
        <v>2186</v>
      </c>
      <c r="AE17" t="s">
        <v>53</v>
      </c>
      <c r="AF17" t="s">
        <v>2223</v>
      </c>
      <c r="AG17" t="s">
        <v>2188</v>
      </c>
      <c r="AH17" t="s">
        <v>56</v>
      </c>
      <c r="AI17" t="s">
        <v>57</v>
      </c>
      <c r="AJ17" t="s">
        <v>58</v>
      </c>
      <c r="AL17" t="s">
        <v>2224</v>
      </c>
    </row>
    <row r="18" spans="1:38">
      <c r="A18" s="9">
        <v>45602</v>
      </c>
      <c r="B18" s="9">
        <v>45631</v>
      </c>
      <c r="C18" s="10">
        <f t="shared" si="0"/>
        <v>-15</v>
      </c>
      <c r="D18" s="10">
        <f t="shared" si="1"/>
        <v>-27</v>
      </c>
      <c r="E18" s="11">
        <f t="shared" si="2"/>
        <v>-811.62</v>
      </c>
      <c r="F18" t="s">
        <v>162</v>
      </c>
      <c r="G18" t="s">
        <v>2125</v>
      </c>
      <c r="H18" t="s">
        <v>39</v>
      </c>
      <c r="I18" t="s">
        <v>2219</v>
      </c>
      <c r="J18" t="s">
        <v>265</v>
      </c>
      <c r="K18" s="3">
        <v>480.96</v>
      </c>
      <c r="L18" s="3">
        <v>30.06</v>
      </c>
      <c r="M18" s="9" t="s">
        <v>680</v>
      </c>
      <c r="N18" t="s">
        <v>323</v>
      </c>
      <c r="O18" t="s">
        <v>2225</v>
      </c>
      <c r="P18">
        <v>1</v>
      </c>
      <c r="Q18" t="s">
        <v>2226</v>
      </c>
      <c r="R18" s="9" t="s">
        <v>268</v>
      </c>
      <c r="S18" t="s">
        <v>2183</v>
      </c>
      <c r="T18" s="7">
        <v>30.06</v>
      </c>
      <c r="U18" s="8">
        <v>30.06</v>
      </c>
      <c r="V18">
        <v>1</v>
      </c>
      <c r="W18" t="s">
        <v>2125</v>
      </c>
      <c r="X18" t="s">
        <v>49</v>
      </c>
      <c r="Y18" t="s">
        <v>2183</v>
      </c>
      <c r="Z18" t="s">
        <v>323</v>
      </c>
      <c r="AA18" t="s">
        <v>2222</v>
      </c>
      <c r="AB18" t="s">
        <v>323</v>
      </c>
      <c r="AC18" t="s">
        <v>2185</v>
      </c>
      <c r="AD18" t="s">
        <v>2186</v>
      </c>
      <c r="AE18" t="s">
        <v>53</v>
      </c>
      <c r="AF18" t="s">
        <v>2223</v>
      </c>
      <c r="AG18" t="s">
        <v>2188</v>
      </c>
      <c r="AH18" t="s">
        <v>56</v>
      </c>
      <c r="AI18" t="s">
        <v>57</v>
      </c>
      <c r="AJ18" t="s">
        <v>58</v>
      </c>
      <c r="AL18" t="s">
        <v>2227</v>
      </c>
    </row>
    <row r="19" spans="1:38">
      <c r="A19" s="9">
        <v>45510</v>
      </c>
      <c r="B19" s="9">
        <v>45540</v>
      </c>
      <c r="C19" s="10">
        <f t="shared" si="0"/>
        <v>-15.5</v>
      </c>
      <c r="D19" s="10">
        <f t="shared" si="1"/>
        <v>-27.5</v>
      </c>
      <c r="E19" s="11">
        <f t="shared" si="2"/>
        <v>-839.02500000000009</v>
      </c>
      <c r="F19" t="s">
        <v>162</v>
      </c>
      <c r="G19" t="s">
        <v>2125</v>
      </c>
      <c r="H19" t="s">
        <v>39</v>
      </c>
      <c r="I19" t="s">
        <v>2228</v>
      </c>
      <c r="J19" t="s">
        <v>530</v>
      </c>
      <c r="K19" s="3">
        <v>512.69000000000005</v>
      </c>
      <c r="L19" s="3">
        <v>30.51</v>
      </c>
      <c r="M19" s="9" t="s">
        <v>527</v>
      </c>
      <c r="N19" t="s">
        <v>2229</v>
      </c>
      <c r="O19" t="s">
        <v>2230</v>
      </c>
      <c r="P19">
        <v>1</v>
      </c>
      <c r="Q19" t="s">
        <v>2231</v>
      </c>
      <c r="R19" s="9" t="s">
        <v>137</v>
      </c>
      <c r="S19" t="s">
        <v>2183</v>
      </c>
      <c r="T19" s="7">
        <v>30.51</v>
      </c>
      <c r="U19" s="8">
        <v>30.51</v>
      </c>
      <c r="V19">
        <v>1</v>
      </c>
      <c r="W19" t="s">
        <v>2125</v>
      </c>
      <c r="X19" t="s">
        <v>49</v>
      </c>
      <c r="Y19" t="s">
        <v>2183</v>
      </c>
      <c r="Z19" t="s">
        <v>2229</v>
      </c>
      <c r="AA19" t="s">
        <v>2232</v>
      </c>
      <c r="AB19" t="s">
        <v>2229</v>
      </c>
      <c r="AC19" t="s">
        <v>2185</v>
      </c>
      <c r="AD19" t="s">
        <v>2186</v>
      </c>
      <c r="AE19" t="s">
        <v>53</v>
      </c>
      <c r="AF19" t="s">
        <v>2233</v>
      </c>
      <c r="AG19" t="s">
        <v>2188</v>
      </c>
      <c r="AH19" t="s">
        <v>56</v>
      </c>
      <c r="AI19" t="s">
        <v>57</v>
      </c>
      <c r="AJ19" t="s">
        <v>58</v>
      </c>
      <c r="AL19" t="s">
        <v>2234</v>
      </c>
    </row>
    <row r="20" spans="1:38">
      <c r="A20" s="9">
        <v>45510</v>
      </c>
      <c r="B20" s="9">
        <v>45540</v>
      </c>
      <c r="C20" s="10">
        <f t="shared" si="0"/>
        <v>-15.5</v>
      </c>
      <c r="D20" s="10">
        <f t="shared" si="1"/>
        <v>-27.5</v>
      </c>
      <c r="E20" s="11">
        <f t="shared" si="2"/>
        <v>-839.02500000000009</v>
      </c>
      <c r="F20" t="s">
        <v>162</v>
      </c>
      <c r="G20" t="s">
        <v>2125</v>
      </c>
      <c r="H20" t="s">
        <v>39</v>
      </c>
      <c r="I20" t="s">
        <v>2228</v>
      </c>
      <c r="J20" t="s">
        <v>530</v>
      </c>
      <c r="K20" s="3">
        <v>512.69000000000005</v>
      </c>
      <c r="L20" s="3">
        <v>30.51</v>
      </c>
      <c r="M20" s="9" t="s">
        <v>527</v>
      </c>
      <c r="N20" t="s">
        <v>2229</v>
      </c>
      <c r="O20" t="s">
        <v>2235</v>
      </c>
      <c r="P20">
        <v>1</v>
      </c>
      <c r="Q20" t="s">
        <v>2236</v>
      </c>
      <c r="R20" s="9" t="s">
        <v>137</v>
      </c>
      <c r="S20" t="s">
        <v>2183</v>
      </c>
      <c r="T20" s="7">
        <v>30.51</v>
      </c>
      <c r="U20" s="8">
        <v>30.51</v>
      </c>
      <c r="V20">
        <v>1</v>
      </c>
      <c r="W20" t="s">
        <v>2125</v>
      </c>
      <c r="X20" t="s">
        <v>49</v>
      </c>
      <c r="Y20" t="s">
        <v>2183</v>
      </c>
      <c r="Z20" t="s">
        <v>2229</v>
      </c>
      <c r="AA20" t="s">
        <v>2232</v>
      </c>
      <c r="AB20" t="s">
        <v>2229</v>
      </c>
      <c r="AC20" t="s">
        <v>2185</v>
      </c>
      <c r="AD20" t="s">
        <v>2186</v>
      </c>
      <c r="AE20" t="s">
        <v>53</v>
      </c>
      <c r="AF20" t="s">
        <v>2233</v>
      </c>
      <c r="AG20" t="s">
        <v>2188</v>
      </c>
      <c r="AH20" t="s">
        <v>56</v>
      </c>
      <c r="AI20" t="s">
        <v>57</v>
      </c>
      <c r="AJ20" t="s">
        <v>58</v>
      </c>
      <c r="AL20" t="s">
        <v>2237</v>
      </c>
    </row>
    <row r="21" spans="1:38">
      <c r="A21" s="9">
        <v>45694</v>
      </c>
      <c r="B21" s="9">
        <v>45721</v>
      </c>
      <c r="C21" s="10">
        <f t="shared" si="0"/>
        <v>-14</v>
      </c>
      <c r="D21" s="10">
        <f t="shared" si="1"/>
        <v>-27</v>
      </c>
      <c r="E21" s="11">
        <f t="shared" si="2"/>
        <v>-829.71</v>
      </c>
      <c r="F21" t="s">
        <v>162</v>
      </c>
      <c r="G21" t="s">
        <v>2125</v>
      </c>
      <c r="H21" t="s">
        <v>39</v>
      </c>
      <c r="I21" t="s">
        <v>2238</v>
      </c>
      <c r="J21" t="s">
        <v>2039</v>
      </c>
      <c r="K21" s="3">
        <v>498.83</v>
      </c>
      <c r="L21" s="3">
        <v>30.73</v>
      </c>
      <c r="M21" s="9" t="s">
        <v>2037</v>
      </c>
      <c r="N21" t="s">
        <v>822</v>
      </c>
      <c r="O21" t="s">
        <v>2239</v>
      </c>
      <c r="P21">
        <v>1</v>
      </c>
      <c r="Q21" t="s">
        <v>2240</v>
      </c>
      <c r="R21" s="9" t="s">
        <v>95</v>
      </c>
      <c r="S21" t="s">
        <v>2183</v>
      </c>
      <c r="T21" s="7">
        <v>30.73</v>
      </c>
      <c r="U21" s="8">
        <v>30.73</v>
      </c>
      <c r="V21">
        <v>1</v>
      </c>
      <c r="W21" t="s">
        <v>2125</v>
      </c>
      <c r="X21" t="s">
        <v>49</v>
      </c>
      <c r="Y21" t="s">
        <v>2183</v>
      </c>
      <c r="Z21" t="s">
        <v>822</v>
      </c>
      <c r="AA21" t="s">
        <v>2241</v>
      </c>
      <c r="AB21" t="s">
        <v>822</v>
      </c>
      <c r="AC21" t="s">
        <v>2185</v>
      </c>
      <c r="AD21" t="s">
        <v>2186</v>
      </c>
      <c r="AE21" t="s">
        <v>53</v>
      </c>
      <c r="AF21" t="s">
        <v>2242</v>
      </c>
      <c r="AG21" t="s">
        <v>2188</v>
      </c>
      <c r="AH21" t="s">
        <v>56</v>
      </c>
      <c r="AI21" t="s">
        <v>57</v>
      </c>
      <c r="AJ21" t="s">
        <v>58</v>
      </c>
      <c r="AL21" t="s">
        <v>2243</v>
      </c>
    </row>
    <row r="22" spans="1:38">
      <c r="A22" s="9">
        <v>45663</v>
      </c>
      <c r="B22" s="9">
        <v>45693</v>
      </c>
      <c r="C22" s="10">
        <f t="shared" si="0"/>
        <v>-15.5</v>
      </c>
      <c r="D22" s="10">
        <f t="shared" si="1"/>
        <v>-31.5</v>
      </c>
      <c r="E22" s="11">
        <f t="shared" si="2"/>
        <v>-979.65000000000009</v>
      </c>
      <c r="F22" t="s">
        <v>162</v>
      </c>
      <c r="G22" t="s">
        <v>2125</v>
      </c>
      <c r="H22" t="s">
        <v>39</v>
      </c>
      <c r="I22" t="s">
        <v>2244</v>
      </c>
      <c r="J22" t="s">
        <v>676</v>
      </c>
      <c r="K22" s="3">
        <v>536.88</v>
      </c>
      <c r="L22" s="3">
        <v>31.1</v>
      </c>
      <c r="M22" s="9" t="s">
        <v>150</v>
      </c>
      <c r="N22" t="s">
        <v>959</v>
      </c>
      <c r="O22" t="s">
        <v>2245</v>
      </c>
      <c r="P22">
        <v>1</v>
      </c>
      <c r="Q22" t="s">
        <v>2246</v>
      </c>
      <c r="R22" s="9" t="s">
        <v>386</v>
      </c>
      <c r="S22" t="s">
        <v>2183</v>
      </c>
      <c r="T22" s="7">
        <v>31.1</v>
      </c>
      <c r="U22" s="8">
        <v>31.1</v>
      </c>
      <c r="V22">
        <v>1</v>
      </c>
      <c r="W22" t="s">
        <v>2125</v>
      </c>
      <c r="X22" t="s">
        <v>49</v>
      </c>
      <c r="Y22" t="s">
        <v>2183</v>
      </c>
      <c r="Z22" t="s">
        <v>959</v>
      </c>
      <c r="AA22" t="s">
        <v>2247</v>
      </c>
      <c r="AB22" t="s">
        <v>959</v>
      </c>
      <c r="AC22" t="s">
        <v>2185</v>
      </c>
      <c r="AD22" t="s">
        <v>2186</v>
      </c>
      <c r="AE22" t="s">
        <v>53</v>
      </c>
      <c r="AF22" t="s">
        <v>2248</v>
      </c>
      <c r="AG22" t="s">
        <v>2188</v>
      </c>
      <c r="AH22" t="s">
        <v>56</v>
      </c>
      <c r="AI22" t="s">
        <v>57</v>
      </c>
      <c r="AJ22" t="s">
        <v>58</v>
      </c>
      <c r="AL22" t="s">
        <v>2249</v>
      </c>
    </row>
    <row r="23" spans="1:38">
      <c r="A23" s="9">
        <v>45663</v>
      </c>
      <c r="B23" s="9">
        <v>45693</v>
      </c>
      <c r="C23" s="10">
        <f t="shared" si="0"/>
        <v>-15.5</v>
      </c>
      <c r="D23" s="10">
        <f t="shared" si="1"/>
        <v>-31.5</v>
      </c>
      <c r="E23" s="11">
        <f t="shared" si="2"/>
        <v>-979.65000000000009</v>
      </c>
      <c r="F23" t="s">
        <v>162</v>
      </c>
      <c r="G23" t="s">
        <v>2125</v>
      </c>
      <c r="H23" t="s">
        <v>39</v>
      </c>
      <c r="I23" t="s">
        <v>2244</v>
      </c>
      <c r="J23" t="s">
        <v>676</v>
      </c>
      <c r="K23" s="3">
        <v>536.88</v>
      </c>
      <c r="L23" s="3">
        <v>31.1</v>
      </c>
      <c r="M23" s="9" t="s">
        <v>150</v>
      </c>
      <c r="N23" t="s">
        <v>959</v>
      </c>
      <c r="O23" t="s">
        <v>2250</v>
      </c>
      <c r="P23">
        <v>1</v>
      </c>
      <c r="Q23" t="s">
        <v>2251</v>
      </c>
      <c r="R23" s="9" t="s">
        <v>386</v>
      </c>
      <c r="S23" t="s">
        <v>2183</v>
      </c>
      <c r="T23" s="7">
        <v>31.1</v>
      </c>
      <c r="U23" s="8">
        <v>31.1</v>
      </c>
      <c r="V23">
        <v>1</v>
      </c>
      <c r="W23" t="s">
        <v>2125</v>
      </c>
      <c r="X23" t="s">
        <v>49</v>
      </c>
      <c r="Y23" t="s">
        <v>2183</v>
      </c>
      <c r="Z23" t="s">
        <v>959</v>
      </c>
      <c r="AA23" t="s">
        <v>2247</v>
      </c>
      <c r="AB23" t="s">
        <v>959</v>
      </c>
      <c r="AC23" t="s">
        <v>2185</v>
      </c>
      <c r="AD23" t="s">
        <v>2186</v>
      </c>
      <c r="AE23" t="s">
        <v>53</v>
      </c>
      <c r="AF23" t="s">
        <v>2248</v>
      </c>
      <c r="AG23" t="s">
        <v>2188</v>
      </c>
      <c r="AH23" t="s">
        <v>56</v>
      </c>
      <c r="AI23" t="s">
        <v>57</v>
      </c>
      <c r="AJ23" t="s">
        <v>58</v>
      </c>
      <c r="AL23" t="s">
        <v>2252</v>
      </c>
    </row>
    <row r="24" spans="1:38">
      <c r="A24" s="9">
        <v>45418</v>
      </c>
      <c r="B24" s="9">
        <v>45448</v>
      </c>
      <c r="C24" s="10">
        <f t="shared" si="0"/>
        <v>-15.5</v>
      </c>
      <c r="D24" s="10">
        <f t="shared" si="1"/>
        <v>-31.5</v>
      </c>
      <c r="E24" s="11">
        <f t="shared" si="2"/>
        <v>-979.96500000000003</v>
      </c>
      <c r="F24" t="s">
        <v>162</v>
      </c>
      <c r="G24" t="s">
        <v>2125</v>
      </c>
      <c r="H24" t="s">
        <v>39</v>
      </c>
      <c r="I24" t="s">
        <v>2253</v>
      </c>
      <c r="J24" t="s">
        <v>335</v>
      </c>
      <c r="K24" s="3">
        <v>543.03</v>
      </c>
      <c r="L24" s="3">
        <v>31.11</v>
      </c>
      <c r="M24" s="9" t="s">
        <v>43</v>
      </c>
      <c r="N24" t="s">
        <v>159</v>
      </c>
      <c r="O24" t="s">
        <v>2254</v>
      </c>
      <c r="P24">
        <v>1</v>
      </c>
      <c r="Q24" t="s">
        <v>2255</v>
      </c>
      <c r="R24" s="9" t="s">
        <v>752</v>
      </c>
      <c r="S24" t="s">
        <v>2183</v>
      </c>
      <c r="T24" s="7">
        <v>31.11</v>
      </c>
      <c r="U24" s="8">
        <v>31.11</v>
      </c>
      <c r="V24">
        <v>1</v>
      </c>
      <c r="W24" t="s">
        <v>2125</v>
      </c>
      <c r="X24" t="s">
        <v>49</v>
      </c>
      <c r="Y24" t="s">
        <v>2183</v>
      </c>
      <c r="Z24" t="s">
        <v>159</v>
      </c>
      <c r="AA24" t="s">
        <v>2256</v>
      </c>
      <c r="AB24" t="s">
        <v>159</v>
      </c>
      <c r="AC24" t="s">
        <v>2185</v>
      </c>
      <c r="AD24" t="s">
        <v>2186</v>
      </c>
      <c r="AE24" t="s">
        <v>53</v>
      </c>
      <c r="AF24" t="s">
        <v>2257</v>
      </c>
      <c r="AG24" t="s">
        <v>2188</v>
      </c>
      <c r="AH24" t="s">
        <v>56</v>
      </c>
      <c r="AI24" t="s">
        <v>57</v>
      </c>
      <c r="AJ24" t="s">
        <v>58</v>
      </c>
      <c r="AL24" t="s">
        <v>2258</v>
      </c>
    </row>
    <row r="25" spans="1:38">
      <c r="A25" s="9">
        <v>45418</v>
      </c>
      <c r="B25" s="9">
        <v>45448</v>
      </c>
      <c r="C25" s="10">
        <f t="shared" si="0"/>
        <v>-15.5</v>
      </c>
      <c r="D25" s="10">
        <f t="shared" si="1"/>
        <v>-31.5</v>
      </c>
      <c r="E25" s="11">
        <f t="shared" si="2"/>
        <v>-979.96500000000003</v>
      </c>
      <c r="F25" t="s">
        <v>162</v>
      </c>
      <c r="G25" t="s">
        <v>2125</v>
      </c>
      <c r="H25" t="s">
        <v>39</v>
      </c>
      <c r="I25" t="s">
        <v>2253</v>
      </c>
      <c r="J25" t="s">
        <v>335</v>
      </c>
      <c r="K25" s="3">
        <v>543.03</v>
      </c>
      <c r="L25" s="3">
        <v>31.11</v>
      </c>
      <c r="M25" s="9" t="s">
        <v>43</v>
      </c>
      <c r="N25" t="s">
        <v>159</v>
      </c>
      <c r="O25" t="s">
        <v>2259</v>
      </c>
      <c r="P25">
        <v>1</v>
      </c>
      <c r="Q25" t="s">
        <v>2260</v>
      </c>
      <c r="R25" s="9" t="s">
        <v>752</v>
      </c>
      <c r="S25" t="s">
        <v>2183</v>
      </c>
      <c r="T25" s="7">
        <v>31.11</v>
      </c>
      <c r="U25" s="8">
        <v>31.11</v>
      </c>
      <c r="V25">
        <v>1</v>
      </c>
      <c r="W25" t="s">
        <v>2125</v>
      </c>
      <c r="X25" t="s">
        <v>49</v>
      </c>
      <c r="Y25" t="s">
        <v>2183</v>
      </c>
      <c r="Z25" t="s">
        <v>159</v>
      </c>
      <c r="AA25" t="s">
        <v>2256</v>
      </c>
      <c r="AB25" t="s">
        <v>159</v>
      </c>
      <c r="AC25" t="s">
        <v>2185</v>
      </c>
      <c r="AD25" t="s">
        <v>2186</v>
      </c>
      <c r="AE25" t="s">
        <v>53</v>
      </c>
      <c r="AF25" t="s">
        <v>2257</v>
      </c>
      <c r="AG25" t="s">
        <v>2188</v>
      </c>
      <c r="AH25" t="s">
        <v>56</v>
      </c>
      <c r="AI25" t="s">
        <v>57</v>
      </c>
      <c r="AJ25" t="s">
        <v>58</v>
      </c>
      <c r="AL25" t="s">
        <v>2261</v>
      </c>
    </row>
    <row r="26" spans="1:38">
      <c r="A26" s="9">
        <v>45632</v>
      </c>
      <c r="B26" s="9">
        <v>45662</v>
      </c>
      <c r="C26" s="10">
        <f t="shared" si="0"/>
        <v>-15.5</v>
      </c>
      <c r="D26" s="10">
        <f t="shared" si="1"/>
        <v>-31.5</v>
      </c>
      <c r="E26" s="11">
        <f t="shared" si="2"/>
        <v>-983.43</v>
      </c>
      <c r="F26" t="s">
        <v>162</v>
      </c>
      <c r="G26" t="s">
        <v>2125</v>
      </c>
      <c r="H26" t="s">
        <v>39</v>
      </c>
      <c r="I26" t="s">
        <v>2262</v>
      </c>
      <c r="J26" t="s">
        <v>730</v>
      </c>
      <c r="K26" s="3">
        <v>576.04</v>
      </c>
      <c r="L26" s="3">
        <v>31.22</v>
      </c>
      <c r="M26" s="9" t="s">
        <v>113</v>
      </c>
      <c r="N26" t="s">
        <v>729</v>
      </c>
      <c r="O26" t="s">
        <v>2263</v>
      </c>
      <c r="P26">
        <v>1</v>
      </c>
      <c r="Q26" t="s">
        <v>2264</v>
      </c>
      <c r="R26" s="9" t="s">
        <v>179</v>
      </c>
      <c r="S26" t="s">
        <v>2183</v>
      </c>
      <c r="T26" s="7">
        <v>31.22</v>
      </c>
      <c r="U26" s="8">
        <v>31.22</v>
      </c>
      <c r="V26">
        <v>1</v>
      </c>
      <c r="W26" t="s">
        <v>2125</v>
      </c>
      <c r="X26" t="s">
        <v>49</v>
      </c>
      <c r="Y26" t="s">
        <v>2183</v>
      </c>
      <c r="Z26" t="s">
        <v>729</v>
      </c>
      <c r="AA26" t="s">
        <v>2265</v>
      </c>
      <c r="AB26" t="s">
        <v>729</v>
      </c>
      <c r="AC26" t="s">
        <v>2185</v>
      </c>
      <c r="AD26" t="s">
        <v>2186</v>
      </c>
      <c r="AE26" t="s">
        <v>53</v>
      </c>
      <c r="AF26" t="s">
        <v>2266</v>
      </c>
      <c r="AG26" t="s">
        <v>2188</v>
      </c>
      <c r="AH26" t="s">
        <v>56</v>
      </c>
      <c r="AI26" t="s">
        <v>57</v>
      </c>
      <c r="AJ26" t="s">
        <v>58</v>
      </c>
      <c r="AL26" t="s">
        <v>2267</v>
      </c>
    </row>
    <row r="27" spans="1:38">
      <c r="A27" s="9">
        <v>45632</v>
      </c>
      <c r="B27" s="9">
        <v>45662</v>
      </c>
      <c r="C27" s="10">
        <f t="shared" si="0"/>
        <v>-15.5</v>
      </c>
      <c r="D27" s="10">
        <f t="shared" si="1"/>
        <v>-31.5</v>
      </c>
      <c r="E27" s="11">
        <f t="shared" si="2"/>
        <v>-983.43</v>
      </c>
      <c r="F27" t="s">
        <v>162</v>
      </c>
      <c r="G27" t="s">
        <v>2125</v>
      </c>
      <c r="H27" t="s">
        <v>39</v>
      </c>
      <c r="I27" t="s">
        <v>2262</v>
      </c>
      <c r="J27" t="s">
        <v>730</v>
      </c>
      <c r="K27" s="3">
        <v>576.04</v>
      </c>
      <c r="L27" s="3">
        <v>31.22</v>
      </c>
      <c r="M27" s="9" t="s">
        <v>113</v>
      </c>
      <c r="N27" t="s">
        <v>729</v>
      </c>
      <c r="O27" t="s">
        <v>2268</v>
      </c>
      <c r="P27">
        <v>1</v>
      </c>
      <c r="Q27" t="s">
        <v>2269</v>
      </c>
      <c r="R27" s="9" t="s">
        <v>179</v>
      </c>
      <c r="S27" t="s">
        <v>2183</v>
      </c>
      <c r="T27" s="7">
        <v>31.22</v>
      </c>
      <c r="U27" s="8">
        <v>31.22</v>
      </c>
      <c r="V27">
        <v>1</v>
      </c>
      <c r="W27" t="s">
        <v>2125</v>
      </c>
      <c r="X27" t="s">
        <v>49</v>
      </c>
      <c r="Y27" t="s">
        <v>2183</v>
      </c>
      <c r="Z27" t="s">
        <v>729</v>
      </c>
      <c r="AA27" t="s">
        <v>2265</v>
      </c>
      <c r="AB27" t="s">
        <v>729</v>
      </c>
      <c r="AC27" t="s">
        <v>2185</v>
      </c>
      <c r="AD27" t="s">
        <v>2186</v>
      </c>
      <c r="AE27" t="s">
        <v>53</v>
      </c>
      <c r="AF27" t="s">
        <v>2266</v>
      </c>
      <c r="AG27" t="s">
        <v>2188</v>
      </c>
      <c r="AH27" t="s">
        <v>56</v>
      </c>
      <c r="AI27" t="s">
        <v>57</v>
      </c>
      <c r="AJ27" t="s">
        <v>58</v>
      </c>
      <c r="AL27" t="s">
        <v>2270</v>
      </c>
    </row>
    <row r="28" spans="1:38">
      <c r="A28" s="9">
        <v>45694</v>
      </c>
      <c r="B28" s="9">
        <v>45721</v>
      </c>
      <c r="C28" s="10">
        <f t="shared" si="0"/>
        <v>-14</v>
      </c>
      <c r="D28" s="10">
        <f t="shared" si="1"/>
        <v>-27</v>
      </c>
      <c r="E28" s="11">
        <f t="shared" si="2"/>
        <v>-868.31999999999994</v>
      </c>
      <c r="F28" t="s">
        <v>162</v>
      </c>
      <c r="G28" t="s">
        <v>2125</v>
      </c>
      <c r="H28" t="s">
        <v>39</v>
      </c>
      <c r="I28" t="s">
        <v>2238</v>
      </c>
      <c r="J28" t="s">
        <v>2039</v>
      </c>
      <c r="K28" s="3">
        <v>498.83</v>
      </c>
      <c r="L28" s="3">
        <v>32.159999999999997</v>
      </c>
      <c r="M28" s="9" t="s">
        <v>2037</v>
      </c>
      <c r="N28" t="s">
        <v>822</v>
      </c>
      <c r="O28" t="s">
        <v>2271</v>
      </c>
      <c r="P28">
        <v>1</v>
      </c>
      <c r="Q28" t="s">
        <v>2272</v>
      </c>
      <c r="R28" s="9" t="s">
        <v>95</v>
      </c>
      <c r="S28" t="s">
        <v>2183</v>
      </c>
      <c r="T28" s="7">
        <v>32.159999999999997</v>
      </c>
      <c r="U28" s="8">
        <v>32.159999999999997</v>
      </c>
      <c r="V28">
        <v>1</v>
      </c>
      <c r="W28" t="s">
        <v>2125</v>
      </c>
      <c r="X28" t="s">
        <v>49</v>
      </c>
      <c r="Y28" t="s">
        <v>2183</v>
      </c>
      <c r="Z28" t="s">
        <v>822</v>
      </c>
      <c r="AA28" t="s">
        <v>2241</v>
      </c>
      <c r="AB28" t="s">
        <v>822</v>
      </c>
      <c r="AC28" t="s">
        <v>2185</v>
      </c>
      <c r="AD28" t="s">
        <v>2186</v>
      </c>
      <c r="AE28" t="s">
        <v>53</v>
      </c>
      <c r="AF28" t="s">
        <v>2242</v>
      </c>
      <c r="AG28" t="s">
        <v>2188</v>
      </c>
      <c r="AH28" t="s">
        <v>56</v>
      </c>
      <c r="AI28" t="s">
        <v>57</v>
      </c>
      <c r="AJ28" t="s">
        <v>58</v>
      </c>
      <c r="AL28" t="s">
        <v>2273</v>
      </c>
    </row>
    <row r="29" spans="1:38">
      <c r="A29" s="9">
        <v>45479</v>
      </c>
      <c r="B29" s="9">
        <v>45509</v>
      </c>
      <c r="C29" s="10">
        <f t="shared" si="0"/>
        <v>-15.5</v>
      </c>
      <c r="D29" s="10">
        <f t="shared" si="1"/>
        <v>-30.5</v>
      </c>
      <c r="E29" s="11">
        <f t="shared" si="2"/>
        <v>-991.86000000000013</v>
      </c>
      <c r="F29" t="s">
        <v>162</v>
      </c>
      <c r="G29" t="s">
        <v>2125</v>
      </c>
      <c r="H29" t="s">
        <v>39</v>
      </c>
      <c r="I29" t="s">
        <v>2274</v>
      </c>
      <c r="J29" t="s">
        <v>1810</v>
      </c>
      <c r="K29" s="3">
        <v>520.32000000000005</v>
      </c>
      <c r="L29" s="3">
        <v>32.520000000000003</v>
      </c>
      <c r="M29" s="9" t="s">
        <v>427</v>
      </c>
      <c r="N29" t="s">
        <v>462</v>
      </c>
      <c r="O29" t="s">
        <v>2275</v>
      </c>
      <c r="P29">
        <v>1</v>
      </c>
      <c r="Q29" t="s">
        <v>2276</v>
      </c>
      <c r="R29" s="9" t="s">
        <v>619</v>
      </c>
      <c r="S29" t="s">
        <v>2183</v>
      </c>
      <c r="T29" s="7">
        <v>32.520000000000003</v>
      </c>
      <c r="U29" s="8">
        <v>32.520000000000003</v>
      </c>
      <c r="V29">
        <v>1</v>
      </c>
      <c r="W29" t="s">
        <v>2125</v>
      </c>
      <c r="X29" t="s">
        <v>49</v>
      </c>
      <c r="Y29" t="s">
        <v>2183</v>
      </c>
      <c r="Z29" t="s">
        <v>462</v>
      </c>
      <c r="AA29" t="s">
        <v>2277</v>
      </c>
      <c r="AB29" t="s">
        <v>462</v>
      </c>
      <c r="AC29" t="s">
        <v>2185</v>
      </c>
      <c r="AD29" t="s">
        <v>2186</v>
      </c>
      <c r="AE29" t="s">
        <v>53</v>
      </c>
      <c r="AF29" t="s">
        <v>2278</v>
      </c>
      <c r="AG29" t="s">
        <v>2188</v>
      </c>
      <c r="AH29" t="s">
        <v>56</v>
      </c>
      <c r="AI29" t="s">
        <v>57</v>
      </c>
      <c r="AJ29" t="s">
        <v>58</v>
      </c>
      <c r="AL29" t="s">
        <v>2279</v>
      </c>
    </row>
    <row r="30" spans="1:38">
      <c r="A30" s="9">
        <v>45479</v>
      </c>
      <c r="B30" s="9">
        <v>45509</v>
      </c>
      <c r="C30" s="10">
        <f t="shared" si="0"/>
        <v>-15.5</v>
      </c>
      <c r="D30" s="10">
        <f t="shared" si="1"/>
        <v>-30.5</v>
      </c>
      <c r="E30" s="11">
        <f t="shared" si="2"/>
        <v>-991.86000000000013</v>
      </c>
      <c r="F30" t="s">
        <v>162</v>
      </c>
      <c r="G30" t="s">
        <v>2125</v>
      </c>
      <c r="H30" t="s">
        <v>39</v>
      </c>
      <c r="I30" t="s">
        <v>2274</v>
      </c>
      <c r="J30" t="s">
        <v>1810</v>
      </c>
      <c r="K30" s="3">
        <v>520.32000000000005</v>
      </c>
      <c r="L30" s="3">
        <v>32.520000000000003</v>
      </c>
      <c r="M30" s="9" t="s">
        <v>427</v>
      </c>
      <c r="N30" t="s">
        <v>462</v>
      </c>
      <c r="O30" t="s">
        <v>2280</v>
      </c>
      <c r="P30">
        <v>1</v>
      </c>
      <c r="Q30" t="s">
        <v>2281</v>
      </c>
      <c r="R30" s="9" t="s">
        <v>619</v>
      </c>
      <c r="S30" t="s">
        <v>2183</v>
      </c>
      <c r="T30" s="7">
        <v>32.520000000000003</v>
      </c>
      <c r="U30" s="8">
        <v>32.520000000000003</v>
      </c>
      <c r="V30">
        <v>1</v>
      </c>
      <c r="W30" t="s">
        <v>2125</v>
      </c>
      <c r="X30" t="s">
        <v>49</v>
      </c>
      <c r="Y30" t="s">
        <v>2183</v>
      </c>
      <c r="Z30" t="s">
        <v>462</v>
      </c>
      <c r="AA30" t="s">
        <v>2277</v>
      </c>
      <c r="AB30" t="s">
        <v>462</v>
      </c>
      <c r="AC30" t="s">
        <v>2185</v>
      </c>
      <c r="AD30" t="s">
        <v>2186</v>
      </c>
      <c r="AE30" t="s">
        <v>53</v>
      </c>
      <c r="AF30" t="s">
        <v>2278</v>
      </c>
      <c r="AG30" t="s">
        <v>2188</v>
      </c>
      <c r="AH30" t="s">
        <v>56</v>
      </c>
      <c r="AI30" t="s">
        <v>57</v>
      </c>
      <c r="AJ30" t="s">
        <v>58</v>
      </c>
      <c r="AL30" t="s">
        <v>2282</v>
      </c>
    </row>
    <row r="31" spans="1:38">
      <c r="A31" s="9">
        <v>45694</v>
      </c>
      <c r="B31" s="9">
        <v>45714</v>
      </c>
      <c r="C31" s="10">
        <f t="shared" si="0"/>
        <v>-10.5</v>
      </c>
      <c r="D31" s="10">
        <f t="shared" si="1"/>
        <v>-9.5</v>
      </c>
      <c r="E31" s="11">
        <f t="shared" si="2"/>
        <v>-309.22499999999997</v>
      </c>
      <c r="F31" t="s">
        <v>2283</v>
      </c>
      <c r="G31" t="s">
        <v>2125</v>
      </c>
      <c r="H31" t="s">
        <v>39</v>
      </c>
      <c r="I31" t="s">
        <v>2284</v>
      </c>
      <c r="J31" t="s">
        <v>145</v>
      </c>
      <c r="K31" s="3">
        <v>43870.239999999998</v>
      </c>
      <c r="L31" s="3">
        <v>65.099999999999994</v>
      </c>
      <c r="M31" s="9" t="s">
        <v>146</v>
      </c>
      <c r="N31" t="s">
        <v>95</v>
      </c>
      <c r="O31" t="s">
        <v>2283</v>
      </c>
      <c r="P31">
        <v>1</v>
      </c>
      <c r="Q31" t="s">
        <v>2285</v>
      </c>
      <c r="R31" s="9" t="s">
        <v>676</v>
      </c>
      <c r="S31" t="s">
        <v>2145</v>
      </c>
      <c r="T31" s="7">
        <v>32.549999999999997</v>
      </c>
      <c r="U31" s="8">
        <v>65.099999999999994</v>
      </c>
      <c r="V31">
        <v>1</v>
      </c>
      <c r="W31" t="s">
        <v>80</v>
      </c>
      <c r="X31" t="s">
        <v>49</v>
      </c>
      <c r="Y31" t="s">
        <v>2145</v>
      </c>
      <c r="Z31" t="s">
        <v>95</v>
      </c>
      <c r="AA31" t="s">
        <v>2286</v>
      </c>
      <c r="AB31" t="s">
        <v>95</v>
      </c>
      <c r="AC31" t="s">
        <v>962</v>
      </c>
      <c r="AD31" t="s">
        <v>963</v>
      </c>
      <c r="AE31" t="s">
        <v>53</v>
      </c>
      <c r="AF31" t="s">
        <v>2287</v>
      </c>
      <c r="AG31" t="s">
        <v>56</v>
      </c>
      <c r="AH31" t="s">
        <v>56</v>
      </c>
      <c r="AI31" t="s">
        <v>57</v>
      </c>
      <c r="AJ31" t="s">
        <v>58</v>
      </c>
      <c r="AL31" t="s">
        <v>2179</v>
      </c>
    </row>
    <row r="32" spans="1:38">
      <c r="A32" s="9">
        <v>45571</v>
      </c>
      <c r="B32" s="9">
        <v>45601</v>
      </c>
      <c r="C32" s="10">
        <f t="shared" si="0"/>
        <v>-15.5</v>
      </c>
      <c r="D32" s="10">
        <f t="shared" si="1"/>
        <v>-22.5</v>
      </c>
      <c r="E32" s="11">
        <f t="shared" si="2"/>
        <v>-734.84999999999991</v>
      </c>
      <c r="F32" t="s">
        <v>162</v>
      </c>
      <c r="G32" t="s">
        <v>2125</v>
      </c>
      <c r="H32" t="s">
        <v>39</v>
      </c>
      <c r="I32" t="s">
        <v>2288</v>
      </c>
      <c r="J32" t="s">
        <v>642</v>
      </c>
      <c r="K32" s="3">
        <v>522.55999999999995</v>
      </c>
      <c r="L32" s="3">
        <v>32.659999999999997</v>
      </c>
      <c r="M32" s="9" t="s">
        <v>437</v>
      </c>
      <c r="N32" t="s">
        <v>643</v>
      </c>
      <c r="O32" t="s">
        <v>2289</v>
      </c>
      <c r="P32">
        <v>1</v>
      </c>
      <c r="Q32" t="s">
        <v>2290</v>
      </c>
      <c r="R32" s="9" t="s">
        <v>440</v>
      </c>
      <c r="S32" t="s">
        <v>2183</v>
      </c>
      <c r="T32" s="7">
        <v>32.659999999999997</v>
      </c>
      <c r="U32" s="8">
        <v>32.659999999999997</v>
      </c>
      <c r="V32">
        <v>1</v>
      </c>
      <c r="W32" t="s">
        <v>2125</v>
      </c>
      <c r="X32" t="s">
        <v>49</v>
      </c>
      <c r="Y32" t="s">
        <v>2183</v>
      </c>
      <c r="Z32" t="s">
        <v>643</v>
      </c>
      <c r="AA32" t="s">
        <v>2291</v>
      </c>
      <c r="AB32" t="s">
        <v>643</v>
      </c>
      <c r="AC32" t="s">
        <v>2185</v>
      </c>
      <c r="AD32" t="s">
        <v>2186</v>
      </c>
      <c r="AE32" t="s">
        <v>53</v>
      </c>
      <c r="AF32" t="s">
        <v>2292</v>
      </c>
      <c r="AG32" t="s">
        <v>2188</v>
      </c>
      <c r="AH32" t="s">
        <v>56</v>
      </c>
      <c r="AI32" t="s">
        <v>57</v>
      </c>
      <c r="AJ32" t="s">
        <v>58</v>
      </c>
      <c r="AL32" t="s">
        <v>2293</v>
      </c>
    </row>
    <row r="33" spans="1:38">
      <c r="A33" s="9">
        <v>45571</v>
      </c>
      <c r="B33" s="9">
        <v>45601</v>
      </c>
      <c r="C33" s="10">
        <f t="shared" si="0"/>
        <v>-15.5</v>
      </c>
      <c r="D33" s="10">
        <f t="shared" si="1"/>
        <v>-22.5</v>
      </c>
      <c r="E33" s="11">
        <f t="shared" si="2"/>
        <v>-734.84999999999991</v>
      </c>
      <c r="F33" t="s">
        <v>162</v>
      </c>
      <c r="G33" t="s">
        <v>2125</v>
      </c>
      <c r="H33" t="s">
        <v>39</v>
      </c>
      <c r="I33" t="s">
        <v>2288</v>
      </c>
      <c r="J33" t="s">
        <v>642</v>
      </c>
      <c r="K33" s="3">
        <v>522.55999999999995</v>
      </c>
      <c r="L33" s="3">
        <v>32.659999999999997</v>
      </c>
      <c r="M33" s="9" t="s">
        <v>437</v>
      </c>
      <c r="N33" t="s">
        <v>643</v>
      </c>
      <c r="O33" t="s">
        <v>2294</v>
      </c>
      <c r="P33">
        <v>1</v>
      </c>
      <c r="Q33" t="s">
        <v>2295</v>
      </c>
      <c r="R33" s="9" t="s">
        <v>440</v>
      </c>
      <c r="S33" t="s">
        <v>2183</v>
      </c>
      <c r="T33" s="7">
        <v>32.659999999999997</v>
      </c>
      <c r="U33" s="8">
        <v>32.659999999999997</v>
      </c>
      <c r="V33">
        <v>1</v>
      </c>
      <c r="W33" t="s">
        <v>2125</v>
      </c>
      <c r="X33" t="s">
        <v>49</v>
      </c>
      <c r="Y33" t="s">
        <v>2183</v>
      </c>
      <c r="Z33" t="s">
        <v>643</v>
      </c>
      <c r="AA33" t="s">
        <v>2291</v>
      </c>
      <c r="AB33" t="s">
        <v>643</v>
      </c>
      <c r="AC33" t="s">
        <v>2185</v>
      </c>
      <c r="AD33" t="s">
        <v>2186</v>
      </c>
      <c r="AE33" t="s">
        <v>53</v>
      </c>
      <c r="AF33" t="s">
        <v>2292</v>
      </c>
      <c r="AG33" t="s">
        <v>2188</v>
      </c>
      <c r="AH33" t="s">
        <v>56</v>
      </c>
      <c r="AI33" t="s">
        <v>57</v>
      </c>
      <c r="AJ33" t="s">
        <v>58</v>
      </c>
      <c r="AL33" t="s">
        <v>2296</v>
      </c>
    </row>
    <row r="34" spans="1:38">
      <c r="A34" s="9">
        <v>45449</v>
      </c>
      <c r="B34" s="9">
        <v>45478</v>
      </c>
      <c r="C34" s="10">
        <f t="shared" si="0"/>
        <v>-15</v>
      </c>
      <c r="D34" s="10">
        <f t="shared" si="1"/>
        <v>-29</v>
      </c>
      <c r="E34" s="11">
        <f t="shared" si="2"/>
        <v>-952.06999999999994</v>
      </c>
      <c r="F34" t="s">
        <v>162</v>
      </c>
      <c r="G34" t="s">
        <v>2125</v>
      </c>
      <c r="H34" t="s">
        <v>39</v>
      </c>
      <c r="I34" t="s">
        <v>2297</v>
      </c>
      <c r="J34" t="s">
        <v>2298</v>
      </c>
      <c r="K34" s="3">
        <v>564.48</v>
      </c>
      <c r="L34" s="3">
        <v>32.83</v>
      </c>
      <c r="M34" s="9" t="s">
        <v>1924</v>
      </c>
      <c r="N34" t="s">
        <v>413</v>
      </c>
      <c r="O34" t="s">
        <v>2299</v>
      </c>
      <c r="P34">
        <v>1</v>
      </c>
      <c r="Q34" t="s">
        <v>2300</v>
      </c>
      <c r="R34" s="9" t="s">
        <v>230</v>
      </c>
      <c r="S34" t="s">
        <v>2183</v>
      </c>
      <c r="T34" s="7">
        <v>32.83</v>
      </c>
      <c r="U34" s="8">
        <v>32.83</v>
      </c>
      <c r="V34">
        <v>1</v>
      </c>
      <c r="W34" t="s">
        <v>2125</v>
      </c>
      <c r="X34" t="s">
        <v>49</v>
      </c>
      <c r="Y34" t="s">
        <v>2183</v>
      </c>
      <c r="Z34" t="s">
        <v>413</v>
      </c>
      <c r="AA34" t="s">
        <v>2301</v>
      </c>
      <c r="AB34" t="s">
        <v>413</v>
      </c>
      <c r="AC34" t="s">
        <v>2185</v>
      </c>
      <c r="AD34" t="s">
        <v>2186</v>
      </c>
      <c r="AE34" t="s">
        <v>53</v>
      </c>
      <c r="AF34" t="s">
        <v>2302</v>
      </c>
      <c r="AG34" t="s">
        <v>2188</v>
      </c>
      <c r="AH34" t="s">
        <v>56</v>
      </c>
      <c r="AI34" t="s">
        <v>57</v>
      </c>
      <c r="AJ34" t="s">
        <v>58</v>
      </c>
      <c r="AL34" t="s">
        <v>2303</v>
      </c>
    </row>
    <row r="35" spans="1:38">
      <c r="A35" s="9">
        <v>45449</v>
      </c>
      <c r="B35" s="9">
        <v>45478</v>
      </c>
      <c r="C35" s="10">
        <f t="shared" si="0"/>
        <v>-15</v>
      </c>
      <c r="D35" s="10">
        <f t="shared" si="1"/>
        <v>-29</v>
      </c>
      <c r="E35" s="11">
        <f t="shared" si="2"/>
        <v>-952.06999999999994</v>
      </c>
      <c r="F35" t="s">
        <v>162</v>
      </c>
      <c r="G35" t="s">
        <v>2125</v>
      </c>
      <c r="H35" t="s">
        <v>39</v>
      </c>
      <c r="I35" t="s">
        <v>2297</v>
      </c>
      <c r="J35" t="s">
        <v>2298</v>
      </c>
      <c r="K35" s="3">
        <v>564.48</v>
      </c>
      <c r="L35" s="3">
        <v>32.83</v>
      </c>
      <c r="M35" s="9" t="s">
        <v>1924</v>
      </c>
      <c r="N35" t="s">
        <v>413</v>
      </c>
      <c r="O35" t="s">
        <v>2304</v>
      </c>
      <c r="P35">
        <v>1</v>
      </c>
      <c r="Q35" t="s">
        <v>2305</v>
      </c>
      <c r="R35" s="9" t="s">
        <v>230</v>
      </c>
      <c r="S35" t="s">
        <v>2183</v>
      </c>
      <c r="T35" s="7">
        <v>32.83</v>
      </c>
      <c r="U35" s="8">
        <v>32.83</v>
      </c>
      <c r="V35">
        <v>1</v>
      </c>
      <c r="W35" t="s">
        <v>2125</v>
      </c>
      <c r="X35" t="s">
        <v>49</v>
      </c>
      <c r="Y35" t="s">
        <v>2183</v>
      </c>
      <c r="Z35" t="s">
        <v>413</v>
      </c>
      <c r="AA35" t="s">
        <v>2301</v>
      </c>
      <c r="AB35" t="s">
        <v>413</v>
      </c>
      <c r="AC35" t="s">
        <v>2185</v>
      </c>
      <c r="AD35" t="s">
        <v>2186</v>
      </c>
      <c r="AE35" t="s">
        <v>53</v>
      </c>
      <c r="AF35" t="s">
        <v>2302</v>
      </c>
      <c r="AG35" t="s">
        <v>2188</v>
      </c>
      <c r="AH35" t="s">
        <v>56</v>
      </c>
      <c r="AI35" t="s">
        <v>57</v>
      </c>
      <c r="AJ35" t="s">
        <v>58</v>
      </c>
      <c r="AL35" t="s">
        <v>2306</v>
      </c>
    </row>
    <row r="36" spans="1:38">
      <c r="A36" s="9">
        <v>45363</v>
      </c>
      <c r="B36" s="9">
        <v>45394</v>
      </c>
      <c r="C36" s="10">
        <f t="shared" si="0"/>
        <v>-16</v>
      </c>
      <c r="D36" s="10">
        <f t="shared" si="1"/>
        <v>-41</v>
      </c>
      <c r="E36" s="11">
        <f t="shared" si="2"/>
        <v>-1431.72</v>
      </c>
      <c r="F36" t="s">
        <v>162</v>
      </c>
      <c r="G36" t="s">
        <v>2125</v>
      </c>
      <c r="H36" t="s">
        <v>39</v>
      </c>
      <c r="I36" t="s">
        <v>2307</v>
      </c>
      <c r="J36" t="s">
        <v>287</v>
      </c>
      <c r="K36" s="3">
        <v>69.84</v>
      </c>
      <c r="L36" s="3">
        <v>34.92</v>
      </c>
      <c r="M36" s="9" t="s">
        <v>1053</v>
      </c>
      <c r="N36" t="s">
        <v>165</v>
      </c>
      <c r="O36" t="s">
        <v>2308</v>
      </c>
      <c r="P36">
        <v>1</v>
      </c>
      <c r="Q36" t="s">
        <v>2309</v>
      </c>
      <c r="R36" s="9" t="s">
        <v>1609</v>
      </c>
      <c r="S36" t="s">
        <v>2310</v>
      </c>
      <c r="T36" s="7">
        <v>34.92</v>
      </c>
      <c r="U36" s="8">
        <v>34.92</v>
      </c>
      <c r="V36">
        <v>1</v>
      </c>
      <c r="W36" t="s">
        <v>2125</v>
      </c>
      <c r="X36" t="s">
        <v>49</v>
      </c>
      <c r="Y36" t="s">
        <v>2310</v>
      </c>
      <c r="Z36" t="s">
        <v>165</v>
      </c>
      <c r="AA36" t="s">
        <v>2311</v>
      </c>
      <c r="AB36" t="s">
        <v>165</v>
      </c>
      <c r="AC36" t="s">
        <v>2185</v>
      </c>
      <c r="AD36" t="s">
        <v>2186</v>
      </c>
      <c r="AE36" t="s">
        <v>53</v>
      </c>
      <c r="AF36" t="s">
        <v>2312</v>
      </c>
      <c r="AG36" t="s">
        <v>2188</v>
      </c>
      <c r="AH36" t="s">
        <v>56</v>
      </c>
      <c r="AI36" t="s">
        <v>57</v>
      </c>
      <c r="AJ36" t="s">
        <v>58</v>
      </c>
      <c r="AL36" t="s">
        <v>2313</v>
      </c>
    </row>
    <row r="37" spans="1:38">
      <c r="A37" s="9">
        <v>45577</v>
      </c>
      <c r="B37" s="9">
        <v>45608</v>
      </c>
      <c r="C37" s="10">
        <f t="shared" si="0"/>
        <v>-16</v>
      </c>
      <c r="D37" s="10">
        <f t="shared" si="1"/>
        <v>-44</v>
      </c>
      <c r="E37" s="11">
        <f t="shared" si="2"/>
        <v>-1584.88</v>
      </c>
      <c r="F37" t="s">
        <v>162</v>
      </c>
      <c r="G37" t="s">
        <v>2125</v>
      </c>
      <c r="H37" t="s">
        <v>39</v>
      </c>
      <c r="I37" t="s">
        <v>2314</v>
      </c>
      <c r="J37" t="s">
        <v>925</v>
      </c>
      <c r="K37" s="3">
        <v>72.040000000000006</v>
      </c>
      <c r="L37" s="3">
        <v>36.020000000000003</v>
      </c>
      <c r="M37" s="9" t="s">
        <v>733</v>
      </c>
      <c r="N37" t="s">
        <v>118</v>
      </c>
      <c r="O37" t="s">
        <v>2315</v>
      </c>
      <c r="P37">
        <v>1</v>
      </c>
      <c r="Q37" t="s">
        <v>2316</v>
      </c>
      <c r="R37" s="9" t="s">
        <v>254</v>
      </c>
      <c r="S37" t="s">
        <v>2310</v>
      </c>
      <c r="T37" s="7">
        <v>36.020000000000003</v>
      </c>
      <c r="U37" s="8">
        <v>36.020000000000003</v>
      </c>
      <c r="V37">
        <v>1</v>
      </c>
      <c r="W37" t="s">
        <v>2125</v>
      </c>
      <c r="X37" t="s">
        <v>49</v>
      </c>
      <c r="Y37" t="s">
        <v>2310</v>
      </c>
      <c r="Z37" t="s">
        <v>118</v>
      </c>
      <c r="AA37" t="s">
        <v>2317</v>
      </c>
      <c r="AB37" t="s">
        <v>118</v>
      </c>
      <c r="AC37" t="s">
        <v>2185</v>
      </c>
      <c r="AD37" t="s">
        <v>2186</v>
      </c>
      <c r="AE37" t="s">
        <v>53</v>
      </c>
      <c r="AF37" t="s">
        <v>2318</v>
      </c>
      <c r="AG37" t="s">
        <v>2188</v>
      </c>
      <c r="AH37" t="s">
        <v>56</v>
      </c>
      <c r="AI37" t="s">
        <v>57</v>
      </c>
      <c r="AJ37" t="s">
        <v>58</v>
      </c>
      <c r="AL37" t="s">
        <v>2319</v>
      </c>
    </row>
    <row r="38" spans="1:38">
      <c r="A38" s="9">
        <v>45669</v>
      </c>
      <c r="B38" s="9">
        <v>45700</v>
      </c>
      <c r="C38" s="10">
        <f t="shared" si="0"/>
        <v>-16</v>
      </c>
      <c r="D38" s="10">
        <f t="shared" si="1"/>
        <v>-36</v>
      </c>
      <c r="E38" s="11">
        <f t="shared" si="2"/>
        <v>-1314.36</v>
      </c>
      <c r="F38" t="s">
        <v>162</v>
      </c>
      <c r="G38" t="s">
        <v>2125</v>
      </c>
      <c r="H38" t="s">
        <v>39</v>
      </c>
      <c r="I38" t="s">
        <v>2320</v>
      </c>
      <c r="J38" t="s">
        <v>2116</v>
      </c>
      <c r="K38" s="3">
        <v>73.02</v>
      </c>
      <c r="L38" s="3">
        <v>36.51</v>
      </c>
      <c r="M38" s="9" t="s">
        <v>147</v>
      </c>
      <c r="N38" t="s">
        <v>661</v>
      </c>
      <c r="O38" t="s">
        <v>2321</v>
      </c>
      <c r="P38">
        <v>1</v>
      </c>
      <c r="Q38" t="s">
        <v>2322</v>
      </c>
      <c r="R38" s="9" t="s">
        <v>660</v>
      </c>
      <c r="S38" t="s">
        <v>2310</v>
      </c>
      <c r="T38" s="7">
        <v>36.51</v>
      </c>
      <c r="U38" s="8">
        <v>36.51</v>
      </c>
      <c r="V38">
        <v>1</v>
      </c>
      <c r="W38" t="s">
        <v>2125</v>
      </c>
      <c r="X38" t="s">
        <v>49</v>
      </c>
      <c r="Y38" t="s">
        <v>2310</v>
      </c>
      <c r="Z38" t="s">
        <v>661</v>
      </c>
      <c r="AA38" t="s">
        <v>2323</v>
      </c>
      <c r="AB38" t="s">
        <v>661</v>
      </c>
      <c r="AC38" t="s">
        <v>2185</v>
      </c>
      <c r="AD38" t="s">
        <v>2186</v>
      </c>
      <c r="AE38" t="s">
        <v>53</v>
      </c>
      <c r="AF38" t="s">
        <v>2324</v>
      </c>
      <c r="AG38" t="s">
        <v>2188</v>
      </c>
      <c r="AH38" t="s">
        <v>56</v>
      </c>
      <c r="AI38" t="s">
        <v>57</v>
      </c>
      <c r="AJ38" t="s">
        <v>58</v>
      </c>
      <c r="AL38" t="s">
        <v>2325</v>
      </c>
    </row>
    <row r="39" spans="1:38">
      <c r="A39" s="9">
        <v>45608</v>
      </c>
      <c r="B39" s="9">
        <v>45638</v>
      </c>
      <c r="C39" s="10">
        <f t="shared" si="0"/>
        <v>-15.5</v>
      </c>
      <c r="D39" s="10">
        <f t="shared" si="1"/>
        <v>-55.5</v>
      </c>
      <c r="E39" s="11">
        <f t="shared" si="2"/>
        <v>-2123.4299999999998</v>
      </c>
      <c r="F39" t="s">
        <v>162</v>
      </c>
      <c r="G39" t="s">
        <v>2125</v>
      </c>
      <c r="H39" t="s">
        <v>39</v>
      </c>
      <c r="I39" t="s">
        <v>2262</v>
      </c>
      <c r="J39" t="s">
        <v>730</v>
      </c>
      <c r="K39" s="3">
        <v>576.04</v>
      </c>
      <c r="L39" s="3">
        <v>38.26</v>
      </c>
      <c r="M39" s="9" t="s">
        <v>113</v>
      </c>
      <c r="N39" t="s">
        <v>729</v>
      </c>
      <c r="O39" t="s">
        <v>2326</v>
      </c>
      <c r="P39">
        <v>1</v>
      </c>
      <c r="Q39" t="s">
        <v>2327</v>
      </c>
      <c r="R39" s="9" t="s">
        <v>179</v>
      </c>
      <c r="S39" t="s">
        <v>2310</v>
      </c>
      <c r="T39" s="7">
        <v>38.26</v>
      </c>
      <c r="U39" s="8">
        <v>38.26</v>
      </c>
      <c r="V39">
        <v>1</v>
      </c>
      <c r="W39" t="s">
        <v>2125</v>
      </c>
      <c r="X39" t="s">
        <v>49</v>
      </c>
      <c r="Y39" t="s">
        <v>2310</v>
      </c>
      <c r="Z39" t="s">
        <v>729</v>
      </c>
      <c r="AA39" t="s">
        <v>2265</v>
      </c>
      <c r="AB39" t="s">
        <v>729</v>
      </c>
      <c r="AC39" t="s">
        <v>2185</v>
      </c>
      <c r="AD39" t="s">
        <v>2186</v>
      </c>
      <c r="AE39" t="s">
        <v>53</v>
      </c>
      <c r="AF39" t="s">
        <v>2266</v>
      </c>
      <c r="AG39" t="s">
        <v>2188</v>
      </c>
      <c r="AH39" t="s">
        <v>56</v>
      </c>
      <c r="AI39" t="s">
        <v>57</v>
      </c>
      <c r="AJ39" t="s">
        <v>58</v>
      </c>
      <c r="AL39" t="s">
        <v>2328</v>
      </c>
    </row>
    <row r="40" spans="1:38">
      <c r="A40" s="9">
        <v>45660</v>
      </c>
      <c r="B40" s="9">
        <v>45689</v>
      </c>
      <c r="C40" s="10">
        <f t="shared" si="0"/>
        <v>-15</v>
      </c>
      <c r="D40" s="10">
        <f t="shared" si="1"/>
        <v>-35</v>
      </c>
      <c r="E40" s="11">
        <f t="shared" si="2"/>
        <v>-1374.8</v>
      </c>
      <c r="F40" t="s">
        <v>162</v>
      </c>
      <c r="G40" t="s">
        <v>2125</v>
      </c>
      <c r="H40" t="s">
        <v>39</v>
      </c>
      <c r="I40" t="s">
        <v>2244</v>
      </c>
      <c r="J40" t="s">
        <v>676</v>
      </c>
      <c r="K40" s="3">
        <v>536.88</v>
      </c>
      <c r="L40" s="3">
        <v>39.28</v>
      </c>
      <c r="M40" s="9" t="s">
        <v>150</v>
      </c>
      <c r="N40" t="s">
        <v>959</v>
      </c>
      <c r="O40" t="s">
        <v>2329</v>
      </c>
      <c r="P40">
        <v>1</v>
      </c>
      <c r="Q40" t="s">
        <v>2330</v>
      </c>
      <c r="R40" s="9" t="s">
        <v>386</v>
      </c>
      <c r="S40" t="s">
        <v>2183</v>
      </c>
      <c r="T40" s="7">
        <v>39.28</v>
      </c>
      <c r="U40" s="8">
        <v>39.28</v>
      </c>
      <c r="V40">
        <v>1</v>
      </c>
      <c r="W40" t="s">
        <v>2125</v>
      </c>
      <c r="X40" t="s">
        <v>49</v>
      </c>
      <c r="Y40" t="s">
        <v>2183</v>
      </c>
      <c r="Z40" t="s">
        <v>959</v>
      </c>
      <c r="AA40" t="s">
        <v>2247</v>
      </c>
      <c r="AB40" t="s">
        <v>959</v>
      </c>
      <c r="AC40" t="s">
        <v>2185</v>
      </c>
      <c r="AD40" t="s">
        <v>2186</v>
      </c>
      <c r="AE40" t="s">
        <v>53</v>
      </c>
      <c r="AF40" t="s">
        <v>2248</v>
      </c>
      <c r="AG40" t="s">
        <v>2188</v>
      </c>
      <c r="AH40" t="s">
        <v>56</v>
      </c>
      <c r="AI40" t="s">
        <v>57</v>
      </c>
      <c r="AJ40" t="s">
        <v>58</v>
      </c>
      <c r="AL40" t="s">
        <v>2331</v>
      </c>
    </row>
    <row r="41" spans="1:38">
      <c r="A41" s="9">
        <v>45475</v>
      </c>
      <c r="B41" s="9">
        <v>45505</v>
      </c>
      <c r="C41" s="10">
        <f t="shared" si="0"/>
        <v>-15.5</v>
      </c>
      <c r="D41" s="10">
        <f t="shared" si="1"/>
        <v>-79.5</v>
      </c>
      <c r="E41" s="11">
        <f t="shared" si="2"/>
        <v>-3261.8850000000002</v>
      </c>
      <c r="F41" t="s">
        <v>162</v>
      </c>
      <c r="G41" t="s">
        <v>2125</v>
      </c>
      <c r="H41" t="s">
        <v>39</v>
      </c>
      <c r="I41" t="s">
        <v>2332</v>
      </c>
      <c r="J41" t="s">
        <v>371</v>
      </c>
      <c r="K41" s="3">
        <v>41.03</v>
      </c>
      <c r="L41" s="3">
        <v>41.03</v>
      </c>
      <c r="M41" s="9" t="s">
        <v>720</v>
      </c>
      <c r="N41" t="s">
        <v>423</v>
      </c>
      <c r="O41" t="s">
        <v>2333</v>
      </c>
      <c r="P41">
        <v>1</v>
      </c>
      <c r="Q41" t="s">
        <v>2334</v>
      </c>
      <c r="R41" s="9" t="s">
        <v>458</v>
      </c>
      <c r="S41" t="s">
        <v>2310</v>
      </c>
      <c r="T41" s="7">
        <v>41.03</v>
      </c>
      <c r="U41" s="8">
        <v>41.03</v>
      </c>
      <c r="V41">
        <v>1</v>
      </c>
      <c r="W41" t="s">
        <v>2125</v>
      </c>
      <c r="X41" t="s">
        <v>49</v>
      </c>
      <c r="Y41" t="s">
        <v>2310</v>
      </c>
      <c r="Z41" t="s">
        <v>423</v>
      </c>
      <c r="AA41" t="s">
        <v>2335</v>
      </c>
      <c r="AB41" t="s">
        <v>423</v>
      </c>
      <c r="AC41" t="s">
        <v>2185</v>
      </c>
      <c r="AD41" t="s">
        <v>2186</v>
      </c>
      <c r="AE41" t="s">
        <v>53</v>
      </c>
      <c r="AF41" t="s">
        <v>2336</v>
      </c>
      <c r="AG41" t="s">
        <v>2188</v>
      </c>
      <c r="AH41" t="s">
        <v>56</v>
      </c>
      <c r="AI41" t="s">
        <v>57</v>
      </c>
      <c r="AJ41" t="s">
        <v>58</v>
      </c>
      <c r="AL41" t="s">
        <v>2337</v>
      </c>
    </row>
    <row r="42" spans="1:38">
      <c r="A42" s="9">
        <v>45475</v>
      </c>
      <c r="B42" s="9">
        <v>45505</v>
      </c>
      <c r="C42" s="10">
        <f t="shared" si="0"/>
        <v>-15.5</v>
      </c>
      <c r="D42" s="10">
        <f t="shared" si="1"/>
        <v>-37.5</v>
      </c>
      <c r="E42" s="11">
        <f t="shared" si="2"/>
        <v>-1632.75</v>
      </c>
      <c r="F42" t="s">
        <v>162</v>
      </c>
      <c r="G42" t="s">
        <v>2125</v>
      </c>
      <c r="H42" t="s">
        <v>39</v>
      </c>
      <c r="I42" t="s">
        <v>2338</v>
      </c>
      <c r="J42" t="s">
        <v>424</v>
      </c>
      <c r="K42" s="3">
        <v>43.54</v>
      </c>
      <c r="L42" s="3">
        <v>43.54</v>
      </c>
      <c r="M42" s="9" t="s">
        <v>459</v>
      </c>
      <c r="N42" t="s">
        <v>245</v>
      </c>
      <c r="O42" t="s">
        <v>2339</v>
      </c>
      <c r="P42">
        <v>1</v>
      </c>
      <c r="Q42" t="s">
        <v>2340</v>
      </c>
      <c r="R42" s="9" t="s">
        <v>427</v>
      </c>
      <c r="S42" t="s">
        <v>2183</v>
      </c>
      <c r="T42" s="7">
        <v>43.54</v>
      </c>
      <c r="U42" s="8">
        <v>43.54</v>
      </c>
      <c r="V42">
        <v>1</v>
      </c>
      <c r="W42" t="s">
        <v>2125</v>
      </c>
      <c r="X42" t="s">
        <v>49</v>
      </c>
      <c r="Y42" t="s">
        <v>2183</v>
      </c>
      <c r="Z42" t="s">
        <v>245</v>
      </c>
      <c r="AA42" t="s">
        <v>2341</v>
      </c>
      <c r="AB42" t="s">
        <v>245</v>
      </c>
      <c r="AC42" t="s">
        <v>2185</v>
      </c>
      <c r="AD42" t="s">
        <v>2186</v>
      </c>
      <c r="AE42" t="s">
        <v>53</v>
      </c>
      <c r="AF42" t="s">
        <v>2342</v>
      </c>
      <c r="AG42" t="s">
        <v>2188</v>
      </c>
      <c r="AH42" t="s">
        <v>56</v>
      </c>
      <c r="AI42" t="s">
        <v>57</v>
      </c>
      <c r="AJ42" t="s">
        <v>58</v>
      </c>
      <c r="AL42" t="s">
        <v>2343</v>
      </c>
    </row>
    <row r="43" spans="1:38">
      <c r="A43" s="9">
        <v>45462</v>
      </c>
      <c r="B43" s="9">
        <v>45462</v>
      </c>
      <c r="C43" s="10">
        <f t="shared" si="0"/>
        <v>-0.5</v>
      </c>
      <c r="D43" s="10">
        <f t="shared" si="1"/>
        <v>5.5</v>
      </c>
      <c r="E43" s="11">
        <f t="shared" si="2"/>
        <v>374.88</v>
      </c>
      <c r="F43" t="s">
        <v>2344</v>
      </c>
      <c r="G43" t="s">
        <v>2125</v>
      </c>
      <c r="H43" t="s">
        <v>39</v>
      </c>
      <c r="I43" t="s">
        <v>2345</v>
      </c>
      <c r="J43" t="s">
        <v>1040</v>
      </c>
      <c r="K43" s="3">
        <v>85.92</v>
      </c>
      <c r="L43" s="3">
        <v>85.92</v>
      </c>
      <c r="M43" s="9" t="s">
        <v>468</v>
      </c>
      <c r="N43" t="s">
        <v>159</v>
      </c>
      <c r="O43" t="s">
        <v>2346</v>
      </c>
      <c r="P43">
        <v>1</v>
      </c>
      <c r="Q43" t="s">
        <v>2347</v>
      </c>
      <c r="R43" s="9" t="s">
        <v>164</v>
      </c>
      <c r="S43" t="s">
        <v>2348</v>
      </c>
      <c r="T43" s="7">
        <v>68.16</v>
      </c>
      <c r="U43" s="8">
        <v>85.92</v>
      </c>
      <c r="V43">
        <v>1</v>
      </c>
      <c r="W43" t="s">
        <v>38</v>
      </c>
      <c r="X43" t="s">
        <v>49</v>
      </c>
      <c r="Y43" t="s">
        <v>2348</v>
      </c>
      <c r="Z43" t="s">
        <v>159</v>
      </c>
      <c r="AA43" t="s">
        <v>2256</v>
      </c>
      <c r="AB43" t="s">
        <v>159</v>
      </c>
      <c r="AC43" t="s">
        <v>2349</v>
      </c>
      <c r="AD43" t="s">
        <v>2350</v>
      </c>
      <c r="AE43" t="s">
        <v>53</v>
      </c>
      <c r="AF43" t="s">
        <v>2351</v>
      </c>
      <c r="AG43" t="s">
        <v>55</v>
      </c>
      <c r="AH43" t="s">
        <v>56</v>
      </c>
      <c r="AI43" t="s">
        <v>57</v>
      </c>
      <c r="AJ43" t="s">
        <v>58</v>
      </c>
      <c r="AL43" t="s">
        <v>2352</v>
      </c>
    </row>
    <row r="44" spans="1:38">
      <c r="A44" s="9">
        <v>45522</v>
      </c>
      <c r="B44" s="9">
        <v>45528</v>
      </c>
      <c r="C44" s="10">
        <f t="shared" si="0"/>
        <v>-3.5</v>
      </c>
      <c r="D44" s="10">
        <f t="shared" si="1"/>
        <v>-3.5</v>
      </c>
      <c r="E44" s="11">
        <f t="shared" si="2"/>
        <v>-351.89000000000004</v>
      </c>
      <c r="F44" t="s">
        <v>2353</v>
      </c>
      <c r="G44" t="s">
        <v>2125</v>
      </c>
      <c r="H44" t="s">
        <v>39</v>
      </c>
      <c r="I44" t="s">
        <v>1169</v>
      </c>
      <c r="J44" t="s">
        <v>344</v>
      </c>
      <c r="K44" s="3">
        <v>782750.42</v>
      </c>
      <c r="L44" s="3">
        <v>100.54</v>
      </c>
      <c r="M44" s="9" t="s">
        <v>243</v>
      </c>
      <c r="N44" t="s">
        <v>73</v>
      </c>
      <c r="O44" t="s">
        <v>2353</v>
      </c>
      <c r="P44">
        <v>1</v>
      </c>
      <c r="Q44" t="s">
        <v>2354</v>
      </c>
      <c r="R44" s="9" t="s">
        <v>2355</v>
      </c>
      <c r="S44" t="s">
        <v>2348</v>
      </c>
      <c r="T44" s="7">
        <v>100.54</v>
      </c>
      <c r="U44" s="8">
        <v>100.54</v>
      </c>
      <c r="V44">
        <v>1</v>
      </c>
      <c r="W44" t="s">
        <v>38</v>
      </c>
      <c r="X44" t="s">
        <v>49</v>
      </c>
      <c r="Y44" t="s">
        <v>2348</v>
      </c>
      <c r="Z44" t="s">
        <v>73</v>
      </c>
      <c r="AA44" t="s">
        <v>2356</v>
      </c>
      <c r="AB44" t="s">
        <v>73</v>
      </c>
      <c r="AC44" t="s">
        <v>452</v>
      </c>
      <c r="AD44" t="s">
        <v>453</v>
      </c>
      <c r="AE44" t="s">
        <v>53</v>
      </c>
      <c r="AF44" t="s">
        <v>1172</v>
      </c>
      <c r="AG44" t="s">
        <v>401</v>
      </c>
      <c r="AH44" t="s">
        <v>56</v>
      </c>
      <c r="AI44" t="s">
        <v>57</v>
      </c>
      <c r="AJ44" t="s">
        <v>58</v>
      </c>
      <c r="AL44" t="s">
        <v>455</v>
      </c>
    </row>
    <row r="45" spans="1:38">
      <c r="A45" s="9">
        <v>45559</v>
      </c>
      <c r="B45" s="9">
        <v>45588</v>
      </c>
      <c r="C45" s="10">
        <f t="shared" si="0"/>
        <v>-15</v>
      </c>
      <c r="D45" s="10">
        <f t="shared" si="1"/>
        <v>-16</v>
      </c>
      <c r="E45" s="11">
        <f t="shared" si="2"/>
        <v>-2400</v>
      </c>
      <c r="F45" t="s">
        <v>2357</v>
      </c>
      <c r="G45" t="s">
        <v>2125</v>
      </c>
      <c r="H45" t="s">
        <v>188</v>
      </c>
      <c r="I45" t="s">
        <v>2358</v>
      </c>
      <c r="J45" t="s">
        <v>136</v>
      </c>
      <c r="K45" s="3">
        <v>1000</v>
      </c>
      <c r="L45" s="3">
        <v>1000</v>
      </c>
      <c r="M45" s="9" t="s">
        <v>759</v>
      </c>
      <c r="N45" t="s">
        <v>136</v>
      </c>
      <c r="O45" t="s">
        <v>2359</v>
      </c>
      <c r="P45">
        <v>1</v>
      </c>
      <c r="Q45" t="s">
        <v>2360</v>
      </c>
      <c r="R45" s="9" t="s">
        <v>368</v>
      </c>
      <c r="S45" t="s">
        <v>2348</v>
      </c>
      <c r="T45" s="7">
        <v>150</v>
      </c>
      <c r="U45" s="8">
        <v>1000</v>
      </c>
      <c r="V45">
        <v>1</v>
      </c>
      <c r="W45" t="s">
        <v>80</v>
      </c>
      <c r="X45" t="s">
        <v>49</v>
      </c>
      <c r="Y45" t="s">
        <v>2348</v>
      </c>
      <c r="Z45" t="s">
        <v>1641</v>
      </c>
      <c r="AA45" t="s">
        <v>2213</v>
      </c>
      <c r="AB45" t="s">
        <v>1641</v>
      </c>
      <c r="AC45" t="s">
        <v>2361</v>
      </c>
      <c r="AD45" t="s">
        <v>2362</v>
      </c>
      <c r="AE45" t="s">
        <v>279</v>
      </c>
      <c r="AF45" t="s">
        <v>2363</v>
      </c>
      <c r="AG45" t="s">
        <v>85</v>
      </c>
      <c r="AH45" t="s">
        <v>86</v>
      </c>
      <c r="AI45" t="s">
        <v>57</v>
      </c>
      <c r="AJ45" t="s">
        <v>58</v>
      </c>
      <c r="AL45" t="s">
        <v>87</v>
      </c>
    </row>
    <row r="46" spans="1:38">
      <c r="A46" s="9">
        <v>45658</v>
      </c>
      <c r="B46" s="9">
        <v>46022</v>
      </c>
      <c r="C46" s="10">
        <f t="shared" si="0"/>
        <v>-182.5</v>
      </c>
      <c r="D46" s="10">
        <f t="shared" si="1"/>
        <v>137.5</v>
      </c>
      <c r="E46" s="11">
        <f t="shared" si="2"/>
        <v>30937.5</v>
      </c>
      <c r="F46" t="s">
        <v>162</v>
      </c>
      <c r="G46" t="s">
        <v>2125</v>
      </c>
      <c r="H46" t="s">
        <v>39</v>
      </c>
      <c r="I46" t="s">
        <v>2364</v>
      </c>
      <c r="J46" t="s">
        <v>448</v>
      </c>
      <c r="K46" s="3">
        <v>225</v>
      </c>
      <c r="L46" s="3">
        <v>225</v>
      </c>
      <c r="M46" s="9" t="s">
        <v>554</v>
      </c>
      <c r="N46" t="s">
        <v>2365</v>
      </c>
      <c r="O46" t="s">
        <v>2366</v>
      </c>
      <c r="P46">
        <v>1</v>
      </c>
      <c r="Q46" t="s">
        <v>2367</v>
      </c>
      <c r="R46" s="9" t="s">
        <v>124</v>
      </c>
      <c r="S46" t="s">
        <v>2138</v>
      </c>
      <c r="T46" s="7">
        <v>225</v>
      </c>
      <c r="U46" s="8">
        <v>225</v>
      </c>
      <c r="V46">
        <v>1</v>
      </c>
      <c r="W46" t="s">
        <v>2125</v>
      </c>
      <c r="X46" t="s">
        <v>49</v>
      </c>
      <c r="Y46" t="s">
        <v>2138</v>
      </c>
      <c r="Z46" t="s">
        <v>2365</v>
      </c>
      <c r="AA46" t="s">
        <v>2368</v>
      </c>
      <c r="AB46" t="s">
        <v>2365</v>
      </c>
      <c r="AC46" t="s">
        <v>2185</v>
      </c>
      <c r="AD46" t="s">
        <v>2186</v>
      </c>
      <c r="AE46" t="s">
        <v>53</v>
      </c>
      <c r="AF46" t="s">
        <v>2369</v>
      </c>
      <c r="AG46" t="s">
        <v>2188</v>
      </c>
      <c r="AH46" t="s">
        <v>56</v>
      </c>
      <c r="AI46" t="s">
        <v>57</v>
      </c>
      <c r="AJ46" t="s">
        <v>58</v>
      </c>
      <c r="AL46" t="s">
        <v>2370</v>
      </c>
    </row>
    <row r="47" spans="1:38">
      <c r="A47" s="9">
        <v>45417</v>
      </c>
      <c r="B47" s="9">
        <v>45437</v>
      </c>
      <c r="C47" s="10">
        <f t="shared" si="0"/>
        <v>-10.5</v>
      </c>
      <c r="D47" s="10">
        <f t="shared" si="1"/>
        <v>-64.5</v>
      </c>
      <c r="E47" s="11">
        <f t="shared" si="2"/>
        <v>-20962.5</v>
      </c>
      <c r="F47" t="s">
        <v>2371</v>
      </c>
      <c r="G47" t="s">
        <v>2125</v>
      </c>
      <c r="H47" t="s">
        <v>39</v>
      </c>
      <c r="I47" t="s">
        <v>2372</v>
      </c>
      <c r="J47" t="s">
        <v>423</v>
      </c>
      <c r="K47" s="3">
        <v>409352.25</v>
      </c>
      <c r="L47" s="3">
        <v>345856.65</v>
      </c>
      <c r="M47" s="9" t="s">
        <v>371</v>
      </c>
      <c r="N47" t="s">
        <v>458</v>
      </c>
      <c r="O47" t="s">
        <v>2371</v>
      </c>
      <c r="P47">
        <v>1</v>
      </c>
      <c r="Q47" t="s">
        <v>2373</v>
      </c>
      <c r="R47" s="9" t="s">
        <v>229</v>
      </c>
      <c r="S47" t="s">
        <v>2183</v>
      </c>
      <c r="T47" s="7">
        <v>325</v>
      </c>
      <c r="U47" s="8">
        <v>345856.65</v>
      </c>
      <c r="V47">
        <v>1</v>
      </c>
      <c r="W47" t="s">
        <v>80</v>
      </c>
      <c r="X47" t="s">
        <v>49</v>
      </c>
      <c r="Y47" t="s">
        <v>2183</v>
      </c>
      <c r="Z47" t="s">
        <v>458</v>
      </c>
      <c r="AA47" t="s">
        <v>2374</v>
      </c>
      <c r="AB47" t="s">
        <v>458</v>
      </c>
      <c r="AC47" t="s">
        <v>224</v>
      </c>
      <c r="AD47" t="s">
        <v>225</v>
      </c>
      <c r="AE47" t="s">
        <v>53</v>
      </c>
      <c r="AF47" t="s">
        <v>2375</v>
      </c>
      <c r="AG47" t="s">
        <v>56</v>
      </c>
      <c r="AH47" t="s">
        <v>56</v>
      </c>
      <c r="AI47" t="s">
        <v>57</v>
      </c>
      <c r="AJ47" t="s">
        <v>58</v>
      </c>
      <c r="AL47" t="s">
        <v>2376</v>
      </c>
    </row>
    <row r="48" spans="1:38">
      <c r="A48" s="9">
        <v>45438</v>
      </c>
      <c r="B48" s="9">
        <v>45444</v>
      </c>
      <c r="C48" s="10">
        <f t="shared" si="0"/>
        <v>-3.5</v>
      </c>
      <c r="D48" s="10">
        <f t="shared" si="1"/>
        <v>-3.5</v>
      </c>
      <c r="E48" s="11">
        <f t="shared" si="2"/>
        <v>-1385.58</v>
      </c>
      <c r="F48" t="s">
        <v>2377</v>
      </c>
      <c r="G48" t="s">
        <v>2125</v>
      </c>
      <c r="H48" t="s">
        <v>39</v>
      </c>
      <c r="I48" t="s">
        <v>900</v>
      </c>
      <c r="J48" t="s">
        <v>467</v>
      </c>
      <c r="K48" s="3">
        <v>185323.51</v>
      </c>
      <c r="L48" s="3">
        <v>395.88</v>
      </c>
      <c r="M48" s="9" t="s">
        <v>231</v>
      </c>
      <c r="N48" t="s">
        <v>1785</v>
      </c>
      <c r="O48" t="s">
        <v>2377</v>
      </c>
      <c r="P48">
        <v>1</v>
      </c>
      <c r="Q48" t="s">
        <v>2378</v>
      </c>
      <c r="R48" s="9" t="s">
        <v>902</v>
      </c>
      <c r="S48" t="s">
        <v>2348</v>
      </c>
      <c r="T48" s="7">
        <v>395.88</v>
      </c>
      <c r="U48" s="8">
        <v>395.88</v>
      </c>
      <c r="V48">
        <v>1</v>
      </c>
      <c r="W48" t="s">
        <v>38</v>
      </c>
      <c r="X48" t="s">
        <v>49</v>
      </c>
      <c r="Y48" t="s">
        <v>2348</v>
      </c>
      <c r="Z48" t="s">
        <v>1785</v>
      </c>
      <c r="AA48" t="s">
        <v>2379</v>
      </c>
      <c r="AB48" t="s">
        <v>1785</v>
      </c>
      <c r="AC48" t="s">
        <v>452</v>
      </c>
      <c r="AD48" t="s">
        <v>453</v>
      </c>
      <c r="AE48" t="s">
        <v>53</v>
      </c>
      <c r="AF48" t="s">
        <v>903</v>
      </c>
      <c r="AG48" t="s">
        <v>401</v>
      </c>
      <c r="AH48" t="s">
        <v>56</v>
      </c>
      <c r="AI48" t="s">
        <v>57</v>
      </c>
      <c r="AJ48" t="s">
        <v>58</v>
      </c>
      <c r="AL48" t="s">
        <v>455</v>
      </c>
    </row>
    <row r="49" spans="1:38">
      <c r="A49" s="9">
        <v>45466</v>
      </c>
      <c r="B49" s="9">
        <v>45495</v>
      </c>
      <c r="C49" s="10">
        <f t="shared" si="0"/>
        <v>-15</v>
      </c>
      <c r="D49" s="10">
        <f t="shared" si="1"/>
        <v>-25</v>
      </c>
      <c r="E49" s="11">
        <f t="shared" si="2"/>
        <v>-10307.5</v>
      </c>
      <c r="F49" t="s">
        <v>2380</v>
      </c>
      <c r="G49" t="s">
        <v>2125</v>
      </c>
      <c r="H49" t="s">
        <v>39</v>
      </c>
      <c r="I49" t="s">
        <v>2381</v>
      </c>
      <c r="J49" t="s">
        <v>1742</v>
      </c>
      <c r="K49" s="3">
        <v>412.3</v>
      </c>
      <c r="L49" s="3">
        <v>412.3</v>
      </c>
      <c r="M49" s="9" t="s">
        <v>618</v>
      </c>
      <c r="N49" t="s">
        <v>248</v>
      </c>
      <c r="O49" t="s">
        <v>2382</v>
      </c>
      <c r="P49">
        <v>1</v>
      </c>
      <c r="Q49" t="s">
        <v>2383</v>
      </c>
      <c r="R49" s="9" t="s">
        <v>207</v>
      </c>
      <c r="S49" t="s">
        <v>2145</v>
      </c>
      <c r="T49" s="7">
        <v>412.3</v>
      </c>
      <c r="U49" s="8">
        <v>412.3</v>
      </c>
      <c r="V49">
        <v>1</v>
      </c>
      <c r="W49" t="s">
        <v>2125</v>
      </c>
      <c r="X49" t="s">
        <v>49</v>
      </c>
      <c r="Y49" t="s">
        <v>2145</v>
      </c>
      <c r="Z49" t="s">
        <v>248</v>
      </c>
      <c r="AA49" t="s">
        <v>2384</v>
      </c>
      <c r="AB49" t="s">
        <v>248</v>
      </c>
      <c r="AC49" t="s">
        <v>2385</v>
      </c>
      <c r="AD49" t="s">
        <v>2386</v>
      </c>
      <c r="AE49" t="s">
        <v>239</v>
      </c>
      <c r="AF49" t="s">
        <v>2387</v>
      </c>
      <c r="AG49" t="s">
        <v>2388</v>
      </c>
      <c r="AH49" t="s">
        <v>86</v>
      </c>
      <c r="AI49" t="s">
        <v>57</v>
      </c>
      <c r="AJ49" t="s">
        <v>58</v>
      </c>
      <c r="AL49" t="s">
        <v>87</v>
      </c>
    </row>
    <row r="50" spans="1:38">
      <c r="A50" s="9">
        <v>45679</v>
      </c>
      <c r="B50" s="9">
        <v>45707</v>
      </c>
      <c r="C50" s="10">
        <f t="shared" si="0"/>
        <v>-14.5</v>
      </c>
      <c r="D50" s="10">
        <f t="shared" si="1"/>
        <v>-24.5</v>
      </c>
      <c r="E50" s="11">
        <f t="shared" si="2"/>
        <v>-10952.97</v>
      </c>
      <c r="F50" t="s">
        <v>2389</v>
      </c>
      <c r="G50" t="s">
        <v>2125</v>
      </c>
      <c r="H50" t="s">
        <v>39</v>
      </c>
      <c r="I50" t="s">
        <v>2390</v>
      </c>
      <c r="J50" t="s">
        <v>318</v>
      </c>
      <c r="K50" s="3">
        <v>447.06</v>
      </c>
      <c r="L50" s="3">
        <v>447.06</v>
      </c>
      <c r="M50" s="9" t="s">
        <v>1028</v>
      </c>
      <c r="N50" t="s">
        <v>200</v>
      </c>
      <c r="O50" t="s">
        <v>2391</v>
      </c>
      <c r="P50">
        <v>1</v>
      </c>
      <c r="Q50" t="s">
        <v>2383</v>
      </c>
      <c r="R50" s="9" t="s">
        <v>524</v>
      </c>
      <c r="S50" t="s">
        <v>2145</v>
      </c>
      <c r="T50" s="7">
        <v>447.06</v>
      </c>
      <c r="U50" s="8">
        <v>447.06</v>
      </c>
      <c r="V50">
        <v>1</v>
      </c>
      <c r="W50" t="s">
        <v>2125</v>
      </c>
      <c r="X50" t="s">
        <v>49</v>
      </c>
      <c r="Y50" t="s">
        <v>2145</v>
      </c>
      <c r="Z50" t="s">
        <v>200</v>
      </c>
      <c r="AA50" t="s">
        <v>2392</v>
      </c>
      <c r="AB50" t="s">
        <v>200</v>
      </c>
      <c r="AC50" t="s">
        <v>2385</v>
      </c>
      <c r="AD50" t="s">
        <v>2386</v>
      </c>
      <c r="AE50" t="s">
        <v>239</v>
      </c>
      <c r="AF50" t="s">
        <v>2393</v>
      </c>
      <c r="AG50" t="s">
        <v>2388</v>
      </c>
      <c r="AH50" t="s">
        <v>86</v>
      </c>
      <c r="AI50" t="s">
        <v>57</v>
      </c>
      <c r="AJ50" t="s">
        <v>58</v>
      </c>
      <c r="AL50" t="s">
        <v>87</v>
      </c>
    </row>
    <row r="51" spans="1:38">
      <c r="A51" s="9">
        <v>45491</v>
      </c>
      <c r="B51" s="9">
        <v>45491</v>
      </c>
      <c r="C51" s="10">
        <f t="shared" si="0"/>
        <v>-0.5</v>
      </c>
      <c r="D51" s="10">
        <f t="shared" si="1"/>
        <v>-2.5</v>
      </c>
      <c r="E51" s="11">
        <f t="shared" si="2"/>
        <v>-1386.0749999999998</v>
      </c>
      <c r="F51" t="s">
        <v>2394</v>
      </c>
      <c r="G51" t="s">
        <v>2125</v>
      </c>
      <c r="H51" t="s">
        <v>39</v>
      </c>
      <c r="I51" t="s">
        <v>2395</v>
      </c>
      <c r="J51" t="s">
        <v>721</v>
      </c>
      <c r="K51" s="3">
        <v>10918.11</v>
      </c>
      <c r="L51" s="3">
        <v>554.42999999999995</v>
      </c>
      <c r="M51" s="9" t="s">
        <v>835</v>
      </c>
      <c r="N51" t="s">
        <v>720</v>
      </c>
      <c r="O51" t="s">
        <v>2394</v>
      </c>
      <c r="P51">
        <v>1</v>
      </c>
      <c r="Q51" t="s">
        <v>2396</v>
      </c>
      <c r="R51" s="9" t="s">
        <v>969</v>
      </c>
      <c r="S51" t="s">
        <v>2397</v>
      </c>
      <c r="T51" s="7">
        <v>554.42999999999995</v>
      </c>
      <c r="U51" s="8">
        <v>554.42999999999995</v>
      </c>
      <c r="V51">
        <v>1</v>
      </c>
      <c r="W51" t="s">
        <v>80</v>
      </c>
      <c r="X51" t="s">
        <v>49</v>
      </c>
      <c r="Y51" t="s">
        <v>2397</v>
      </c>
      <c r="Z51" t="s">
        <v>720</v>
      </c>
      <c r="AA51" t="s">
        <v>2398</v>
      </c>
      <c r="AB51" t="s">
        <v>720</v>
      </c>
      <c r="AC51" t="s">
        <v>2399</v>
      </c>
      <c r="AD51" t="s">
        <v>2400</v>
      </c>
      <c r="AE51" t="s">
        <v>53</v>
      </c>
      <c r="AF51" t="s">
        <v>2401</v>
      </c>
      <c r="AG51" t="s">
        <v>56</v>
      </c>
      <c r="AH51" t="s">
        <v>56</v>
      </c>
      <c r="AI51" t="s">
        <v>57</v>
      </c>
      <c r="AJ51" t="s">
        <v>58</v>
      </c>
      <c r="AL51" t="s">
        <v>2402</v>
      </c>
    </row>
    <row r="52" spans="1:38">
      <c r="A52" s="9">
        <v>45662</v>
      </c>
      <c r="B52" s="9">
        <v>45668</v>
      </c>
      <c r="C52" s="10">
        <f t="shared" si="0"/>
        <v>-3.5</v>
      </c>
      <c r="D52" s="10">
        <f t="shared" si="1"/>
        <v>-3.5</v>
      </c>
      <c r="E52" s="11">
        <f t="shared" si="2"/>
        <v>-2229.5</v>
      </c>
      <c r="F52" t="s">
        <v>2403</v>
      </c>
      <c r="G52" t="s">
        <v>2125</v>
      </c>
      <c r="H52" t="s">
        <v>39</v>
      </c>
      <c r="I52" t="s">
        <v>2404</v>
      </c>
      <c r="J52" t="s">
        <v>676</v>
      </c>
      <c r="K52" s="3">
        <v>716053.62</v>
      </c>
      <c r="L52" s="3">
        <v>637</v>
      </c>
      <c r="M52" s="9" t="s">
        <v>150</v>
      </c>
      <c r="N52" t="s">
        <v>62</v>
      </c>
      <c r="O52" t="s">
        <v>2403</v>
      </c>
      <c r="P52">
        <v>1</v>
      </c>
      <c r="Q52" t="s">
        <v>2405</v>
      </c>
      <c r="R52" s="9" t="s">
        <v>1354</v>
      </c>
      <c r="S52" t="s">
        <v>2348</v>
      </c>
      <c r="T52" s="7">
        <v>637</v>
      </c>
      <c r="U52" s="8">
        <v>637</v>
      </c>
      <c r="V52">
        <v>1</v>
      </c>
      <c r="W52" t="s">
        <v>38</v>
      </c>
      <c r="X52" t="s">
        <v>49</v>
      </c>
      <c r="Y52" t="s">
        <v>2348</v>
      </c>
      <c r="Z52" t="s">
        <v>62</v>
      </c>
      <c r="AA52" t="s">
        <v>2406</v>
      </c>
      <c r="AB52" t="s">
        <v>62</v>
      </c>
      <c r="AC52" t="s">
        <v>452</v>
      </c>
      <c r="AD52" t="s">
        <v>453</v>
      </c>
      <c r="AE52" t="s">
        <v>53</v>
      </c>
      <c r="AF52" t="s">
        <v>2407</v>
      </c>
      <c r="AG52" t="s">
        <v>401</v>
      </c>
      <c r="AH52" t="s">
        <v>56</v>
      </c>
      <c r="AI52" t="s">
        <v>57</v>
      </c>
      <c r="AJ52" t="s">
        <v>58</v>
      </c>
      <c r="AL52" t="s">
        <v>455</v>
      </c>
    </row>
    <row r="53" spans="1:38">
      <c r="A53" s="9">
        <v>45662</v>
      </c>
      <c r="B53" s="9">
        <v>45668</v>
      </c>
      <c r="C53" s="10">
        <f t="shared" si="0"/>
        <v>-3.5</v>
      </c>
      <c r="D53" s="10">
        <f t="shared" si="1"/>
        <v>-3.5</v>
      </c>
      <c r="E53" s="11">
        <f t="shared" si="2"/>
        <v>-2684.5</v>
      </c>
      <c r="F53" t="s">
        <v>2408</v>
      </c>
      <c r="G53" t="s">
        <v>2125</v>
      </c>
      <c r="H53" t="s">
        <v>39</v>
      </c>
      <c r="I53" t="s">
        <v>2404</v>
      </c>
      <c r="J53" t="s">
        <v>676</v>
      </c>
      <c r="K53" s="3">
        <v>716053.62</v>
      </c>
      <c r="L53" s="3">
        <v>767</v>
      </c>
      <c r="M53" s="9" t="s">
        <v>150</v>
      </c>
      <c r="N53" t="s">
        <v>729</v>
      </c>
      <c r="O53" t="s">
        <v>2408</v>
      </c>
      <c r="P53">
        <v>1</v>
      </c>
      <c r="Q53" t="s">
        <v>2409</v>
      </c>
      <c r="R53" s="9" t="s">
        <v>1354</v>
      </c>
      <c r="S53" t="s">
        <v>2348</v>
      </c>
      <c r="T53" s="7">
        <v>767</v>
      </c>
      <c r="U53" s="8">
        <v>767</v>
      </c>
      <c r="V53">
        <v>1</v>
      </c>
      <c r="W53" t="s">
        <v>38</v>
      </c>
      <c r="X53" t="s">
        <v>49</v>
      </c>
      <c r="Y53" t="s">
        <v>2348</v>
      </c>
      <c r="Z53" t="s">
        <v>729</v>
      </c>
      <c r="AA53" t="s">
        <v>2265</v>
      </c>
      <c r="AB53" t="s">
        <v>729</v>
      </c>
      <c r="AC53" t="s">
        <v>452</v>
      </c>
      <c r="AD53" t="s">
        <v>453</v>
      </c>
      <c r="AE53" t="s">
        <v>53</v>
      </c>
      <c r="AF53" t="s">
        <v>2407</v>
      </c>
      <c r="AG53" t="s">
        <v>401</v>
      </c>
      <c r="AH53" t="s">
        <v>56</v>
      </c>
      <c r="AI53" t="s">
        <v>57</v>
      </c>
      <c r="AJ53" t="s">
        <v>58</v>
      </c>
      <c r="AL53" t="s">
        <v>455</v>
      </c>
    </row>
    <row r="54" spans="1:38">
      <c r="A54" s="9">
        <v>45505</v>
      </c>
      <c r="B54" s="9">
        <v>45535</v>
      </c>
      <c r="C54" s="10">
        <f t="shared" si="0"/>
        <v>-15.5</v>
      </c>
      <c r="D54" s="10">
        <f t="shared" si="1"/>
        <v>-31.5</v>
      </c>
      <c r="E54" s="11">
        <f t="shared" si="2"/>
        <v>-24942.33</v>
      </c>
      <c r="F54" t="s">
        <v>2410</v>
      </c>
      <c r="G54" t="s">
        <v>2125</v>
      </c>
      <c r="H54" t="s">
        <v>39</v>
      </c>
      <c r="I54" t="s">
        <v>2411</v>
      </c>
      <c r="J54" t="s">
        <v>915</v>
      </c>
      <c r="K54" s="3">
        <v>9365.56</v>
      </c>
      <c r="L54" s="3">
        <v>791.82</v>
      </c>
      <c r="M54" s="9" t="s">
        <v>611</v>
      </c>
      <c r="N54" t="s">
        <v>423</v>
      </c>
      <c r="O54" t="s">
        <v>2410</v>
      </c>
      <c r="P54">
        <v>1</v>
      </c>
      <c r="Q54" t="s">
        <v>2412</v>
      </c>
      <c r="R54" s="9" t="s">
        <v>687</v>
      </c>
      <c r="S54" t="s">
        <v>2310</v>
      </c>
      <c r="T54" s="7">
        <v>791.82</v>
      </c>
      <c r="U54" s="8">
        <v>791.82</v>
      </c>
      <c r="V54">
        <v>1</v>
      </c>
      <c r="W54" t="s">
        <v>38</v>
      </c>
      <c r="X54" t="s">
        <v>49</v>
      </c>
      <c r="Y54" t="s">
        <v>2310</v>
      </c>
      <c r="Z54" t="s">
        <v>423</v>
      </c>
      <c r="AA54" t="s">
        <v>2335</v>
      </c>
      <c r="AB54" t="s">
        <v>423</v>
      </c>
      <c r="AC54" t="s">
        <v>2413</v>
      </c>
      <c r="AD54" t="s">
        <v>2414</v>
      </c>
      <c r="AE54" t="s">
        <v>53</v>
      </c>
      <c r="AF54" t="s">
        <v>2415</v>
      </c>
      <c r="AG54" t="s">
        <v>401</v>
      </c>
      <c r="AH54" t="s">
        <v>56</v>
      </c>
      <c r="AI54" t="s">
        <v>57</v>
      </c>
      <c r="AJ54" t="s">
        <v>58</v>
      </c>
      <c r="AL54" t="s">
        <v>2416</v>
      </c>
    </row>
    <row r="55" spans="1:38">
      <c r="A55" s="9">
        <v>45384</v>
      </c>
      <c r="B55" s="9">
        <v>45384</v>
      </c>
      <c r="C55" s="10">
        <f t="shared" si="0"/>
        <v>-0.5</v>
      </c>
      <c r="D55" s="10">
        <f t="shared" si="1"/>
        <v>-7.5</v>
      </c>
      <c r="E55" s="11">
        <f t="shared" si="2"/>
        <v>-6429.3</v>
      </c>
      <c r="F55" t="s">
        <v>2417</v>
      </c>
      <c r="G55" t="s">
        <v>2125</v>
      </c>
      <c r="H55" t="s">
        <v>39</v>
      </c>
      <c r="I55" t="s">
        <v>2418</v>
      </c>
      <c r="J55" t="s">
        <v>710</v>
      </c>
      <c r="K55" s="3">
        <v>3913.91</v>
      </c>
      <c r="L55" s="3">
        <v>857.24</v>
      </c>
      <c r="M55" s="9" t="s">
        <v>1042</v>
      </c>
      <c r="N55" t="s">
        <v>1238</v>
      </c>
      <c r="O55" t="s">
        <v>2417</v>
      </c>
      <c r="P55">
        <v>1</v>
      </c>
      <c r="Q55" t="s">
        <v>2419</v>
      </c>
      <c r="R55" s="9" t="s">
        <v>786</v>
      </c>
      <c r="S55" t="s">
        <v>347</v>
      </c>
      <c r="T55" s="7">
        <v>857.24</v>
      </c>
      <c r="U55" s="8">
        <v>857.24</v>
      </c>
      <c r="V55">
        <v>1</v>
      </c>
      <c r="W55" t="s">
        <v>80</v>
      </c>
      <c r="X55" t="s">
        <v>49</v>
      </c>
      <c r="Y55" t="s">
        <v>347</v>
      </c>
      <c r="Z55" t="s">
        <v>1238</v>
      </c>
      <c r="AA55" t="s">
        <v>2184</v>
      </c>
      <c r="AB55" t="s">
        <v>1238</v>
      </c>
      <c r="AC55" t="s">
        <v>2399</v>
      </c>
      <c r="AD55" t="s">
        <v>2400</v>
      </c>
      <c r="AE55" t="s">
        <v>53</v>
      </c>
      <c r="AF55" t="s">
        <v>2420</v>
      </c>
      <c r="AG55" t="s">
        <v>56</v>
      </c>
      <c r="AH55" t="s">
        <v>56</v>
      </c>
      <c r="AI55" t="s">
        <v>57</v>
      </c>
      <c r="AJ55" t="s">
        <v>58</v>
      </c>
      <c r="AL55" t="s">
        <v>2402</v>
      </c>
    </row>
    <row r="56" spans="1:38">
      <c r="A56" s="9">
        <v>45403</v>
      </c>
      <c r="B56" s="9">
        <v>45409</v>
      </c>
      <c r="C56" s="10">
        <f t="shared" si="0"/>
        <v>-3.5</v>
      </c>
      <c r="D56" s="10">
        <f t="shared" si="1"/>
        <v>-3.5</v>
      </c>
      <c r="E56" s="11">
        <f t="shared" si="2"/>
        <v>-3248</v>
      </c>
      <c r="F56" t="s">
        <v>2421</v>
      </c>
      <c r="G56" t="s">
        <v>2125</v>
      </c>
      <c r="H56" t="s">
        <v>39</v>
      </c>
      <c r="I56" t="s">
        <v>2422</v>
      </c>
      <c r="J56" t="s">
        <v>229</v>
      </c>
      <c r="K56" s="3">
        <v>5753.6</v>
      </c>
      <c r="L56" s="3">
        <v>928</v>
      </c>
      <c r="M56" s="9" t="s">
        <v>230</v>
      </c>
      <c r="N56" t="s">
        <v>231</v>
      </c>
      <c r="O56" t="s">
        <v>2421</v>
      </c>
      <c r="P56">
        <v>1</v>
      </c>
      <c r="Q56" t="s">
        <v>2423</v>
      </c>
      <c r="R56" s="9" t="s">
        <v>563</v>
      </c>
      <c r="S56" t="s">
        <v>2348</v>
      </c>
      <c r="T56" s="7">
        <v>928</v>
      </c>
      <c r="U56" s="8">
        <v>928</v>
      </c>
      <c r="V56">
        <v>1</v>
      </c>
      <c r="W56" t="s">
        <v>2424</v>
      </c>
      <c r="X56" t="s">
        <v>49</v>
      </c>
      <c r="Y56" t="s">
        <v>2348</v>
      </c>
      <c r="Z56" t="s">
        <v>231</v>
      </c>
      <c r="AA56" t="s">
        <v>2425</v>
      </c>
      <c r="AB56" t="s">
        <v>231</v>
      </c>
      <c r="AC56" t="s">
        <v>2426</v>
      </c>
      <c r="AD56" t="s">
        <v>2427</v>
      </c>
      <c r="AE56" t="s">
        <v>53</v>
      </c>
      <c r="AF56" t="s">
        <v>2428</v>
      </c>
      <c r="AG56" t="s">
        <v>401</v>
      </c>
      <c r="AH56" t="s">
        <v>56</v>
      </c>
      <c r="AI56" t="s">
        <v>57</v>
      </c>
      <c r="AJ56" t="s">
        <v>58</v>
      </c>
      <c r="AL56" t="s">
        <v>2429</v>
      </c>
    </row>
    <row r="57" spans="1:38">
      <c r="A57" s="9">
        <v>45720</v>
      </c>
      <c r="B57" s="9">
        <v>45720</v>
      </c>
      <c r="C57" s="10">
        <f t="shared" si="0"/>
        <v>-0.5</v>
      </c>
      <c r="D57" s="10">
        <f t="shared" si="1"/>
        <v>0.5</v>
      </c>
      <c r="E57" s="11">
        <f t="shared" si="2"/>
        <v>532.495</v>
      </c>
      <c r="F57" t="s">
        <v>2430</v>
      </c>
      <c r="G57" t="s">
        <v>2125</v>
      </c>
      <c r="H57" t="s">
        <v>39</v>
      </c>
      <c r="I57" t="s">
        <v>2431</v>
      </c>
      <c r="J57" t="s">
        <v>2432</v>
      </c>
      <c r="K57" s="3">
        <v>1064.99</v>
      </c>
      <c r="L57" s="3">
        <v>1064.99</v>
      </c>
      <c r="M57" s="9" t="s">
        <v>2433</v>
      </c>
      <c r="N57" t="s">
        <v>200</v>
      </c>
      <c r="O57" t="s">
        <v>2434</v>
      </c>
      <c r="P57">
        <v>1</v>
      </c>
      <c r="Q57" t="s">
        <v>2435</v>
      </c>
      <c r="R57" s="9" t="s">
        <v>869</v>
      </c>
      <c r="S57" t="s">
        <v>2138</v>
      </c>
      <c r="T57" s="7">
        <v>1064.99</v>
      </c>
      <c r="U57" s="8">
        <v>1064.99</v>
      </c>
      <c r="V57">
        <v>1</v>
      </c>
      <c r="W57" t="s">
        <v>38</v>
      </c>
      <c r="X57" t="s">
        <v>49</v>
      </c>
      <c r="Y57" t="s">
        <v>2138</v>
      </c>
      <c r="Z57" t="s">
        <v>200</v>
      </c>
      <c r="AA57" t="s">
        <v>2392</v>
      </c>
      <c r="AB57" t="s">
        <v>200</v>
      </c>
      <c r="AC57" t="s">
        <v>2436</v>
      </c>
      <c r="AD57" t="s">
        <v>2437</v>
      </c>
      <c r="AE57" t="s">
        <v>53</v>
      </c>
      <c r="AF57" t="s">
        <v>2438</v>
      </c>
      <c r="AG57" t="s">
        <v>55</v>
      </c>
      <c r="AH57" t="s">
        <v>56</v>
      </c>
      <c r="AI57" t="s">
        <v>57</v>
      </c>
      <c r="AJ57" t="s">
        <v>58</v>
      </c>
      <c r="AL57" t="s">
        <v>2439</v>
      </c>
    </row>
    <row r="58" spans="1:38">
      <c r="A58" s="9">
        <v>45389</v>
      </c>
      <c r="B58" s="9">
        <v>45395</v>
      </c>
      <c r="C58" s="10">
        <f t="shared" si="0"/>
        <v>-3.5</v>
      </c>
      <c r="D58" s="10">
        <f t="shared" si="1"/>
        <v>-61.5</v>
      </c>
      <c r="E58" s="11">
        <f t="shared" si="2"/>
        <v>-72013.425000000003</v>
      </c>
      <c r="F58" t="s">
        <v>2440</v>
      </c>
      <c r="G58" t="s">
        <v>2125</v>
      </c>
      <c r="H58" t="s">
        <v>39</v>
      </c>
      <c r="I58" t="s">
        <v>2441</v>
      </c>
      <c r="J58" t="s">
        <v>164</v>
      </c>
      <c r="K58" s="3">
        <v>360188.37</v>
      </c>
      <c r="L58" s="3">
        <v>1170.95</v>
      </c>
      <c r="M58" s="9" t="s">
        <v>102</v>
      </c>
      <c r="N58" t="s">
        <v>221</v>
      </c>
      <c r="O58" t="s">
        <v>2440</v>
      </c>
      <c r="P58">
        <v>1</v>
      </c>
      <c r="Q58" t="s">
        <v>2442</v>
      </c>
      <c r="R58" s="9" t="s">
        <v>221</v>
      </c>
      <c r="S58" t="s">
        <v>2348</v>
      </c>
      <c r="T58" s="7">
        <v>1170.95</v>
      </c>
      <c r="U58" s="8">
        <v>1170.95</v>
      </c>
      <c r="V58">
        <v>1</v>
      </c>
      <c r="W58" t="s">
        <v>38</v>
      </c>
      <c r="X58" t="s">
        <v>49</v>
      </c>
      <c r="Y58" t="s">
        <v>2348</v>
      </c>
      <c r="Z58" t="s">
        <v>221</v>
      </c>
      <c r="AA58" t="s">
        <v>2443</v>
      </c>
      <c r="AB58" t="s">
        <v>221</v>
      </c>
      <c r="AC58" t="s">
        <v>452</v>
      </c>
      <c r="AD58" t="s">
        <v>453</v>
      </c>
      <c r="AE58" t="s">
        <v>53</v>
      </c>
      <c r="AF58" t="s">
        <v>2444</v>
      </c>
      <c r="AG58" t="s">
        <v>401</v>
      </c>
      <c r="AH58" t="s">
        <v>56</v>
      </c>
      <c r="AI58" t="s">
        <v>57</v>
      </c>
      <c r="AJ58" t="s">
        <v>58</v>
      </c>
      <c r="AL58" t="s">
        <v>455</v>
      </c>
    </row>
    <row r="59" spans="1:38">
      <c r="A59" s="9">
        <v>45466</v>
      </c>
      <c r="B59" s="9">
        <v>45472</v>
      </c>
      <c r="C59" s="10">
        <f t="shared" si="0"/>
        <v>-3.5</v>
      </c>
      <c r="D59" s="10">
        <f t="shared" si="1"/>
        <v>-3.5</v>
      </c>
      <c r="E59" s="11">
        <f t="shared" si="2"/>
        <v>-4272.45</v>
      </c>
      <c r="F59" t="s">
        <v>2445</v>
      </c>
      <c r="G59" t="s">
        <v>2125</v>
      </c>
      <c r="H59" t="s">
        <v>39</v>
      </c>
      <c r="I59" t="s">
        <v>2446</v>
      </c>
      <c r="J59" t="s">
        <v>1935</v>
      </c>
      <c r="K59" s="3">
        <v>277292.15000000002</v>
      </c>
      <c r="L59" s="3">
        <v>1220.7</v>
      </c>
      <c r="M59" s="9" t="s">
        <v>1285</v>
      </c>
      <c r="N59" t="s">
        <v>2298</v>
      </c>
      <c r="O59" t="s">
        <v>2445</v>
      </c>
      <c r="P59">
        <v>1</v>
      </c>
      <c r="Q59" t="s">
        <v>2447</v>
      </c>
      <c r="R59" s="9" t="s">
        <v>829</v>
      </c>
      <c r="S59" t="s">
        <v>2348</v>
      </c>
      <c r="T59" s="7">
        <v>1220.7</v>
      </c>
      <c r="U59" s="8">
        <v>1220.7</v>
      </c>
      <c r="V59">
        <v>1</v>
      </c>
      <c r="W59" t="s">
        <v>38</v>
      </c>
      <c r="X59" t="s">
        <v>49</v>
      </c>
      <c r="Y59" t="s">
        <v>2348</v>
      </c>
      <c r="Z59" t="s">
        <v>2298</v>
      </c>
      <c r="AA59" t="s">
        <v>2448</v>
      </c>
      <c r="AB59" t="s">
        <v>2298</v>
      </c>
      <c r="AC59" t="s">
        <v>452</v>
      </c>
      <c r="AD59" t="s">
        <v>453</v>
      </c>
      <c r="AE59" t="s">
        <v>53</v>
      </c>
      <c r="AF59" t="s">
        <v>2449</v>
      </c>
      <c r="AG59" t="s">
        <v>401</v>
      </c>
      <c r="AH59" t="s">
        <v>56</v>
      </c>
      <c r="AI59" t="s">
        <v>57</v>
      </c>
      <c r="AJ59" t="s">
        <v>58</v>
      </c>
      <c r="AL59" t="s">
        <v>455</v>
      </c>
    </row>
    <row r="60" spans="1:38">
      <c r="A60" s="9">
        <v>45379</v>
      </c>
      <c r="B60" s="9">
        <v>45379</v>
      </c>
      <c r="C60" s="10">
        <f t="shared" si="0"/>
        <v>-0.5</v>
      </c>
      <c r="D60" s="10">
        <f t="shared" si="1"/>
        <v>0.5</v>
      </c>
      <c r="E60" s="11">
        <f t="shared" si="2"/>
        <v>624.35500000000002</v>
      </c>
      <c r="F60" t="s">
        <v>2450</v>
      </c>
      <c r="G60" t="s">
        <v>2125</v>
      </c>
      <c r="H60" t="s">
        <v>39</v>
      </c>
      <c r="I60" t="s">
        <v>2451</v>
      </c>
      <c r="J60" t="s">
        <v>1053</v>
      </c>
      <c r="K60" s="3">
        <v>19126.78</v>
      </c>
      <c r="L60" s="3">
        <v>1248.71</v>
      </c>
      <c r="M60" s="9" t="s">
        <v>1398</v>
      </c>
      <c r="N60" t="s">
        <v>2452</v>
      </c>
      <c r="O60" t="s">
        <v>2453</v>
      </c>
      <c r="P60">
        <v>1</v>
      </c>
      <c r="Q60" t="s">
        <v>2454</v>
      </c>
      <c r="R60" s="9" t="s">
        <v>416</v>
      </c>
      <c r="S60" t="s">
        <v>2138</v>
      </c>
      <c r="T60" s="7">
        <v>1248.71</v>
      </c>
      <c r="U60" s="8">
        <v>1248.71</v>
      </c>
      <c r="V60">
        <v>1</v>
      </c>
      <c r="W60" t="s">
        <v>38</v>
      </c>
      <c r="X60" t="s">
        <v>49</v>
      </c>
      <c r="Y60" t="s">
        <v>2138</v>
      </c>
      <c r="Z60" t="s">
        <v>2452</v>
      </c>
      <c r="AA60" t="s">
        <v>2455</v>
      </c>
      <c r="AB60" t="s">
        <v>2452</v>
      </c>
      <c r="AC60" t="s">
        <v>418</v>
      </c>
      <c r="AD60" t="s">
        <v>419</v>
      </c>
      <c r="AE60" t="s">
        <v>53</v>
      </c>
      <c r="AF60" t="s">
        <v>2456</v>
      </c>
      <c r="AG60" t="s">
        <v>55</v>
      </c>
      <c r="AH60" t="s">
        <v>56</v>
      </c>
      <c r="AI60" t="s">
        <v>57</v>
      </c>
      <c r="AJ60" t="s">
        <v>58</v>
      </c>
      <c r="AL60" t="s">
        <v>2457</v>
      </c>
    </row>
    <row r="61" spans="1:38">
      <c r="A61" s="9">
        <v>45662</v>
      </c>
      <c r="B61" s="9">
        <v>45668</v>
      </c>
      <c r="C61" s="10">
        <f t="shared" si="0"/>
        <v>-3.5</v>
      </c>
      <c r="D61" s="10">
        <f t="shared" si="1"/>
        <v>-3.5</v>
      </c>
      <c r="E61" s="11">
        <f t="shared" si="2"/>
        <v>-4612.6500000000005</v>
      </c>
      <c r="F61" t="s">
        <v>2458</v>
      </c>
      <c r="G61" t="s">
        <v>2125</v>
      </c>
      <c r="H61" t="s">
        <v>39</v>
      </c>
      <c r="I61" t="s">
        <v>2404</v>
      </c>
      <c r="J61" t="s">
        <v>676</v>
      </c>
      <c r="K61" s="3">
        <v>716053.62</v>
      </c>
      <c r="L61" s="3">
        <v>1317.9</v>
      </c>
      <c r="M61" s="9" t="s">
        <v>150</v>
      </c>
      <c r="N61" t="s">
        <v>62</v>
      </c>
      <c r="O61" t="s">
        <v>2458</v>
      </c>
      <c r="P61">
        <v>1</v>
      </c>
      <c r="Q61" t="s">
        <v>2459</v>
      </c>
      <c r="R61" s="9" t="s">
        <v>1354</v>
      </c>
      <c r="S61" t="s">
        <v>2348</v>
      </c>
      <c r="T61" s="7">
        <v>1317.9</v>
      </c>
      <c r="U61" s="8">
        <v>1317.9</v>
      </c>
      <c r="V61">
        <v>1</v>
      </c>
      <c r="W61" t="s">
        <v>38</v>
      </c>
      <c r="X61" t="s">
        <v>49</v>
      </c>
      <c r="Y61" t="s">
        <v>2348</v>
      </c>
      <c r="Z61" t="s">
        <v>62</v>
      </c>
      <c r="AA61" t="s">
        <v>2406</v>
      </c>
      <c r="AB61" t="s">
        <v>62</v>
      </c>
      <c r="AC61" t="s">
        <v>452</v>
      </c>
      <c r="AD61" t="s">
        <v>453</v>
      </c>
      <c r="AE61" t="s">
        <v>53</v>
      </c>
      <c r="AF61" t="s">
        <v>2407</v>
      </c>
      <c r="AG61" t="s">
        <v>401</v>
      </c>
      <c r="AH61" t="s">
        <v>56</v>
      </c>
      <c r="AI61" t="s">
        <v>57</v>
      </c>
      <c r="AJ61" t="s">
        <v>58</v>
      </c>
      <c r="AL61" t="s">
        <v>455</v>
      </c>
    </row>
    <row r="62" spans="1:38">
      <c r="A62" s="9">
        <v>45662</v>
      </c>
      <c r="B62" s="9">
        <v>45668</v>
      </c>
      <c r="C62" s="10">
        <f t="shared" si="0"/>
        <v>-3.5</v>
      </c>
      <c r="D62" s="10">
        <f t="shared" si="1"/>
        <v>-3.5</v>
      </c>
      <c r="E62" s="11">
        <f t="shared" si="2"/>
        <v>-4726.4000000000005</v>
      </c>
      <c r="F62" t="s">
        <v>2460</v>
      </c>
      <c r="G62" t="s">
        <v>2125</v>
      </c>
      <c r="H62" t="s">
        <v>39</v>
      </c>
      <c r="I62" t="s">
        <v>2404</v>
      </c>
      <c r="J62" t="s">
        <v>676</v>
      </c>
      <c r="K62" s="3">
        <v>716053.62</v>
      </c>
      <c r="L62" s="3">
        <v>1350.4</v>
      </c>
      <c r="M62" s="9" t="s">
        <v>150</v>
      </c>
      <c r="N62" t="s">
        <v>62</v>
      </c>
      <c r="O62" t="s">
        <v>2460</v>
      </c>
      <c r="P62">
        <v>1</v>
      </c>
      <c r="Q62" t="s">
        <v>2461</v>
      </c>
      <c r="R62" s="9" t="s">
        <v>1354</v>
      </c>
      <c r="S62" t="s">
        <v>2348</v>
      </c>
      <c r="T62" s="7">
        <v>1350.4</v>
      </c>
      <c r="U62" s="8">
        <v>1350.4</v>
      </c>
      <c r="V62">
        <v>1</v>
      </c>
      <c r="W62" t="s">
        <v>38</v>
      </c>
      <c r="X62" t="s">
        <v>49</v>
      </c>
      <c r="Y62" t="s">
        <v>2348</v>
      </c>
      <c r="Z62" t="s">
        <v>62</v>
      </c>
      <c r="AA62" t="s">
        <v>2406</v>
      </c>
      <c r="AB62" t="s">
        <v>62</v>
      </c>
      <c r="AC62" t="s">
        <v>452</v>
      </c>
      <c r="AD62" t="s">
        <v>453</v>
      </c>
      <c r="AE62" t="s">
        <v>53</v>
      </c>
      <c r="AF62" t="s">
        <v>2407</v>
      </c>
      <c r="AG62" t="s">
        <v>401</v>
      </c>
      <c r="AH62" t="s">
        <v>56</v>
      </c>
      <c r="AI62" t="s">
        <v>57</v>
      </c>
      <c r="AJ62" t="s">
        <v>58</v>
      </c>
      <c r="AL62" t="s">
        <v>455</v>
      </c>
    </row>
    <row r="63" spans="1:38">
      <c r="A63" s="9">
        <v>45543</v>
      </c>
      <c r="B63" s="9">
        <v>45549</v>
      </c>
      <c r="C63" s="10">
        <f t="shared" si="0"/>
        <v>-3.5</v>
      </c>
      <c r="D63" s="10">
        <f t="shared" si="1"/>
        <v>-3.5</v>
      </c>
      <c r="E63" s="11">
        <f t="shared" si="2"/>
        <v>-5245.8</v>
      </c>
      <c r="F63" t="s">
        <v>2462</v>
      </c>
      <c r="G63" t="s">
        <v>2125</v>
      </c>
      <c r="H63" t="s">
        <v>39</v>
      </c>
      <c r="I63" t="s">
        <v>826</v>
      </c>
      <c r="J63" t="s">
        <v>827</v>
      </c>
      <c r="K63" s="3">
        <v>464707.43</v>
      </c>
      <c r="L63" s="3">
        <v>1498.8</v>
      </c>
      <c r="M63" s="9" t="s">
        <v>258</v>
      </c>
      <c r="N63" t="s">
        <v>666</v>
      </c>
      <c r="O63" t="s">
        <v>2462</v>
      </c>
      <c r="P63">
        <v>1</v>
      </c>
      <c r="Q63" t="s">
        <v>2463</v>
      </c>
      <c r="R63" s="9" t="s">
        <v>2464</v>
      </c>
      <c r="S63" t="s">
        <v>2348</v>
      </c>
      <c r="T63" s="7">
        <v>1498.8</v>
      </c>
      <c r="U63" s="8">
        <v>1498.8</v>
      </c>
      <c r="V63">
        <v>1</v>
      </c>
      <c r="W63" t="s">
        <v>38</v>
      </c>
      <c r="X63" t="s">
        <v>49</v>
      </c>
      <c r="Y63" t="s">
        <v>2348</v>
      </c>
      <c r="Z63" t="s">
        <v>666</v>
      </c>
      <c r="AA63" t="s">
        <v>2139</v>
      </c>
      <c r="AB63" t="s">
        <v>666</v>
      </c>
      <c r="AC63" t="s">
        <v>452</v>
      </c>
      <c r="AD63" t="s">
        <v>453</v>
      </c>
      <c r="AE63" t="s">
        <v>53</v>
      </c>
      <c r="AF63" t="s">
        <v>831</v>
      </c>
      <c r="AG63" t="s">
        <v>401</v>
      </c>
      <c r="AH63" t="s">
        <v>56</v>
      </c>
      <c r="AI63" t="s">
        <v>57</v>
      </c>
      <c r="AJ63" t="s">
        <v>58</v>
      </c>
      <c r="AL63" t="s">
        <v>455</v>
      </c>
    </row>
    <row r="64" spans="1:38">
      <c r="A64" s="9">
        <v>45557</v>
      </c>
      <c r="B64" s="9">
        <v>45563</v>
      </c>
      <c r="C64" s="10">
        <f t="shared" si="0"/>
        <v>-3.5</v>
      </c>
      <c r="D64" s="10">
        <f t="shared" si="1"/>
        <v>-3.5</v>
      </c>
      <c r="E64" s="11">
        <f t="shared" si="2"/>
        <v>-5595.45</v>
      </c>
      <c r="F64" t="s">
        <v>2465</v>
      </c>
      <c r="G64" t="s">
        <v>2125</v>
      </c>
      <c r="H64" t="s">
        <v>39</v>
      </c>
      <c r="I64" t="s">
        <v>1095</v>
      </c>
      <c r="J64" t="s">
        <v>440</v>
      </c>
      <c r="K64" s="3">
        <v>992253.35</v>
      </c>
      <c r="L64" s="3">
        <v>1598.7</v>
      </c>
      <c r="M64" s="9" t="s">
        <v>643</v>
      </c>
      <c r="N64" t="s">
        <v>666</v>
      </c>
      <c r="O64" t="s">
        <v>2465</v>
      </c>
      <c r="P64">
        <v>1</v>
      </c>
      <c r="Q64" t="s">
        <v>2466</v>
      </c>
      <c r="R64" s="9" t="s">
        <v>1097</v>
      </c>
      <c r="S64" t="s">
        <v>2348</v>
      </c>
      <c r="T64" s="7">
        <v>1598.7</v>
      </c>
      <c r="U64" s="8">
        <v>1598.7</v>
      </c>
      <c r="V64">
        <v>1</v>
      </c>
      <c r="W64" t="s">
        <v>38</v>
      </c>
      <c r="X64" t="s">
        <v>49</v>
      </c>
      <c r="Y64" t="s">
        <v>2348</v>
      </c>
      <c r="Z64" t="s">
        <v>666</v>
      </c>
      <c r="AA64" t="s">
        <v>2139</v>
      </c>
      <c r="AB64" t="s">
        <v>666</v>
      </c>
      <c r="AC64" t="s">
        <v>452</v>
      </c>
      <c r="AD64" t="s">
        <v>453</v>
      </c>
      <c r="AE64" t="s">
        <v>53</v>
      </c>
      <c r="AF64" t="s">
        <v>1098</v>
      </c>
      <c r="AG64" t="s">
        <v>401</v>
      </c>
      <c r="AH64" t="s">
        <v>56</v>
      </c>
      <c r="AI64" t="s">
        <v>57</v>
      </c>
      <c r="AJ64" t="s">
        <v>58</v>
      </c>
      <c r="AL64" t="s">
        <v>455</v>
      </c>
    </row>
    <row r="65" spans="1:38">
      <c r="A65" s="9">
        <v>45536</v>
      </c>
      <c r="B65" s="9">
        <v>45542</v>
      </c>
      <c r="C65" s="10">
        <f t="shared" si="0"/>
        <v>-3.5</v>
      </c>
      <c r="D65" s="10">
        <f t="shared" si="1"/>
        <v>-3.5</v>
      </c>
      <c r="E65" s="11">
        <f t="shared" si="2"/>
        <v>-5766.88</v>
      </c>
      <c r="F65" t="s">
        <v>2467</v>
      </c>
      <c r="G65" t="s">
        <v>2125</v>
      </c>
      <c r="H65" t="s">
        <v>39</v>
      </c>
      <c r="I65" t="s">
        <v>2468</v>
      </c>
      <c r="J65" t="s">
        <v>861</v>
      </c>
      <c r="K65" s="3">
        <v>8941.4599999999991</v>
      </c>
      <c r="L65" s="3">
        <v>1647.68</v>
      </c>
      <c r="M65" s="9" t="s">
        <v>589</v>
      </c>
      <c r="N65" t="s">
        <v>344</v>
      </c>
      <c r="O65" t="s">
        <v>2467</v>
      </c>
      <c r="P65">
        <v>1</v>
      </c>
      <c r="Q65" t="s">
        <v>2469</v>
      </c>
      <c r="R65" s="9" t="s">
        <v>1129</v>
      </c>
      <c r="S65" t="s">
        <v>2348</v>
      </c>
      <c r="T65" s="7">
        <v>1647.68</v>
      </c>
      <c r="U65" s="8">
        <v>1647.68</v>
      </c>
      <c r="V65">
        <v>1</v>
      </c>
      <c r="W65" t="s">
        <v>38</v>
      </c>
      <c r="X65" t="s">
        <v>49</v>
      </c>
      <c r="Y65" t="s">
        <v>2348</v>
      </c>
      <c r="Z65" t="s">
        <v>344</v>
      </c>
      <c r="AA65" t="s">
        <v>2470</v>
      </c>
      <c r="AB65" t="s">
        <v>344</v>
      </c>
      <c r="AC65" t="s">
        <v>564</v>
      </c>
      <c r="AD65" t="s">
        <v>565</v>
      </c>
      <c r="AE65" t="s">
        <v>53</v>
      </c>
      <c r="AF65" t="s">
        <v>2471</v>
      </c>
      <c r="AG65" t="s">
        <v>401</v>
      </c>
      <c r="AH65" t="s">
        <v>56</v>
      </c>
      <c r="AI65" t="s">
        <v>57</v>
      </c>
      <c r="AJ65" t="s">
        <v>58</v>
      </c>
      <c r="AL65" t="s">
        <v>567</v>
      </c>
    </row>
    <row r="66" spans="1:38">
      <c r="A66" s="9">
        <v>45655</v>
      </c>
      <c r="B66" s="9">
        <v>45661</v>
      </c>
      <c r="C66" s="10">
        <f t="shared" si="0"/>
        <v>-3.5</v>
      </c>
      <c r="D66" s="10">
        <f t="shared" si="1"/>
        <v>-3.5</v>
      </c>
      <c r="E66" s="11">
        <f t="shared" si="2"/>
        <v>-6132.7</v>
      </c>
      <c r="F66" t="s">
        <v>2472</v>
      </c>
      <c r="G66" t="s">
        <v>2125</v>
      </c>
      <c r="H66" t="s">
        <v>39</v>
      </c>
      <c r="I66" t="s">
        <v>1140</v>
      </c>
      <c r="J66" t="s">
        <v>448</v>
      </c>
      <c r="K66" s="3">
        <v>228878.04</v>
      </c>
      <c r="L66" s="3">
        <v>1752.2</v>
      </c>
      <c r="M66" s="9" t="s">
        <v>554</v>
      </c>
      <c r="N66" t="s">
        <v>729</v>
      </c>
      <c r="O66" t="s">
        <v>2472</v>
      </c>
      <c r="P66">
        <v>1</v>
      </c>
      <c r="Q66" t="s">
        <v>2473</v>
      </c>
      <c r="R66" s="9" t="s">
        <v>1142</v>
      </c>
      <c r="S66" t="s">
        <v>2348</v>
      </c>
      <c r="T66" s="7">
        <v>1752.2</v>
      </c>
      <c r="U66" s="8">
        <v>1752.2</v>
      </c>
      <c r="V66">
        <v>1</v>
      </c>
      <c r="W66" t="s">
        <v>38</v>
      </c>
      <c r="X66" t="s">
        <v>49</v>
      </c>
      <c r="Y66" t="s">
        <v>2348</v>
      </c>
      <c r="Z66" t="s">
        <v>729</v>
      </c>
      <c r="AA66" t="s">
        <v>2265</v>
      </c>
      <c r="AB66" t="s">
        <v>729</v>
      </c>
      <c r="AC66" t="s">
        <v>452</v>
      </c>
      <c r="AD66" t="s">
        <v>453</v>
      </c>
      <c r="AE66" t="s">
        <v>53</v>
      </c>
      <c r="AF66" t="s">
        <v>1143</v>
      </c>
      <c r="AG66" t="s">
        <v>401</v>
      </c>
      <c r="AH66" t="s">
        <v>56</v>
      </c>
      <c r="AI66" t="s">
        <v>57</v>
      </c>
      <c r="AJ66" t="s">
        <v>58</v>
      </c>
      <c r="AL66" t="s">
        <v>455</v>
      </c>
    </row>
    <row r="67" spans="1:38">
      <c r="A67" s="9">
        <v>45438</v>
      </c>
      <c r="B67" s="9">
        <v>45444</v>
      </c>
      <c r="C67" s="10">
        <f t="shared" ref="C67:C130" si="3">IFERROR((A67-B67-1)/2,"")</f>
        <v>-3.5</v>
      </c>
      <c r="D67" s="10">
        <f t="shared" ref="D67:D130" si="4">IF(B67="",0.5,B67-R67+C67)</f>
        <v>-3.5</v>
      </c>
      <c r="E67" s="11">
        <f t="shared" ref="E67:E130" si="5">D67*T67</f>
        <v>-6308.6100000000006</v>
      </c>
      <c r="F67" t="s">
        <v>2474</v>
      </c>
      <c r="G67" t="s">
        <v>2125</v>
      </c>
      <c r="H67" t="s">
        <v>39</v>
      </c>
      <c r="I67" t="s">
        <v>900</v>
      </c>
      <c r="J67" t="s">
        <v>467</v>
      </c>
      <c r="K67" s="3">
        <v>185323.51</v>
      </c>
      <c r="L67" s="3">
        <v>1802.46</v>
      </c>
      <c r="M67" s="9" t="s">
        <v>231</v>
      </c>
      <c r="N67" t="s">
        <v>1785</v>
      </c>
      <c r="O67" t="s">
        <v>2474</v>
      </c>
      <c r="P67">
        <v>1</v>
      </c>
      <c r="Q67" t="s">
        <v>2475</v>
      </c>
      <c r="R67" s="9" t="s">
        <v>902</v>
      </c>
      <c r="S67" t="s">
        <v>2348</v>
      </c>
      <c r="T67" s="7">
        <v>1802.46</v>
      </c>
      <c r="U67" s="8">
        <v>1802.46</v>
      </c>
      <c r="V67">
        <v>1</v>
      </c>
      <c r="W67" t="s">
        <v>38</v>
      </c>
      <c r="X67" t="s">
        <v>49</v>
      </c>
      <c r="Y67" t="s">
        <v>2348</v>
      </c>
      <c r="Z67" t="s">
        <v>1785</v>
      </c>
      <c r="AA67" t="s">
        <v>2379</v>
      </c>
      <c r="AB67" t="s">
        <v>1785</v>
      </c>
      <c r="AC67" t="s">
        <v>452</v>
      </c>
      <c r="AD67" t="s">
        <v>453</v>
      </c>
      <c r="AE67" t="s">
        <v>53</v>
      </c>
      <c r="AF67" t="s">
        <v>903</v>
      </c>
      <c r="AG67" t="s">
        <v>401</v>
      </c>
      <c r="AH67" t="s">
        <v>56</v>
      </c>
      <c r="AI67" t="s">
        <v>57</v>
      </c>
      <c r="AJ67" t="s">
        <v>58</v>
      </c>
      <c r="AL67" t="s">
        <v>455</v>
      </c>
    </row>
    <row r="68" spans="1:38">
      <c r="A68" s="9">
        <v>45396</v>
      </c>
      <c r="B68" s="9">
        <v>45402</v>
      </c>
      <c r="C68" s="10">
        <f t="shared" si="3"/>
        <v>-3.5</v>
      </c>
      <c r="D68" s="10">
        <f t="shared" si="4"/>
        <v>-36.5</v>
      </c>
      <c r="E68" s="11">
        <f t="shared" si="5"/>
        <v>-67879.05</v>
      </c>
      <c r="F68" t="s">
        <v>2476</v>
      </c>
      <c r="G68" t="s">
        <v>2125</v>
      </c>
      <c r="H68" t="s">
        <v>39</v>
      </c>
      <c r="I68" t="s">
        <v>2441</v>
      </c>
      <c r="J68" t="s">
        <v>164</v>
      </c>
      <c r="K68" s="3">
        <v>360188.37</v>
      </c>
      <c r="L68" s="3">
        <v>1859.7</v>
      </c>
      <c r="M68" s="9" t="s">
        <v>102</v>
      </c>
      <c r="N68" t="s">
        <v>632</v>
      </c>
      <c r="O68" t="s">
        <v>2476</v>
      </c>
      <c r="P68">
        <v>1</v>
      </c>
      <c r="Q68" t="s">
        <v>2477</v>
      </c>
      <c r="R68" s="9" t="s">
        <v>632</v>
      </c>
      <c r="S68" t="s">
        <v>2348</v>
      </c>
      <c r="T68" s="7">
        <v>1859.7</v>
      </c>
      <c r="U68" s="8">
        <v>1859.7</v>
      </c>
      <c r="V68">
        <v>1</v>
      </c>
      <c r="W68" t="s">
        <v>38</v>
      </c>
      <c r="X68" t="s">
        <v>49</v>
      </c>
      <c r="Y68" t="s">
        <v>2348</v>
      </c>
      <c r="Z68" t="s">
        <v>632</v>
      </c>
      <c r="AA68" t="s">
        <v>2478</v>
      </c>
      <c r="AB68" t="s">
        <v>632</v>
      </c>
      <c r="AC68" t="s">
        <v>452</v>
      </c>
      <c r="AD68" t="s">
        <v>453</v>
      </c>
      <c r="AE68" t="s">
        <v>53</v>
      </c>
      <c r="AF68" t="s">
        <v>2444</v>
      </c>
      <c r="AG68" t="s">
        <v>401</v>
      </c>
      <c r="AH68" t="s">
        <v>56</v>
      </c>
      <c r="AI68" t="s">
        <v>57</v>
      </c>
      <c r="AJ68" t="s">
        <v>58</v>
      </c>
      <c r="AL68" t="s">
        <v>455</v>
      </c>
    </row>
    <row r="69" spans="1:38">
      <c r="A69" s="9">
        <v>45445</v>
      </c>
      <c r="B69" s="9">
        <v>45451</v>
      </c>
      <c r="C69" s="10">
        <f t="shared" si="3"/>
        <v>-3.5</v>
      </c>
      <c r="D69" s="10">
        <f t="shared" si="4"/>
        <v>-3.5</v>
      </c>
      <c r="E69" s="11">
        <f t="shared" si="5"/>
        <v>-6562.5</v>
      </c>
      <c r="F69" t="s">
        <v>2479</v>
      </c>
      <c r="G69" t="s">
        <v>2125</v>
      </c>
      <c r="H69" t="s">
        <v>39</v>
      </c>
      <c r="I69" t="s">
        <v>2480</v>
      </c>
      <c r="J69" t="s">
        <v>424</v>
      </c>
      <c r="K69" s="3">
        <v>12725</v>
      </c>
      <c r="L69" s="3">
        <v>1875</v>
      </c>
      <c r="M69" s="9" t="s">
        <v>459</v>
      </c>
      <c r="N69" t="s">
        <v>245</v>
      </c>
      <c r="O69" t="s">
        <v>2479</v>
      </c>
      <c r="P69">
        <v>1</v>
      </c>
      <c r="Q69" t="s">
        <v>2481</v>
      </c>
      <c r="R69" s="9" t="s">
        <v>955</v>
      </c>
      <c r="S69" t="s">
        <v>2348</v>
      </c>
      <c r="T69" s="7">
        <v>1875</v>
      </c>
      <c r="U69" s="8">
        <v>1875</v>
      </c>
      <c r="V69">
        <v>1</v>
      </c>
      <c r="W69" t="s">
        <v>38</v>
      </c>
      <c r="X69" t="s">
        <v>49</v>
      </c>
      <c r="Y69" t="s">
        <v>2348</v>
      </c>
      <c r="Z69" t="s">
        <v>245</v>
      </c>
      <c r="AA69" t="s">
        <v>2341</v>
      </c>
      <c r="AB69" t="s">
        <v>245</v>
      </c>
      <c r="AC69" t="s">
        <v>564</v>
      </c>
      <c r="AD69" t="s">
        <v>565</v>
      </c>
      <c r="AE69" t="s">
        <v>53</v>
      </c>
      <c r="AF69" t="s">
        <v>2482</v>
      </c>
      <c r="AG69" t="s">
        <v>401</v>
      </c>
      <c r="AH69" t="s">
        <v>56</v>
      </c>
      <c r="AI69" t="s">
        <v>57</v>
      </c>
      <c r="AJ69" t="s">
        <v>58</v>
      </c>
      <c r="AL69" t="s">
        <v>567</v>
      </c>
    </row>
    <row r="70" spans="1:38">
      <c r="A70" s="9">
        <v>45662</v>
      </c>
      <c r="B70" s="9">
        <v>45668</v>
      </c>
      <c r="C70" s="10">
        <f t="shared" si="3"/>
        <v>-3.5</v>
      </c>
      <c r="D70" s="10">
        <f t="shared" si="4"/>
        <v>-3.5</v>
      </c>
      <c r="E70" s="11">
        <f t="shared" si="5"/>
        <v>-6688.5</v>
      </c>
      <c r="F70" t="s">
        <v>2483</v>
      </c>
      <c r="G70" t="s">
        <v>2125</v>
      </c>
      <c r="H70" t="s">
        <v>39</v>
      </c>
      <c r="I70" t="s">
        <v>2404</v>
      </c>
      <c r="J70" t="s">
        <v>676</v>
      </c>
      <c r="K70" s="3">
        <v>716053.62</v>
      </c>
      <c r="L70" s="3">
        <v>1911</v>
      </c>
      <c r="M70" s="9" t="s">
        <v>150</v>
      </c>
      <c r="N70" t="s">
        <v>62</v>
      </c>
      <c r="O70" t="s">
        <v>2483</v>
      </c>
      <c r="P70">
        <v>1</v>
      </c>
      <c r="Q70" t="s">
        <v>2484</v>
      </c>
      <c r="R70" s="9" t="s">
        <v>1354</v>
      </c>
      <c r="S70" t="s">
        <v>2348</v>
      </c>
      <c r="T70" s="7">
        <v>1911</v>
      </c>
      <c r="U70" s="8">
        <v>1911</v>
      </c>
      <c r="V70">
        <v>1</v>
      </c>
      <c r="W70" t="s">
        <v>38</v>
      </c>
      <c r="X70" t="s">
        <v>49</v>
      </c>
      <c r="Y70" t="s">
        <v>2348</v>
      </c>
      <c r="Z70" t="s">
        <v>62</v>
      </c>
      <c r="AA70" t="s">
        <v>2406</v>
      </c>
      <c r="AB70" t="s">
        <v>62</v>
      </c>
      <c r="AC70" t="s">
        <v>452</v>
      </c>
      <c r="AD70" t="s">
        <v>453</v>
      </c>
      <c r="AE70" t="s">
        <v>53</v>
      </c>
      <c r="AF70" t="s">
        <v>2407</v>
      </c>
      <c r="AG70" t="s">
        <v>401</v>
      </c>
      <c r="AH70" t="s">
        <v>56</v>
      </c>
      <c r="AI70" t="s">
        <v>57</v>
      </c>
      <c r="AJ70" t="s">
        <v>58</v>
      </c>
      <c r="AL70" t="s">
        <v>455</v>
      </c>
    </row>
    <row r="71" spans="1:38">
      <c r="A71" s="9">
        <v>45683</v>
      </c>
      <c r="B71" s="9">
        <v>45689</v>
      </c>
      <c r="C71" s="10">
        <f t="shared" si="3"/>
        <v>-3.5</v>
      </c>
      <c r="D71" s="10">
        <f t="shared" si="4"/>
        <v>-3.5</v>
      </c>
      <c r="E71" s="11">
        <f t="shared" si="5"/>
        <v>-6944.5250000000005</v>
      </c>
      <c r="F71" t="s">
        <v>2485</v>
      </c>
      <c r="G71" t="s">
        <v>2125</v>
      </c>
      <c r="H71" t="s">
        <v>39</v>
      </c>
      <c r="I71" t="s">
        <v>2486</v>
      </c>
      <c r="J71" t="s">
        <v>318</v>
      </c>
      <c r="K71" s="3">
        <v>14960.2</v>
      </c>
      <c r="L71" s="3">
        <v>1984.15</v>
      </c>
      <c r="M71" s="9" t="s">
        <v>1028</v>
      </c>
      <c r="N71" t="s">
        <v>555</v>
      </c>
      <c r="O71" t="s">
        <v>2485</v>
      </c>
      <c r="P71">
        <v>1</v>
      </c>
      <c r="Q71" t="s">
        <v>2487</v>
      </c>
      <c r="R71" s="9" t="s">
        <v>1030</v>
      </c>
      <c r="S71" t="s">
        <v>2348</v>
      </c>
      <c r="T71" s="7">
        <v>1984.15</v>
      </c>
      <c r="U71" s="8">
        <v>1984.15</v>
      </c>
      <c r="V71">
        <v>1</v>
      </c>
      <c r="W71" t="s">
        <v>38</v>
      </c>
      <c r="X71" t="s">
        <v>49</v>
      </c>
      <c r="Y71" t="s">
        <v>2348</v>
      </c>
      <c r="Z71" t="s">
        <v>555</v>
      </c>
      <c r="AA71" t="s">
        <v>2488</v>
      </c>
      <c r="AB71" t="s">
        <v>555</v>
      </c>
      <c r="AC71" t="s">
        <v>564</v>
      </c>
      <c r="AD71" t="s">
        <v>565</v>
      </c>
      <c r="AE71" t="s">
        <v>53</v>
      </c>
      <c r="AF71" t="s">
        <v>2489</v>
      </c>
      <c r="AG71" t="s">
        <v>401</v>
      </c>
      <c r="AH71" t="s">
        <v>56</v>
      </c>
      <c r="AI71" t="s">
        <v>57</v>
      </c>
      <c r="AJ71" t="s">
        <v>58</v>
      </c>
      <c r="AL71" t="s">
        <v>567</v>
      </c>
    </row>
    <row r="72" spans="1:38">
      <c r="A72" s="9">
        <v>45396</v>
      </c>
      <c r="B72" s="9">
        <v>45402</v>
      </c>
      <c r="C72" s="10">
        <f t="shared" si="3"/>
        <v>-3.5</v>
      </c>
      <c r="D72" s="10">
        <f t="shared" si="4"/>
        <v>-3.5</v>
      </c>
      <c r="E72" s="11">
        <f t="shared" si="5"/>
        <v>-7086.38</v>
      </c>
      <c r="F72" t="s">
        <v>2490</v>
      </c>
      <c r="G72" t="s">
        <v>2125</v>
      </c>
      <c r="H72" t="s">
        <v>39</v>
      </c>
      <c r="I72" t="s">
        <v>2491</v>
      </c>
      <c r="J72" t="s">
        <v>729</v>
      </c>
      <c r="K72" s="3">
        <v>4442.18</v>
      </c>
      <c r="L72" s="3">
        <v>2024.68</v>
      </c>
      <c r="M72" s="9" t="s">
        <v>730</v>
      </c>
      <c r="N72" t="s">
        <v>179</v>
      </c>
      <c r="O72" t="s">
        <v>2490</v>
      </c>
      <c r="P72">
        <v>1</v>
      </c>
      <c r="Q72" t="s">
        <v>2492</v>
      </c>
      <c r="R72" s="9" t="s">
        <v>837</v>
      </c>
      <c r="S72" t="s">
        <v>2348</v>
      </c>
      <c r="T72" s="7">
        <v>2024.68</v>
      </c>
      <c r="U72" s="8">
        <v>2024.68</v>
      </c>
      <c r="V72">
        <v>1</v>
      </c>
      <c r="W72" t="s">
        <v>38</v>
      </c>
      <c r="X72" t="s">
        <v>49</v>
      </c>
      <c r="Y72" t="s">
        <v>2348</v>
      </c>
      <c r="Z72" t="s">
        <v>179</v>
      </c>
      <c r="AA72" t="s">
        <v>2493</v>
      </c>
      <c r="AB72" t="s">
        <v>179</v>
      </c>
      <c r="AC72" t="s">
        <v>452</v>
      </c>
      <c r="AD72" t="s">
        <v>453</v>
      </c>
      <c r="AE72" t="s">
        <v>53</v>
      </c>
      <c r="AF72" t="s">
        <v>2494</v>
      </c>
      <c r="AG72" t="s">
        <v>401</v>
      </c>
      <c r="AH72" t="s">
        <v>56</v>
      </c>
      <c r="AI72" t="s">
        <v>57</v>
      </c>
      <c r="AJ72" t="s">
        <v>58</v>
      </c>
      <c r="AL72" t="s">
        <v>455</v>
      </c>
    </row>
    <row r="73" spans="1:38">
      <c r="A73" s="9">
        <v>45431</v>
      </c>
      <c r="B73" s="9">
        <v>45802</v>
      </c>
      <c r="C73" s="10">
        <f t="shared" si="3"/>
        <v>-186</v>
      </c>
      <c r="D73" s="10">
        <f t="shared" si="4"/>
        <v>179</v>
      </c>
      <c r="E73" s="11">
        <f t="shared" si="5"/>
        <v>368668.39999999997</v>
      </c>
      <c r="F73" t="s">
        <v>2495</v>
      </c>
      <c r="G73" t="s">
        <v>2125</v>
      </c>
      <c r="H73" t="s">
        <v>39</v>
      </c>
      <c r="I73" t="s">
        <v>2480</v>
      </c>
      <c r="J73" t="s">
        <v>424</v>
      </c>
      <c r="K73" s="3">
        <v>12725</v>
      </c>
      <c r="L73" s="3">
        <v>2059.6</v>
      </c>
      <c r="M73" s="9" t="s">
        <v>459</v>
      </c>
      <c r="N73" t="s">
        <v>245</v>
      </c>
      <c r="O73" t="s">
        <v>2495</v>
      </c>
      <c r="P73">
        <v>1</v>
      </c>
      <c r="Q73" t="s">
        <v>2496</v>
      </c>
      <c r="R73" s="9" t="s">
        <v>2497</v>
      </c>
      <c r="S73" t="s">
        <v>2348</v>
      </c>
      <c r="T73" s="7">
        <v>2059.6</v>
      </c>
      <c r="U73" s="8">
        <v>2059.6</v>
      </c>
      <c r="V73">
        <v>1</v>
      </c>
      <c r="W73" t="s">
        <v>38</v>
      </c>
      <c r="X73" t="s">
        <v>49</v>
      </c>
      <c r="Y73" t="s">
        <v>2348</v>
      </c>
      <c r="Z73" t="s">
        <v>245</v>
      </c>
      <c r="AA73" t="s">
        <v>2341</v>
      </c>
      <c r="AB73" t="s">
        <v>245</v>
      </c>
      <c r="AC73" t="s">
        <v>564</v>
      </c>
      <c r="AD73" t="s">
        <v>565</v>
      </c>
      <c r="AE73" t="s">
        <v>53</v>
      </c>
      <c r="AF73" t="s">
        <v>2482</v>
      </c>
      <c r="AG73" t="s">
        <v>401</v>
      </c>
      <c r="AH73" t="s">
        <v>56</v>
      </c>
      <c r="AI73" t="s">
        <v>57</v>
      </c>
      <c r="AJ73" t="s">
        <v>58</v>
      </c>
      <c r="AL73" t="s">
        <v>567</v>
      </c>
    </row>
    <row r="74" spans="1:38">
      <c r="A74" s="9">
        <v>45536</v>
      </c>
      <c r="B74" s="9">
        <v>45542</v>
      </c>
      <c r="C74" s="10">
        <f t="shared" si="3"/>
        <v>-3.5</v>
      </c>
      <c r="D74" s="10">
        <f t="shared" si="4"/>
        <v>-3.5</v>
      </c>
      <c r="E74" s="11">
        <f t="shared" si="5"/>
        <v>-7312.4800000000005</v>
      </c>
      <c r="F74" t="s">
        <v>2498</v>
      </c>
      <c r="G74" t="s">
        <v>2125</v>
      </c>
      <c r="H74" t="s">
        <v>39</v>
      </c>
      <c r="I74" t="s">
        <v>2468</v>
      </c>
      <c r="J74" t="s">
        <v>861</v>
      </c>
      <c r="K74" s="3">
        <v>8941.4599999999991</v>
      </c>
      <c r="L74" s="3">
        <v>2089.2800000000002</v>
      </c>
      <c r="M74" s="9" t="s">
        <v>589</v>
      </c>
      <c r="N74" t="s">
        <v>344</v>
      </c>
      <c r="O74" t="s">
        <v>2498</v>
      </c>
      <c r="P74">
        <v>1</v>
      </c>
      <c r="Q74" t="s">
        <v>2499</v>
      </c>
      <c r="R74" s="9" t="s">
        <v>1129</v>
      </c>
      <c r="S74" t="s">
        <v>2348</v>
      </c>
      <c r="T74" s="7">
        <v>2089.2800000000002</v>
      </c>
      <c r="U74" s="8">
        <v>2089.2800000000002</v>
      </c>
      <c r="V74">
        <v>1</v>
      </c>
      <c r="W74" t="s">
        <v>38</v>
      </c>
      <c r="X74" t="s">
        <v>49</v>
      </c>
      <c r="Y74" t="s">
        <v>2348</v>
      </c>
      <c r="Z74" t="s">
        <v>344</v>
      </c>
      <c r="AA74" t="s">
        <v>2470</v>
      </c>
      <c r="AB74" t="s">
        <v>344</v>
      </c>
      <c r="AC74" t="s">
        <v>564</v>
      </c>
      <c r="AD74" t="s">
        <v>565</v>
      </c>
      <c r="AE74" t="s">
        <v>53</v>
      </c>
      <c r="AF74" t="s">
        <v>2471</v>
      </c>
      <c r="AG74" t="s">
        <v>401</v>
      </c>
      <c r="AH74" t="s">
        <v>56</v>
      </c>
      <c r="AI74" t="s">
        <v>57</v>
      </c>
      <c r="AJ74" t="s">
        <v>58</v>
      </c>
      <c r="AL74" t="s">
        <v>567</v>
      </c>
    </row>
    <row r="75" spans="1:38">
      <c r="A75" s="9">
        <v>45529</v>
      </c>
      <c r="B75" s="9">
        <v>45535</v>
      </c>
      <c r="C75" s="10">
        <f t="shared" si="3"/>
        <v>-3.5</v>
      </c>
      <c r="D75" s="10">
        <f t="shared" si="4"/>
        <v>-3.5</v>
      </c>
      <c r="E75" s="11">
        <f t="shared" si="5"/>
        <v>-7714.6299999999992</v>
      </c>
      <c r="F75" t="s">
        <v>2500</v>
      </c>
      <c r="G75" t="s">
        <v>2125</v>
      </c>
      <c r="H75" t="s">
        <v>39</v>
      </c>
      <c r="I75" t="s">
        <v>1169</v>
      </c>
      <c r="J75" t="s">
        <v>344</v>
      </c>
      <c r="K75" s="3">
        <v>782750.42</v>
      </c>
      <c r="L75" s="3">
        <v>2204.1799999999998</v>
      </c>
      <c r="M75" s="9" t="s">
        <v>243</v>
      </c>
      <c r="N75" t="s">
        <v>73</v>
      </c>
      <c r="O75" t="s">
        <v>2500</v>
      </c>
      <c r="P75">
        <v>1</v>
      </c>
      <c r="Q75" t="s">
        <v>2501</v>
      </c>
      <c r="R75" s="9" t="s">
        <v>275</v>
      </c>
      <c r="S75" t="s">
        <v>2348</v>
      </c>
      <c r="T75" s="7">
        <v>2204.1799999999998</v>
      </c>
      <c r="U75" s="8">
        <v>2204.1799999999998</v>
      </c>
      <c r="V75">
        <v>1</v>
      </c>
      <c r="W75" t="s">
        <v>38</v>
      </c>
      <c r="X75" t="s">
        <v>49</v>
      </c>
      <c r="Y75" t="s">
        <v>2348</v>
      </c>
      <c r="Z75" t="s">
        <v>73</v>
      </c>
      <c r="AA75" t="s">
        <v>2356</v>
      </c>
      <c r="AB75" t="s">
        <v>73</v>
      </c>
      <c r="AC75" t="s">
        <v>452</v>
      </c>
      <c r="AD75" t="s">
        <v>453</v>
      </c>
      <c r="AE75" t="s">
        <v>53</v>
      </c>
      <c r="AF75" t="s">
        <v>1172</v>
      </c>
      <c r="AG75" t="s">
        <v>401</v>
      </c>
      <c r="AH75" t="s">
        <v>56</v>
      </c>
      <c r="AI75" t="s">
        <v>57</v>
      </c>
      <c r="AJ75" t="s">
        <v>58</v>
      </c>
      <c r="AL75" t="s">
        <v>455</v>
      </c>
    </row>
    <row r="76" spans="1:38">
      <c r="A76" s="9">
        <v>45655</v>
      </c>
      <c r="B76" s="9">
        <v>45661</v>
      </c>
      <c r="C76" s="10">
        <f t="shared" si="3"/>
        <v>-3.5</v>
      </c>
      <c r="D76" s="10">
        <f t="shared" si="4"/>
        <v>-3.5</v>
      </c>
      <c r="E76" s="11">
        <f t="shared" si="5"/>
        <v>-7826.3499999999995</v>
      </c>
      <c r="F76" t="s">
        <v>2502</v>
      </c>
      <c r="G76" t="s">
        <v>2125</v>
      </c>
      <c r="H76" t="s">
        <v>39</v>
      </c>
      <c r="I76" t="s">
        <v>1140</v>
      </c>
      <c r="J76" t="s">
        <v>448</v>
      </c>
      <c r="K76" s="3">
        <v>228878.04</v>
      </c>
      <c r="L76" s="3">
        <v>2236.1</v>
      </c>
      <c r="M76" s="9" t="s">
        <v>554</v>
      </c>
      <c r="N76" t="s">
        <v>729</v>
      </c>
      <c r="O76" t="s">
        <v>2502</v>
      </c>
      <c r="P76">
        <v>1</v>
      </c>
      <c r="Q76" t="s">
        <v>2503</v>
      </c>
      <c r="R76" s="9" t="s">
        <v>1142</v>
      </c>
      <c r="S76" t="s">
        <v>2348</v>
      </c>
      <c r="T76" s="7">
        <v>2236.1</v>
      </c>
      <c r="U76" s="8">
        <v>2236.1</v>
      </c>
      <c r="V76">
        <v>1</v>
      </c>
      <c r="W76" t="s">
        <v>38</v>
      </c>
      <c r="X76" t="s">
        <v>49</v>
      </c>
      <c r="Y76" t="s">
        <v>2348</v>
      </c>
      <c r="Z76" t="s">
        <v>729</v>
      </c>
      <c r="AA76" t="s">
        <v>2265</v>
      </c>
      <c r="AB76" t="s">
        <v>729</v>
      </c>
      <c r="AC76" t="s">
        <v>452</v>
      </c>
      <c r="AD76" t="s">
        <v>453</v>
      </c>
      <c r="AE76" t="s">
        <v>53</v>
      </c>
      <c r="AF76" t="s">
        <v>1143</v>
      </c>
      <c r="AG76" t="s">
        <v>401</v>
      </c>
      <c r="AH76" t="s">
        <v>56</v>
      </c>
      <c r="AI76" t="s">
        <v>57</v>
      </c>
      <c r="AJ76" t="s">
        <v>58</v>
      </c>
      <c r="AL76" t="s">
        <v>455</v>
      </c>
    </row>
    <row r="77" spans="1:38">
      <c r="A77" s="9">
        <v>45676</v>
      </c>
      <c r="B77" s="9">
        <v>45682</v>
      </c>
      <c r="C77" s="10">
        <f t="shared" si="3"/>
        <v>-3.5</v>
      </c>
      <c r="D77" s="10">
        <f t="shared" si="4"/>
        <v>-3.5</v>
      </c>
      <c r="E77" s="11">
        <f t="shared" si="5"/>
        <v>-8015</v>
      </c>
      <c r="F77" t="s">
        <v>2504</v>
      </c>
      <c r="G77" t="s">
        <v>2125</v>
      </c>
      <c r="H77" t="s">
        <v>39</v>
      </c>
      <c r="I77" t="s">
        <v>849</v>
      </c>
      <c r="J77" t="s">
        <v>200</v>
      </c>
      <c r="K77" s="3">
        <v>14924.8</v>
      </c>
      <c r="L77" s="3">
        <v>2290</v>
      </c>
      <c r="M77" s="9" t="s">
        <v>814</v>
      </c>
      <c r="N77" t="s">
        <v>555</v>
      </c>
      <c r="O77" t="s">
        <v>2504</v>
      </c>
      <c r="P77">
        <v>1</v>
      </c>
      <c r="Q77" t="s">
        <v>2505</v>
      </c>
      <c r="R77" s="9" t="s">
        <v>851</v>
      </c>
      <c r="S77" t="s">
        <v>2348</v>
      </c>
      <c r="T77" s="7">
        <v>2290</v>
      </c>
      <c r="U77" s="8">
        <v>2290</v>
      </c>
      <c r="V77">
        <v>1</v>
      </c>
      <c r="W77" t="s">
        <v>38</v>
      </c>
      <c r="X77" t="s">
        <v>49</v>
      </c>
      <c r="Y77" t="s">
        <v>2348</v>
      </c>
      <c r="Z77" t="s">
        <v>555</v>
      </c>
      <c r="AA77" t="s">
        <v>2488</v>
      </c>
      <c r="AB77" t="s">
        <v>555</v>
      </c>
      <c r="AC77" t="s">
        <v>564</v>
      </c>
      <c r="AD77" t="s">
        <v>565</v>
      </c>
      <c r="AE77" t="s">
        <v>53</v>
      </c>
      <c r="AF77" t="s">
        <v>853</v>
      </c>
      <c r="AG77" t="s">
        <v>401</v>
      </c>
      <c r="AH77" t="s">
        <v>56</v>
      </c>
      <c r="AI77" t="s">
        <v>57</v>
      </c>
      <c r="AJ77" t="s">
        <v>58</v>
      </c>
      <c r="AL77" t="s">
        <v>567</v>
      </c>
    </row>
    <row r="78" spans="1:38">
      <c r="A78" s="9">
        <v>45375</v>
      </c>
      <c r="B78" s="9">
        <v>45381</v>
      </c>
      <c r="C78" s="10">
        <f t="shared" si="3"/>
        <v>-3.5</v>
      </c>
      <c r="D78" s="10">
        <f t="shared" si="4"/>
        <v>-70.5</v>
      </c>
      <c r="E78" s="11">
        <f t="shared" si="5"/>
        <v>-168139.68</v>
      </c>
      <c r="F78" t="s">
        <v>2506</v>
      </c>
      <c r="G78" t="s">
        <v>2125</v>
      </c>
      <c r="H78" t="s">
        <v>39</v>
      </c>
      <c r="I78" t="s">
        <v>2441</v>
      </c>
      <c r="J78" t="s">
        <v>164</v>
      </c>
      <c r="K78" s="3">
        <v>360188.37</v>
      </c>
      <c r="L78" s="3">
        <v>2384.96</v>
      </c>
      <c r="M78" s="9" t="s">
        <v>102</v>
      </c>
      <c r="N78" t="s">
        <v>221</v>
      </c>
      <c r="O78" t="s">
        <v>2506</v>
      </c>
      <c r="P78">
        <v>1</v>
      </c>
      <c r="Q78" t="s">
        <v>2507</v>
      </c>
      <c r="R78" s="9" t="s">
        <v>700</v>
      </c>
      <c r="S78" t="s">
        <v>2348</v>
      </c>
      <c r="T78" s="7">
        <v>2384.96</v>
      </c>
      <c r="U78" s="8">
        <v>2384.96</v>
      </c>
      <c r="V78">
        <v>1</v>
      </c>
      <c r="W78" t="s">
        <v>38</v>
      </c>
      <c r="X78" t="s">
        <v>49</v>
      </c>
      <c r="Y78" t="s">
        <v>2348</v>
      </c>
      <c r="Z78" t="s">
        <v>221</v>
      </c>
      <c r="AA78" t="s">
        <v>2443</v>
      </c>
      <c r="AB78" t="s">
        <v>221</v>
      </c>
      <c r="AC78" t="s">
        <v>452</v>
      </c>
      <c r="AD78" t="s">
        <v>453</v>
      </c>
      <c r="AE78" t="s">
        <v>53</v>
      </c>
      <c r="AF78" t="s">
        <v>2444</v>
      </c>
      <c r="AG78" t="s">
        <v>401</v>
      </c>
      <c r="AH78" t="s">
        <v>56</v>
      </c>
      <c r="AI78" t="s">
        <v>57</v>
      </c>
      <c r="AJ78" t="s">
        <v>58</v>
      </c>
      <c r="AL78" t="s">
        <v>455</v>
      </c>
    </row>
    <row r="79" spans="1:38">
      <c r="A79" s="9">
        <v>45382</v>
      </c>
      <c r="B79" s="9">
        <v>45388</v>
      </c>
      <c r="C79" s="10">
        <f t="shared" si="3"/>
        <v>-3.5</v>
      </c>
      <c r="D79" s="10">
        <f t="shared" si="4"/>
        <v>-50.5</v>
      </c>
      <c r="E79" s="11">
        <f t="shared" si="5"/>
        <v>-125219.79999999999</v>
      </c>
      <c r="F79" t="s">
        <v>2508</v>
      </c>
      <c r="G79" t="s">
        <v>2125</v>
      </c>
      <c r="H79" t="s">
        <v>39</v>
      </c>
      <c r="I79" t="s">
        <v>2441</v>
      </c>
      <c r="J79" t="s">
        <v>164</v>
      </c>
      <c r="K79" s="3">
        <v>360188.37</v>
      </c>
      <c r="L79" s="3">
        <v>2479.6</v>
      </c>
      <c r="M79" s="9" t="s">
        <v>102</v>
      </c>
      <c r="N79" t="s">
        <v>1042</v>
      </c>
      <c r="O79" t="s">
        <v>2508</v>
      </c>
      <c r="P79">
        <v>1</v>
      </c>
      <c r="Q79" t="s">
        <v>2509</v>
      </c>
      <c r="R79" s="9" t="s">
        <v>632</v>
      </c>
      <c r="S79" t="s">
        <v>2348</v>
      </c>
      <c r="T79" s="7">
        <v>2479.6</v>
      </c>
      <c r="U79" s="8">
        <v>2479.6</v>
      </c>
      <c r="V79">
        <v>1</v>
      </c>
      <c r="W79" t="s">
        <v>38</v>
      </c>
      <c r="X79" t="s">
        <v>49</v>
      </c>
      <c r="Y79" t="s">
        <v>2348</v>
      </c>
      <c r="Z79" t="s">
        <v>1042</v>
      </c>
      <c r="AA79" t="s">
        <v>2207</v>
      </c>
      <c r="AB79" t="s">
        <v>1042</v>
      </c>
      <c r="AC79" t="s">
        <v>452</v>
      </c>
      <c r="AD79" t="s">
        <v>453</v>
      </c>
      <c r="AE79" t="s">
        <v>53</v>
      </c>
      <c r="AF79" t="s">
        <v>2444</v>
      </c>
      <c r="AG79" t="s">
        <v>401</v>
      </c>
      <c r="AH79" t="s">
        <v>56</v>
      </c>
      <c r="AI79" t="s">
        <v>57</v>
      </c>
      <c r="AJ79" t="s">
        <v>58</v>
      </c>
      <c r="AL79" t="s">
        <v>455</v>
      </c>
    </row>
    <row r="80" spans="1:38">
      <c r="A80" s="9">
        <v>45557</v>
      </c>
      <c r="B80" s="9">
        <v>45563</v>
      </c>
      <c r="C80" s="10">
        <f t="shared" si="3"/>
        <v>-3.5</v>
      </c>
      <c r="D80" s="10">
        <f t="shared" si="4"/>
        <v>-3.5</v>
      </c>
      <c r="E80" s="11">
        <f t="shared" si="5"/>
        <v>-8678.6</v>
      </c>
      <c r="F80" t="s">
        <v>2510</v>
      </c>
      <c r="G80" t="s">
        <v>2125</v>
      </c>
      <c r="H80" t="s">
        <v>39</v>
      </c>
      <c r="I80" t="s">
        <v>1095</v>
      </c>
      <c r="J80" t="s">
        <v>440</v>
      </c>
      <c r="K80" s="3">
        <v>992253.35</v>
      </c>
      <c r="L80" s="3">
        <v>2479.6</v>
      </c>
      <c r="M80" s="9" t="s">
        <v>643</v>
      </c>
      <c r="N80" t="s">
        <v>666</v>
      </c>
      <c r="O80" t="s">
        <v>2510</v>
      </c>
      <c r="P80">
        <v>1</v>
      </c>
      <c r="Q80" t="s">
        <v>2511</v>
      </c>
      <c r="R80" s="9" t="s">
        <v>1097</v>
      </c>
      <c r="S80" t="s">
        <v>2348</v>
      </c>
      <c r="T80" s="7">
        <v>2479.6</v>
      </c>
      <c r="U80" s="8">
        <v>2479.6</v>
      </c>
      <c r="V80">
        <v>1</v>
      </c>
      <c r="W80" t="s">
        <v>38</v>
      </c>
      <c r="X80" t="s">
        <v>49</v>
      </c>
      <c r="Y80" t="s">
        <v>2348</v>
      </c>
      <c r="Z80" t="s">
        <v>666</v>
      </c>
      <c r="AA80" t="s">
        <v>2139</v>
      </c>
      <c r="AB80" t="s">
        <v>666</v>
      </c>
      <c r="AC80" t="s">
        <v>452</v>
      </c>
      <c r="AD80" t="s">
        <v>453</v>
      </c>
      <c r="AE80" t="s">
        <v>53</v>
      </c>
      <c r="AF80" t="s">
        <v>1098</v>
      </c>
      <c r="AG80" t="s">
        <v>401</v>
      </c>
      <c r="AH80" t="s">
        <v>56</v>
      </c>
      <c r="AI80" t="s">
        <v>57</v>
      </c>
      <c r="AJ80" t="s">
        <v>58</v>
      </c>
      <c r="AL80" t="s">
        <v>455</v>
      </c>
    </row>
    <row r="81" spans="1:38">
      <c r="A81" s="9">
        <v>45690</v>
      </c>
      <c r="B81" s="9">
        <v>45696</v>
      </c>
      <c r="C81" s="10">
        <f t="shared" si="3"/>
        <v>-3.5</v>
      </c>
      <c r="D81" s="10">
        <f t="shared" si="4"/>
        <v>-3.5</v>
      </c>
      <c r="E81" s="11">
        <f t="shared" si="5"/>
        <v>-8918</v>
      </c>
      <c r="F81" t="s">
        <v>2512</v>
      </c>
      <c r="G81" t="s">
        <v>2125</v>
      </c>
      <c r="H81" t="s">
        <v>39</v>
      </c>
      <c r="I81" t="s">
        <v>2513</v>
      </c>
      <c r="J81" t="s">
        <v>1791</v>
      </c>
      <c r="K81" s="3">
        <v>657692.06000000006</v>
      </c>
      <c r="L81" s="3">
        <v>2548</v>
      </c>
      <c r="M81" s="9" t="s">
        <v>315</v>
      </c>
      <c r="N81" t="s">
        <v>555</v>
      </c>
      <c r="O81" t="s">
        <v>2512</v>
      </c>
      <c r="P81">
        <v>1</v>
      </c>
      <c r="Q81" t="s">
        <v>2514</v>
      </c>
      <c r="R81" s="9" t="s">
        <v>2515</v>
      </c>
      <c r="S81" t="s">
        <v>2348</v>
      </c>
      <c r="T81" s="7">
        <v>2548</v>
      </c>
      <c r="U81" s="8">
        <v>2548</v>
      </c>
      <c r="V81">
        <v>1</v>
      </c>
      <c r="W81" t="s">
        <v>38</v>
      </c>
      <c r="X81" t="s">
        <v>49</v>
      </c>
      <c r="Y81" t="s">
        <v>2348</v>
      </c>
      <c r="Z81" t="s">
        <v>555</v>
      </c>
      <c r="AA81" t="s">
        <v>2488</v>
      </c>
      <c r="AB81" t="s">
        <v>555</v>
      </c>
      <c r="AC81" t="s">
        <v>452</v>
      </c>
      <c r="AD81" t="s">
        <v>453</v>
      </c>
      <c r="AE81" t="s">
        <v>53</v>
      </c>
      <c r="AF81" t="s">
        <v>2516</v>
      </c>
      <c r="AG81" t="s">
        <v>401</v>
      </c>
      <c r="AH81" t="s">
        <v>56</v>
      </c>
      <c r="AI81" t="s">
        <v>57</v>
      </c>
      <c r="AJ81" t="s">
        <v>58</v>
      </c>
      <c r="AL81" t="s">
        <v>455</v>
      </c>
    </row>
    <row r="82" spans="1:38">
      <c r="A82" s="9">
        <v>45417</v>
      </c>
      <c r="B82" s="9">
        <v>45423</v>
      </c>
      <c r="C82" s="10">
        <f t="shared" si="3"/>
        <v>-3.5</v>
      </c>
      <c r="D82" s="10">
        <f t="shared" si="4"/>
        <v>-3.5</v>
      </c>
      <c r="E82" s="11">
        <f t="shared" si="5"/>
        <v>-9140.6</v>
      </c>
      <c r="F82" t="s">
        <v>2517</v>
      </c>
      <c r="G82" t="s">
        <v>2125</v>
      </c>
      <c r="H82" t="s">
        <v>39</v>
      </c>
      <c r="I82" t="s">
        <v>2518</v>
      </c>
      <c r="J82" t="s">
        <v>156</v>
      </c>
      <c r="K82" s="3">
        <v>4671.2</v>
      </c>
      <c r="L82" s="3">
        <v>2611.6</v>
      </c>
      <c r="M82" s="9" t="s">
        <v>1249</v>
      </c>
      <c r="N82" t="s">
        <v>155</v>
      </c>
      <c r="O82" t="s">
        <v>2517</v>
      </c>
      <c r="P82">
        <v>1</v>
      </c>
      <c r="Q82" t="s">
        <v>2519</v>
      </c>
      <c r="R82" s="9" t="s">
        <v>876</v>
      </c>
      <c r="S82" t="s">
        <v>2348</v>
      </c>
      <c r="T82" s="7">
        <v>2611.6</v>
      </c>
      <c r="U82" s="8">
        <v>2611.6</v>
      </c>
      <c r="V82">
        <v>1</v>
      </c>
      <c r="W82" t="s">
        <v>38</v>
      </c>
      <c r="X82" t="s">
        <v>49</v>
      </c>
      <c r="Y82" t="s">
        <v>2348</v>
      </c>
      <c r="Z82" t="s">
        <v>155</v>
      </c>
      <c r="AA82" t="s">
        <v>2520</v>
      </c>
      <c r="AB82" t="s">
        <v>155</v>
      </c>
      <c r="AC82" t="s">
        <v>564</v>
      </c>
      <c r="AD82" t="s">
        <v>565</v>
      </c>
      <c r="AE82" t="s">
        <v>53</v>
      </c>
      <c r="AF82" t="s">
        <v>2521</v>
      </c>
      <c r="AG82" t="s">
        <v>401</v>
      </c>
      <c r="AH82" t="s">
        <v>56</v>
      </c>
      <c r="AI82" t="s">
        <v>57</v>
      </c>
      <c r="AJ82" t="s">
        <v>58</v>
      </c>
      <c r="AL82" t="s">
        <v>567</v>
      </c>
    </row>
    <row r="83" spans="1:38">
      <c r="A83" s="9">
        <v>45508</v>
      </c>
      <c r="B83" s="9">
        <v>45514</v>
      </c>
      <c r="C83" s="10">
        <f t="shared" si="3"/>
        <v>-3.5</v>
      </c>
      <c r="D83" s="10">
        <f t="shared" si="4"/>
        <v>-3.5</v>
      </c>
      <c r="E83" s="11">
        <f t="shared" si="5"/>
        <v>-9140.6</v>
      </c>
      <c r="F83" t="s">
        <v>2522</v>
      </c>
      <c r="G83" t="s">
        <v>2125</v>
      </c>
      <c r="H83" t="s">
        <v>39</v>
      </c>
      <c r="I83" t="s">
        <v>2523</v>
      </c>
      <c r="J83" t="s">
        <v>1154</v>
      </c>
      <c r="K83" s="3">
        <v>25929.82</v>
      </c>
      <c r="L83" s="3">
        <v>2611.6</v>
      </c>
      <c r="M83" s="9" t="s">
        <v>253</v>
      </c>
      <c r="N83" t="s">
        <v>2015</v>
      </c>
      <c r="O83" t="s">
        <v>2522</v>
      </c>
      <c r="P83">
        <v>1</v>
      </c>
      <c r="Q83" t="s">
        <v>2524</v>
      </c>
      <c r="R83" s="9" t="s">
        <v>494</v>
      </c>
      <c r="S83" t="s">
        <v>2348</v>
      </c>
      <c r="T83" s="7">
        <v>2611.6</v>
      </c>
      <c r="U83" s="8">
        <v>2611.6</v>
      </c>
      <c r="V83">
        <v>1</v>
      </c>
      <c r="W83" t="s">
        <v>38</v>
      </c>
      <c r="X83" t="s">
        <v>49</v>
      </c>
      <c r="Y83" t="s">
        <v>2348</v>
      </c>
      <c r="Z83" t="s">
        <v>2015</v>
      </c>
      <c r="AA83" t="s">
        <v>2525</v>
      </c>
      <c r="AB83" t="s">
        <v>2015</v>
      </c>
      <c r="AC83" t="s">
        <v>564</v>
      </c>
      <c r="AD83" t="s">
        <v>565</v>
      </c>
      <c r="AE83" t="s">
        <v>53</v>
      </c>
      <c r="AF83" t="s">
        <v>2526</v>
      </c>
      <c r="AG83" t="s">
        <v>401</v>
      </c>
      <c r="AH83" t="s">
        <v>56</v>
      </c>
      <c r="AI83" t="s">
        <v>57</v>
      </c>
      <c r="AJ83" t="s">
        <v>58</v>
      </c>
      <c r="AL83" t="s">
        <v>567</v>
      </c>
    </row>
    <row r="84" spans="1:38">
      <c r="A84" s="9">
        <v>45550</v>
      </c>
      <c r="B84" s="9">
        <v>45556</v>
      </c>
      <c r="C84" s="10">
        <f t="shared" si="3"/>
        <v>-3.5</v>
      </c>
      <c r="D84" s="10">
        <f t="shared" si="4"/>
        <v>-3.5</v>
      </c>
      <c r="E84" s="11">
        <f t="shared" si="5"/>
        <v>-9796.5</v>
      </c>
      <c r="F84" t="s">
        <v>2527</v>
      </c>
      <c r="G84" t="s">
        <v>2125</v>
      </c>
      <c r="H84" t="s">
        <v>39</v>
      </c>
      <c r="I84" t="s">
        <v>2528</v>
      </c>
      <c r="J84" t="s">
        <v>1006</v>
      </c>
      <c r="K84" s="3">
        <v>701809.09</v>
      </c>
      <c r="L84" s="3">
        <v>2799</v>
      </c>
      <c r="M84" s="9" t="s">
        <v>255</v>
      </c>
      <c r="N84" t="s">
        <v>666</v>
      </c>
      <c r="O84" t="s">
        <v>2527</v>
      </c>
      <c r="P84">
        <v>1</v>
      </c>
      <c r="Q84" t="s">
        <v>2529</v>
      </c>
      <c r="R84" s="9" t="s">
        <v>78</v>
      </c>
      <c r="S84" t="s">
        <v>2348</v>
      </c>
      <c r="T84" s="7">
        <v>2799</v>
      </c>
      <c r="U84" s="8">
        <v>2799</v>
      </c>
      <c r="V84">
        <v>1</v>
      </c>
      <c r="W84" t="s">
        <v>38</v>
      </c>
      <c r="X84" t="s">
        <v>49</v>
      </c>
      <c r="Y84" t="s">
        <v>2348</v>
      </c>
      <c r="Z84" t="s">
        <v>666</v>
      </c>
      <c r="AA84" t="s">
        <v>2139</v>
      </c>
      <c r="AB84" t="s">
        <v>666</v>
      </c>
      <c r="AC84" t="s">
        <v>452</v>
      </c>
      <c r="AD84" t="s">
        <v>453</v>
      </c>
      <c r="AE84" t="s">
        <v>53</v>
      </c>
      <c r="AF84" t="s">
        <v>2530</v>
      </c>
      <c r="AG84" t="s">
        <v>401</v>
      </c>
      <c r="AH84" t="s">
        <v>56</v>
      </c>
      <c r="AI84" t="s">
        <v>57</v>
      </c>
      <c r="AJ84" t="s">
        <v>58</v>
      </c>
      <c r="AL84" t="s">
        <v>455</v>
      </c>
    </row>
    <row r="85" spans="1:38">
      <c r="A85" s="9">
        <v>45550</v>
      </c>
      <c r="B85" s="9">
        <v>45556</v>
      </c>
      <c r="C85" s="10">
        <f t="shared" si="3"/>
        <v>-3.5</v>
      </c>
      <c r="D85" s="10">
        <f t="shared" si="4"/>
        <v>-3.5</v>
      </c>
      <c r="E85" s="11">
        <f t="shared" si="5"/>
        <v>-10068.800000000001</v>
      </c>
      <c r="F85" t="s">
        <v>2531</v>
      </c>
      <c r="G85" t="s">
        <v>2125</v>
      </c>
      <c r="H85" t="s">
        <v>39</v>
      </c>
      <c r="I85" t="s">
        <v>2528</v>
      </c>
      <c r="J85" t="s">
        <v>1006</v>
      </c>
      <c r="K85" s="3">
        <v>701809.09</v>
      </c>
      <c r="L85" s="3">
        <v>2876.8</v>
      </c>
      <c r="M85" s="9" t="s">
        <v>255</v>
      </c>
      <c r="N85" t="s">
        <v>720</v>
      </c>
      <c r="O85" t="s">
        <v>2531</v>
      </c>
      <c r="P85">
        <v>1</v>
      </c>
      <c r="Q85" t="s">
        <v>2532</v>
      </c>
      <c r="R85" s="9" t="s">
        <v>78</v>
      </c>
      <c r="S85" t="s">
        <v>2348</v>
      </c>
      <c r="T85" s="7">
        <v>2876.8</v>
      </c>
      <c r="U85" s="8">
        <v>2876.8</v>
      </c>
      <c r="V85">
        <v>1</v>
      </c>
      <c r="W85" t="s">
        <v>38</v>
      </c>
      <c r="X85" t="s">
        <v>49</v>
      </c>
      <c r="Y85" t="s">
        <v>2348</v>
      </c>
      <c r="Z85" t="s">
        <v>720</v>
      </c>
      <c r="AA85" t="s">
        <v>2398</v>
      </c>
      <c r="AB85" t="s">
        <v>720</v>
      </c>
      <c r="AC85" t="s">
        <v>452</v>
      </c>
      <c r="AD85" t="s">
        <v>453</v>
      </c>
      <c r="AE85" t="s">
        <v>53</v>
      </c>
      <c r="AF85" t="s">
        <v>2530</v>
      </c>
      <c r="AG85" t="s">
        <v>401</v>
      </c>
      <c r="AH85" t="s">
        <v>56</v>
      </c>
      <c r="AI85" t="s">
        <v>57</v>
      </c>
      <c r="AJ85" t="s">
        <v>58</v>
      </c>
      <c r="AL85" t="s">
        <v>455</v>
      </c>
    </row>
    <row r="86" spans="1:38">
      <c r="A86" s="9">
        <v>45704</v>
      </c>
      <c r="B86" s="9">
        <v>45710</v>
      </c>
      <c r="C86" s="10">
        <f t="shared" si="3"/>
        <v>-3.5</v>
      </c>
      <c r="D86" s="10">
        <f t="shared" si="4"/>
        <v>-3.5</v>
      </c>
      <c r="E86" s="11">
        <f t="shared" si="5"/>
        <v>-10256.75</v>
      </c>
      <c r="F86" t="s">
        <v>2533</v>
      </c>
      <c r="G86" t="s">
        <v>2125</v>
      </c>
      <c r="H86" t="s">
        <v>39</v>
      </c>
      <c r="I86" t="s">
        <v>2534</v>
      </c>
      <c r="J86" t="s">
        <v>2535</v>
      </c>
      <c r="K86" s="3">
        <v>915896.94</v>
      </c>
      <c r="L86" s="3">
        <v>2930.5</v>
      </c>
      <c r="M86" s="9" t="s">
        <v>673</v>
      </c>
      <c r="N86" t="s">
        <v>1028</v>
      </c>
      <c r="O86" t="s">
        <v>2533</v>
      </c>
      <c r="P86">
        <v>1</v>
      </c>
      <c r="Q86" t="s">
        <v>2536</v>
      </c>
      <c r="R86" s="9" t="s">
        <v>2537</v>
      </c>
      <c r="S86" t="s">
        <v>2348</v>
      </c>
      <c r="T86" s="7">
        <v>2930.5</v>
      </c>
      <c r="U86" s="8">
        <v>2930.5</v>
      </c>
      <c r="V86">
        <v>1</v>
      </c>
      <c r="W86" t="s">
        <v>38</v>
      </c>
      <c r="X86" t="s">
        <v>49</v>
      </c>
      <c r="Y86" t="s">
        <v>2348</v>
      </c>
      <c r="Z86" t="s">
        <v>1028</v>
      </c>
      <c r="AA86" t="s">
        <v>2538</v>
      </c>
      <c r="AB86" t="s">
        <v>1028</v>
      </c>
      <c r="AC86" t="s">
        <v>452</v>
      </c>
      <c r="AD86" t="s">
        <v>453</v>
      </c>
      <c r="AE86" t="s">
        <v>53</v>
      </c>
      <c r="AF86" t="s">
        <v>2539</v>
      </c>
      <c r="AG86" t="s">
        <v>401</v>
      </c>
      <c r="AH86" t="s">
        <v>56</v>
      </c>
      <c r="AI86" t="s">
        <v>57</v>
      </c>
      <c r="AJ86" t="s">
        <v>58</v>
      </c>
      <c r="AL86" t="s">
        <v>455</v>
      </c>
    </row>
    <row r="87" spans="1:38">
      <c r="A87" s="9">
        <v>45403</v>
      </c>
      <c r="B87" s="9">
        <v>45409</v>
      </c>
      <c r="C87" s="10">
        <f t="shared" si="3"/>
        <v>-3.5</v>
      </c>
      <c r="D87" s="10">
        <f t="shared" si="4"/>
        <v>-47.5</v>
      </c>
      <c r="E87" s="11">
        <f t="shared" si="5"/>
        <v>-141607</v>
      </c>
      <c r="F87" t="s">
        <v>2540</v>
      </c>
      <c r="G87" t="s">
        <v>2125</v>
      </c>
      <c r="H87" t="s">
        <v>39</v>
      </c>
      <c r="I87" t="s">
        <v>2541</v>
      </c>
      <c r="J87" t="s">
        <v>159</v>
      </c>
      <c r="K87" s="3">
        <v>256563.41</v>
      </c>
      <c r="L87" s="3">
        <v>2981.2</v>
      </c>
      <c r="M87" s="9" t="s">
        <v>335</v>
      </c>
      <c r="N87" t="s">
        <v>103</v>
      </c>
      <c r="O87" t="s">
        <v>2540</v>
      </c>
      <c r="P87">
        <v>1</v>
      </c>
      <c r="Q87" t="s">
        <v>2542</v>
      </c>
      <c r="R87" s="9" t="s">
        <v>221</v>
      </c>
      <c r="S87" t="s">
        <v>2348</v>
      </c>
      <c r="T87" s="7">
        <v>2981.2</v>
      </c>
      <c r="U87" s="8">
        <v>2981.2</v>
      </c>
      <c r="V87">
        <v>1</v>
      </c>
      <c r="W87" t="s">
        <v>38</v>
      </c>
      <c r="X87" t="s">
        <v>49</v>
      </c>
      <c r="Y87" t="s">
        <v>2348</v>
      </c>
      <c r="Z87" t="s">
        <v>103</v>
      </c>
      <c r="AA87" t="s">
        <v>2543</v>
      </c>
      <c r="AB87" t="s">
        <v>103</v>
      </c>
      <c r="AC87" t="s">
        <v>452</v>
      </c>
      <c r="AD87" t="s">
        <v>453</v>
      </c>
      <c r="AE87" t="s">
        <v>53</v>
      </c>
      <c r="AF87" t="s">
        <v>2544</v>
      </c>
      <c r="AG87" t="s">
        <v>401</v>
      </c>
      <c r="AH87" t="s">
        <v>56</v>
      </c>
      <c r="AI87" t="s">
        <v>57</v>
      </c>
      <c r="AJ87" t="s">
        <v>58</v>
      </c>
      <c r="AL87" t="s">
        <v>455</v>
      </c>
    </row>
    <row r="88" spans="1:38">
      <c r="A88" s="9">
        <v>45452</v>
      </c>
      <c r="B88" s="9">
        <v>45458</v>
      </c>
      <c r="C88" s="10">
        <f t="shared" si="3"/>
        <v>-3.5</v>
      </c>
      <c r="D88" s="10">
        <f t="shared" si="4"/>
        <v>-3.5</v>
      </c>
      <c r="E88" s="11">
        <f t="shared" si="5"/>
        <v>-10434.199999999999</v>
      </c>
      <c r="F88" t="s">
        <v>2545</v>
      </c>
      <c r="G88" t="s">
        <v>2125</v>
      </c>
      <c r="H88" t="s">
        <v>39</v>
      </c>
      <c r="I88" t="s">
        <v>2546</v>
      </c>
      <c r="J88" t="s">
        <v>2298</v>
      </c>
      <c r="K88" s="3">
        <v>394495.43</v>
      </c>
      <c r="L88" s="3">
        <v>2981.2</v>
      </c>
      <c r="M88" s="9" t="s">
        <v>1924</v>
      </c>
      <c r="N88" t="s">
        <v>467</v>
      </c>
      <c r="O88" t="s">
        <v>2545</v>
      </c>
      <c r="P88">
        <v>1</v>
      </c>
      <c r="Q88" t="s">
        <v>2547</v>
      </c>
      <c r="R88" s="9" t="s">
        <v>1109</v>
      </c>
      <c r="S88" t="s">
        <v>2348</v>
      </c>
      <c r="T88" s="7">
        <v>2981.2</v>
      </c>
      <c r="U88" s="8">
        <v>2981.2</v>
      </c>
      <c r="V88">
        <v>1</v>
      </c>
      <c r="W88" t="s">
        <v>38</v>
      </c>
      <c r="X88" t="s">
        <v>49</v>
      </c>
      <c r="Y88" t="s">
        <v>2348</v>
      </c>
      <c r="Z88" t="s">
        <v>467</v>
      </c>
      <c r="AA88" t="s">
        <v>2548</v>
      </c>
      <c r="AB88" t="s">
        <v>467</v>
      </c>
      <c r="AC88" t="s">
        <v>452</v>
      </c>
      <c r="AD88" t="s">
        <v>453</v>
      </c>
      <c r="AE88" t="s">
        <v>53</v>
      </c>
      <c r="AF88" t="s">
        <v>2549</v>
      </c>
      <c r="AG88" t="s">
        <v>401</v>
      </c>
      <c r="AH88" t="s">
        <v>56</v>
      </c>
      <c r="AI88" t="s">
        <v>57</v>
      </c>
      <c r="AJ88" t="s">
        <v>58</v>
      </c>
      <c r="AL88" t="s">
        <v>455</v>
      </c>
    </row>
    <row r="89" spans="1:38">
      <c r="A89" s="9">
        <v>45522</v>
      </c>
      <c r="B89" s="9">
        <v>45528</v>
      </c>
      <c r="C89" s="10">
        <f t="shared" si="3"/>
        <v>-3.5</v>
      </c>
      <c r="D89" s="10">
        <f t="shared" si="4"/>
        <v>-3.5</v>
      </c>
      <c r="E89" s="11">
        <f t="shared" si="5"/>
        <v>-10434.199999999999</v>
      </c>
      <c r="F89" t="s">
        <v>2550</v>
      </c>
      <c r="G89" t="s">
        <v>2125</v>
      </c>
      <c r="H89" t="s">
        <v>39</v>
      </c>
      <c r="I89" t="s">
        <v>2551</v>
      </c>
      <c r="J89" t="s">
        <v>983</v>
      </c>
      <c r="K89" s="3">
        <v>155137.28</v>
      </c>
      <c r="L89" s="3">
        <v>2981.2</v>
      </c>
      <c r="M89" s="9" t="s">
        <v>1282</v>
      </c>
      <c r="N89" t="s">
        <v>722</v>
      </c>
      <c r="O89" t="s">
        <v>2550</v>
      </c>
      <c r="P89">
        <v>1</v>
      </c>
      <c r="Q89" t="s">
        <v>2552</v>
      </c>
      <c r="R89" s="9" t="s">
        <v>2355</v>
      </c>
      <c r="S89" t="s">
        <v>2348</v>
      </c>
      <c r="T89" s="7">
        <v>2981.2</v>
      </c>
      <c r="U89" s="8">
        <v>2981.2</v>
      </c>
      <c r="V89">
        <v>1</v>
      </c>
      <c r="W89" t="s">
        <v>38</v>
      </c>
      <c r="X89" t="s">
        <v>49</v>
      </c>
      <c r="Y89" t="s">
        <v>2348</v>
      </c>
      <c r="Z89" t="s">
        <v>722</v>
      </c>
      <c r="AA89" t="s">
        <v>2553</v>
      </c>
      <c r="AB89" t="s">
        <v>722</v>
      </c>
      <c r="AC89" t="s">
        <v>452</v>
      </c>
      <c r="AD89" t="s">
        <v>453</v>
      </c>
      <c r="AE89" t="s">
        <v>53</v>
      </c>
      <c r="AF89" t="s">
        <v>2554</v>
      </c>
      <c r="AG89" t="s">
        <v>401</v>
      </c>
      <c r="AH89" t="s">
        <v>56</v>
      </c>
      <c r="AI89" t="s">
        <v>57</v>
      </c>
      <c r="AJ89" t="s">
        <v>58</v>
      </c>
      <c r="AL89" t="s">
        <v>455</v>
      </c>
    </row>
    <row r="90" spans="1:38">
      <c r="A90" s="9">
        <v>45382</v>
      </c>
      <c r="B90" s="9">
        <v>45388</v>
      </c>
      <c r="C90" s="10">
        <f t="shared" si="3"/>
        <v>-3.5</v>
      </c>
      <c r="D90" s="10">
        <f t="shared" si="4"/>
        <v>-63.5</v>
      </c>
      <c r="E90" s="11">
        <f t="shared" si="5"/>
        <v>-190926.72</v>
      </c>
      <c r="F90" t="s">
        <v>2555</v>
      </c>
      <c r="G90" t="s">
        <v>2125</v>
      </c>
      <c r="H90" t="s">
        <v>39</v>
      </c>
      <c r="I90" t="s">
        <v>2441</v>
      </c>
      <c r="J90" t="s">
        <v>164</v>
      </c>
      <c r="K90" s="3">
        <v>360188.37</v>
      </c>
      <c r="L90" s="3">
        <v>3006.72</v>
      </c>
      <c r="M90" s="9" t="s">
        <v>102</v>
      </c>
      <c r="N90" t="s">
        <v>221</v>
      </c>
      <c r="O90" t="s">
        <v>2555</v>
      </c>
      <c r="P90">
        <v>1</v>
      </c>
      <c r="Q90" t="s">
        <v>2556</v>
      </c>
      <c r="R90" s="9" t="s">
        <v>700</v>
      </c>
      <c r="S90" t="s">
        <v>2348</v>
      </c>
      <c r="T90" s="7">
        <v>3006.72</v>
      </c>
      <c r="U90" s="8">
        <v>3006.72</v>
      </c>
      <c r="V90">
        <v>1</v>
      </c>
      <c r="W90" t="s">
        <v>38</v>
      </c>
      <c r="X90" t="s">
        <v>49</v>
      </c>
      <c r="Y90" t="s">
        <v>2348</v>
      </c>
      <c r="Z90" t="s">
        <v>221</v>
      </c>
      <c r="AA90" t="s">
        <v>2443</v>
      </c>
      <c r="AB90" t="s">
        <v>221</v>
      </c>
      <c r="AC90" t="s">
        <v>452</v>
      </c>
      <c r="AD90" t="s">
        <v>453</v>
      </c>
      <c r="AE90" t="s">
        <v>53</v>
      </c>
      <c r="AF90" t="s">
        <v>2444</v>
      </c>
      <c r="AG90" t="s">
        <v>401</v>
      </c>
      <c r="AH90" t="s">
        <v>56</v>
      </c>
      <c r="AI90" t="s">
        <v>57</v>
      </c>
      <c r="AJ90" t="s">
        <v>58</v>
      </c>
      <c r="AL90" t="s">
        <v>455</v>
      </c>
    </row>
    <row r="91" spans="1:38">
      <c r="A91" s="9">
        <v>45501</v>
      </c>
      <c r="B91" s="9">
        <v>45507</v>
      </c>
      <c r="C91" s="10">
        <f t="shared" si="3"/>
        <v>-3.5</v>
      </c>
      <c r="D91" s="10">
        <f t="shared" si="4"/>
        <v>-3.5</v>
      </c>
      <c r="E91" s="11">
        <f t="shared" si="5"/>
        <v>-10921.4</v>
      </c>
      <c r="F91" t="s">
        <v>2557</v>
      </c>
      <c r="G91" t="s">
        <v>2125</v>
      </c>
      <c r="H91" t="s">
        <v>39</v>
      </c>
      <c r="I91" t="s">
        <v>2523</v>
      </c>
      <c r="J91" t="s">
        <v>1154</v>
      </c>
      <c r="K91" s="3">
        <v>25929.82</v>
      </c>
      <c r="L91" s="3">
        <v>3120.4</v>
      </c>
      <c r="M91" s="9" t="s">
        <v>253</v>
      </c>
      <c r="N91" t="s">
        <v>2015</v>
      </c>
      <c r="O91" t="s">
        <v>2557</v>
      </c>
      <c r="P91">
        <v>1</v>
      </c>
      <c r="Q91" t="s">
        <v>2558</v>
      </c>
      <c r="R91" s="9" t="s">
        <v>2559</v>
      </c>
      <c r="S91" t="s">
        <v>2348</v>
      </c>
      <c r="T91" s="7">
        <v>3120.4</v>
      </c>
      <c r="U91" s="8">
        <v>3120.4</v>
      </c>
      <c r="V91">
        <v>1</v>
      </c>
      <c r="W91" t="s">
        <v>38</v>
      </c>
      <c r="X91" t="s">
        <v>49</v>
      </c>
      <c r="Y91" t="s">
        <v>2348</v>
      </c>
      <c r="Z91" t="s">
        <v>2015</v>
      </c>
      <c r="AA91" t="s">
        <v>2525</v>
      </c>
      <c r="AB91" t="s">
        <v>2015</v>
      </c>
      <c r="AC91" t="s">
        <v>564</v>
      </c>
      <c r="AD91" t="s">
        <v>565</v>
      </c>
      <c r="AE91" t="s">
        <v>53</v>
      </c>
      <c r="AF91" t="s">
        <v>2526</v>
      </c>
      <c r="AG91" t="s">
        <v>401</v>
      </c>
      <c r="AH91" t="s">
        <v>56</v>
      </c>
      <c r="AI91" t="s">
        <v>57</v>
      </c>
      <c r="AJ91" t="s">
        <v>58</v>
      </c>
      <c r="AL91" t="s">
        <v>567</v>
      </c>
    </row>
    <row r="92" spans="1:38">
      <c r="A92" s="9">
        <v>45557</v>
      </c>
      <c r="B92" s="9">
        <v>45563</v>
      </c>
      <c r="C92" s="10">
        <f t="shared" si="3"/>
        <v>-3.5</v>
      </c>
      <c r="D92" s="10">
        <f t="shared" si="4"/>
        <v>-3.5</v>
      </c>
      <c r="E92" s="11">
        <f t="shared" si="5"/>
        <v>-11598.720000000001</v>
      </c>
      <c r="F92" t="s">
        <v>2560</v>
      </c>
      <c r="G92" t="s">
        <v>2125</v>
      </c>
      <c r="H92" t="s">
        <v>39</v>
      </c>
      <c r="I92" t="s">
        <v>1095</v>
      </c>
      <c r="J92" t="s">
        <v>440</v>
      </c>
      <c r="K92" s="3">
        <v>992253.35</v>
      </c>
      <c r="L92" s="3">
        <v>3313.92</v>
      </c>
      <c r="M92" s="9" t="s">
        <v>643</v>
      </c>
      <c r="N92" t="s">
        <v>720</v>
      </c>
      <c r="O92" t="s">
        <v>2560</v>
      </c>
      <c r="P92">
        <v>1</v>
      </c>
      <c r="Q92" t="s">
        <v>2561</v>
      </c>
      <c r="R92" s="9" t="s">
        <v>1097</v>
      </c>
      <c r="S92" t="s">
        <v>2348</v>
      </c>
      <c r="T92" s="7">
        <v>3313.92</v>
      </c>
      <c r="U92" s="8">
        <v>3313.92</v>
      </c>
      <c r="V92">
        <v>1</v>
      </c>
      <c r="W92" t="s">
        <v>38</v>
      </c>
      <c r="X92" t="s">
        <v>49</v>
      </c>
      <c r="Y92" t="s">
        <v>2348</v>
      </c>
      <c r="Z92" t="s">
        <v>720</v>
      </c>
      <c r="AA92" t="s">
        <v>2398</v>
      </c>
      <c r="AB92" t="s">
        <v>720</v>
      </c>
      <c r="AC92" t="s">
        <v>452</v>
      </c>
      <c r="AD92" t="s">
        <v>453</v>
      </c>
      <c r="AE92" t="s">
        <v>53</v>
      </c>
      <c r="AF92" t="s">
        <v>1098</v>
      </c>
      <c r="AG92" t="s">
        <v>401</v>
      </c>
      <c r="AH92" t="s">
        <v>56</v>
      </c>
      <c r="AI92" t="s">
        <v>57</v>
      </c>
      <c r="AJ92" t="s">
        <v>58</v>
      </c>
      <c r="AL92" t="s">
        <v>455</v>
      </c>
    </row>
    <row r="93" spans="1:38">
      <c r="A93" s="9">
        <v>45439</v>
      </c>
      <c r="B93" s="9">
        <v>45439</v>
      </c>
      <c r="C93" s="10">
        <f t="shared" si="3"/>
        <v>-0.5</v>
      </c>
      <c r="D93" s="10">
        <f t="shared" si="4"/>
        <v>-31.5</v>
      </c>
      <c r="E93" s="11">
        <f t="shared" si="5"/>
        <v>-113006.25</v>
      </c>
      <c r="F93" t="s">
        <v>2562</v>
      </c>
      <c r="G93" t="s">
        <v>2125</v>
      </c>
      <c r="H93" t="s">
        <v>39</v>
      </c>
      <c r="I93" t="s">
        <v>2563</v>
      </c>
      <c r="J93" t="s">
        <v>722</v>
      </c>
      <c r="K93" s="3">
        <v>9840</v>
      </c>
      <c r="L93" s="3">
        <v>3587.5</v>
      </c>
      <c r="M93" s="9" t="s">
        <v>984</v>
      </c>
      <c r="N93" t="s">
        <v>891</v>
      </c>
      <c r="O93" t="s">
        <v>2562</v>
      </c>
      <c r="P93">
        <v>1</v>
      </c>
      <c r="Q93" t="s">
        <v>2564</v>
      </c>
      <c r="R93" s="9" t="s">
        <v>996</v>
      </c>
      <c r="S93" t="s">
        <v>2348</v>
      </c>
      <c r="T93" s="7">
        <v>3587.5</v>
      </c>
      <c r="U93" s="8">
        <v>3587.5</v>
      </c>
      <c r="V93">
        <v>1</v>
      </c>
      <c r="W93" t="s">
        <v>38</v>
      </c>
      <c r="X93" t="s">
        <v>49</v>
      </c>
      <c r="Y93" t="s">
        <v>2348</v>
      </c>
      <c r="Z93" t="s">
        <v>891</v>
      </c>
      <c r="AA93" t="s">
        <v>2565</v>
      </c>
      <c r="AB93" t="s">
        <v>891</v>
      </c>
      <c r="AC93" t="s">
        <v>2566</v>
      </c>
      <c r="AD93" t="s">
        <v>2567</v>
      </c>
      <c r="AE93" t="s">
        <v>53</v>
      </c>
      <c r="AF93" t="s">
        <v>2568</v>
      </c>
      <c r="AG93" t="s">
        <v>401</v>
      </c>
      <c r="AH93" t="s">
        <v>56</v>
      </c>
      <c r="AI93" t="s">
        <v>57</v>
      </c>
      <c r="AJ93" t="s">
        <v>58</v>
      </c>
      <c r="AL93" t="s">
        <v>2569</v>
      </c>
    </row>
    <row r="94" spans="1:38">
      <c r="A94" s="9">
        <v>45382</v>
      </c>
      <c r="B94" s="9">
        <v>45388</v>
      </c>
      <c r="C94" s="10">
        <f t="shared" si="3"/>
        <v>-3.5</v>
      </c>
      <c r="D94" s="10">
        <f t="shared" si="4"/>
        <v>-63.5</v>
      </c>
      <c r="E94" s="11">
        <f t="shared" si="5"/>
        <v>-231061.26</v>
      </c>
      <c r="F94" t="s">
        <v>2570</v>
      </c>
      <c r="G94" t="s">
        <v>2125</v>
      </c>
      <c r="H94" t="s">
        <v>39</v>
      </c>
      <c r="I94" t="s">
        <v>2441</v>
      </c>
      <c r="J94" t="s">
        <v>164</v>
      </c>
      <c r="K94" s="3">
        <v>360188.37</v>
      </c>
      <c r="L94" s="3">
        <v>3638.76</v>
      </c>
      <c r="M94" s="9" t="s">
        <v>102</v>
      </c>
      <c r="N94" t="s">
        <v>221</v>
      </c>
      <c r="O94" t="s">
        <v>2570</v>
      </c>
      <c r="P94">
        <v>1</v>
      </c>
      <c r="Q94" t="s">
        <v>2571</v>
      </c>
      <c r="R94" s="9" t="s">
        <v>700</v>
      </c>
      <c r="S94" t="s">
        <v>2348</v>
      </c>
      <c r="T94" s="7">
        <v>3638.76</v>
      </c>
      <c r="U94" s="8">
        <v>3638.76</v>
      </c>
      <c r="V94">
        <v>1</v>
      </c>
      <c r="W94" t="s">
        <v>38</v>
      </c>
      <c r="X94" t="s">
        <v>49</v>
      </c>
      <c r="Y94" t="s">
        <v>2348</v>
      </c>
      <c r="Z94" t="s">
        <v>221</v>
      </c>
      <c r="AA94" t="s">
        <v>2443</v>
      </c>
      <c r="AB94" t="s">
        <v>221</v>
      </c>
      <c r="AC94" t="s">
        <v>452</v>
      </c>
      <c r="AD94" t="s">
        <v>453</v>
      </c>
      <c r="AE94" t="s">
        <v>53</v>
      </c>
      <c r="AF94" t="s">
        <v>2444</v>
      </c>
      <c r="AG94" t="s">
        <v>401</v>
      </c>
      <c r="AH94" t="s">
        <v>56</v>
      </c>
      <c r="AI94" t="s">
        <v>57</v>
      </c>
      <c r="AJ94" t="s">
        <v>58</v>
      </c>
      <c r="AL94" t="s">
        <v>455</v>
      </c>
    </row>
    <row r="95" spans="1:38">
      <c r="A95" s="9">
        <v>45483</v>
      </c>
      <c r="B95" s="9">
        <v>45483</v>
      </c>
      <c r="C95" s="10">
        <f t="shared" si="3"/>
        <v>-0.5</v>
      </c>
      <c r="D95" s="10">
        <f t="shared" si="4"/>
        <v>-6.5</v>
      </c>
      <c r="E95" s="11">
        <f t="shared" si="5"/>
        <v>-24505</v>
      </c>
      <c r="F95" t="s">
        <v>2572</v>
      </c>
      <c r="G95" t="s">
        <v>2125</v>
      </c>
      <c r="H95" t="s">
        <v>39</v>
      </c>
      <c r="I95" t="s">
        <v>2573</v>
      </c>
      <c r="J95" t="s">
        <v>725</v>
      </c>
      <c r="K95" s="3">
        <v>3770</v>
      </c>
      <c r="L95" s="3">
        <v>3770</v>
      </c>
      <c r="M95" s="9" t="s">
        <v>891</v>
      </c>
      <c r="N95" t="s">
        <v>155</v>
      </c>
      <c r="O95" t="s">
        <v>2572</v>
      </c>
      <c r="P95">
        <v>1</v>
      </c>
      <c r="Q95" t="s">
        <v>2574</v>
      </c>
      <c r="R95" s="9" t="s">
        <v>467</v>
      </c>
      <c r="S95" t="s">
        <v>2348</v>
      </c>
      <c r="T95" s="7">
        <v>3770</v>
      </c>
      <c r="U95" s="8">
        <v>3770</v>
      </c>
      <c r="V95">
        <v>1</v>
      </c>
      <c r="W95" t="s">
        <v>38</v>
      </c>
      <c r="X95" t="s">
        <v>49</v>
      </c>
      <c r="Y95" t="s">
        <v>2348</v>
      </c>
      <c r="Z95" t="s">
        <v>155</v>
      </c>
      <c r="AA95" t="s">
        <v>2520</v>
      </c>
      <c r="AB95" t="s">
        <v>155</v>
      </c>
      <c r="AC95" t="s">
        <v>2566</v>
      </c>
      <c r="AD95" t="s">
        <v>2567</v>
      </c>
      <c r="AE95" t="s">
        <v>53</v>
      </c>
      <c r="AF95" t="s">
        <v>2575</v>
      </c>
      <c r="AG95" t="s">
        <v>401</v>
      </c>
      <c r="AH95" t="s">
        <v>56</v>
      </c>
      <c r="AI95" t="s">
        <v>57</v>
      </c>
      <c r="AJ95" t="s">
        <v>58</v>
      </c>
      <c r="AL95" t="s">
        <v>2569</v>
      </c>
    </row>
    <row r="96" spans="1:38">
      <c r="A96" s="9">
        <v>45704</v>
      </c>
      <c r="B96" s="9">
        <v>45710</v>
      </c>
      <c r="C96" s="10">
        <f t="shared" si="3"/>
        <v>-3.5</v>
      </c>
      <c r="D96" s="10">
        <f t="shared" si="4"/>
        <v>-3.5</v>
      </c>
      <c r="E96" s="11">
        <f t="shared" si="5"/>
        <v>-13678.175000000001</v>
      </c>
      <c r="F96" t="s">
        <v>2576</v>
      </c>
      <c r="G96" t="s">
        <v>2125</v>
      </c>
      <c r="H96" t="s">
        <v>39</v>
      </c>
      <c r="I96" t="s">
        <v>2534</v>
      </c>
      <c r="J96" t="s">
        <v>2535</v>
      </c>
      <c r="K96" s="3">
        <v>915896.94</v>
      </c>
      <c r="L96" s="3">
        <v>3908.05</v>
      </c>
      <c r="M96" s="9" t="s">
        <v>673</v>
      </c>
      <c r="N96" t="s">
        <v>1028</v>
      </c>
      <c r="O96" t="s">
        <v>2576</v>
      </c>
      <c r="P96">
        <v>1</v>
      </c>
      <c r="Q96" t="s">
        <v>2577</v>
      </c>
      <c r="R96" s="9" t="s">
        <v>2537</v>
      </c>
      <c r="S96" t="s">
        <v>2348</v>
      </c>
      <c r="T96" s="7">
        <v>3908.05</v>
      </c>
      <c r="U96" s="8">
        <v>3908.05</v>
      </c>
      <c r="V96">
        <v>1</v>
      </c>
      <c r="W96" t="s">
        <v>38</v>
      </c>
      <c r="X96" t="s">
        <v>49</v>
      </c>
      <c r="Y96" t="s">
        <v>2348</v>
      </c>
      <c r="Z96" t="s">
        <v>1028</v>
      </c>
      <c r="AA96" t="s">
        <v>2538</v>
      </c>
      <c r="AB96" t="s">
        <v>1028</v>
      </c>
      <c r="AC96" t="s">
        <v>452</v>
      </c>
      <c r="AD96" t="s">
        <v>453</v>
      </c>
      <c r="AE96" t="s">
        <v>53</v>
      </c>
      <c r="AF96" t="s">
        <v>2539</v>
      </c>
      <c r="AG96" t="s">
        <v>401</v>
      </c>
      <c r="AH96" t="s">
        <v>56</v>
      </c>
      <c r="AI96" t="s">
        <v>57</v>
      </c>
      <c r="AJ96" t="s">
        <v>58</v>
      </c>
      <c r="AL96" t="s">
        <v>455</v>
      </c>
    </row>
    <row r="97" spans="1:38">
      <c r="A97" s="9">
        <v>45704</v>
      </c>
      <c r="B97" s="9">
        <v>45710</v>
      </c>
      <c r="C97" s="10">
        <f t="shared" si="3"/>
        <v>-3.5</v>
      </c>
      <c r="D97" s="10">
        <f t="shared" si="4"/>
        <v>-3.5</v>
      </c>
      <c r="E97" s="11">
        <f t="shared" si="5"/>
        <v>-13924.4</v>
      </c>
      <c r="F97" t="s">
        <v>2578</v>
      </c>
      <c r="G97" t="s">
        <v>2125</v>
      </c>
      <c r="H97" t="s">
        <v>39</v>
      </c>
      <c r="I97" t="s">
        <v>2534</v>
      </c>
      <c r="J97" t="s">
        <v>2535</v>
      </c>
      <c r="K97" s="3">
        <v>915896.94</v>
      </c>
      <c r="L97" s="3">
        <v>3978.4</v>
      </c>
      <c r="M97" s="9" t="s">
        <v>673</v>
      </c>
      <c r="N97" t="s">
        <v>1028</v>
      </c>
      <c r="O97" t="s">
        <v>2578</v>
      </c>
      <c r="P97">
        <v>1</v>
      </c>
      <c r="Q97" t="s">
        <v>2579</v>
      </c>
      <c r="R97" s="9" t="s">
        <v>2537</v>
      </c>
      <c r="S97" t="s">
        <v>2348</v>
      </c>
      <c r="T97" s="7">
        <v>3978.4</v>
      </c>
      <c r="U97" s="8">
        <v>3978.4</v>
      </c>
      <c r="V97">
        <v>1</v>
      </c>
      <c r="W97" t="s">
        <v>38</v>
      </c>
      <c r="X97" t="s">
        <v>49</v>
      </c>
      <c r="Y97" t="s">
        <v>2348</v>
      </c>
      <c r="Z97" t="s">
        <v>1028</v>
      </c>
      <c r="AA97" t="s">
        <v>2538</v>
      </c>
      <c r="AB97" t="s">
        <v>1028</v>
      </c>
      <c r="AC97" t="s">
        <v>452</v>
      </c>
      <c r="AD97" t="s">
        <v>453</v>
      </c>
      <c r="AE97" t="s">
        <v>53</v>
      </c>
      <c r="AF97" t="s">
        <v>2539</v>
      </c>
      <c r="AG97" t="s">
        <v>401</v>
      </c>
      <c r="AH97" t="s">
        <v>56</v>
      </c>
      <c r="AI97" t="s">
        <v>57</v>
      </c>
      <c r="AJ97" t="s">
        <v>58</v>
      </c>
      <c r="AL97" t="s">
        <v>455</v>
      </c>
    </row>
    <row r="98" spans="1:38">
      <c r="A98" s="9">
        <v>45508</v>
      </c>
      <c r="B98" s="9">
        <v>45514</v>
      </c>
      <c r="C98" s="10">
        <f t="shared" si="3"/>
        <v>-3.5</v>
      </c>
      <c r="D98" s="10">
        <f t="shared" si="4"/>
        <v>-3.5</v>
      </c>
      <c r="E98" s="11">
        <f t="shared" si="5"/>
        <v>-14887.074999999999</v>
      </c>
      <c r="F98" t="s">
        <v>2580</v>
      </c>
      <c r="G98" t="s">
        <v>2125</v>
      </c>
      <c r="H98" t="s">
        <v>39</v>
      </c>
      <c r="I98" t="s">
        <v>2581</v>
      </c>
      <c r="J98" t="s">
        <v>619</v>
      </c>
      <c r="K98" s="3">
        <v>225410.12</v>
      </c>
      <c r="L98" s="3">
        <v>4253.45</v>
      </c>
      <c r="M98" s="9" t="s">
        <v>462</v>
      </c>
      <c r="N98" t="s">
        <v>618</v>
      </c>
      <c r="O98" t="s">
        <v>2580</v>
      </c>
      <c r="P98">
        <v>1</v>
      </c>
      <c r="Q98" t="s">
        <v>2582</v>
      </c>
      <c r="R98" s="9" t="s">
        <v>494</v>
      </c>
      <c r="S98" t="s">
        <v>2348</v>
      </c>
      <c r="T98" s="7">
        <v>4253.45</v>
      </c>
      <c r="U98" s="8">
        <v>4253.45</v>
      </c>
      <c r="V98">
        <v>1</v>
      </c>
      <c r="W98" t="s">
        <v>38</v>
      </c>
      <c r="X98" t="s">
        <v>49</v>
      </c>
      <c r="Y98" t="s">
        <v>2348</v>
      </c>
      <c r="Z98" t="s">
        <v>618</v>
      </c>
      <c r="AA98" t="s">
        <v>2583</v>
      </c>
      <c r="AB98" t="s">
        <v>618</v>
      </c>
      <c r="AC98" t="s">
        <v>452</v>
      </c>
      <c r="AD98" t="s">
        <v>453</v>
      </c>
      <c r="AE98" t="s">
        <v>53</v>
      </c>
      <c r="AF98" t="s">
        <v>2584</v>
      </c>
      <c r="AG98" t="s">
        <v>401</v>
      </c>
      <c r="AH98" t="s">
        <v>56</v>
      </c>
      <c r="AI98" t="s">
        <v>57</v>
      </c>
      <c r="AJ98" t="s">
        <v>58</v>
      </c>
      <c r="AL98" t="s">
        <v>455</v>
      </c>
    </row>
    <row r="99" spans="1:38">
      <c r="A99" s="9">
        <v>45718</v>
      </c>
      <c r="B99" s="9">
        <v>45724</v>
      </c>
      <c r="C99" s="10">
        <f t="shared" si="3"/>
        <v>-3.5</v>
      </c>
      <c r="D99" s="10">
        <f t="shared" si="4"/>
        <v>-3.5</v>
      </c>
      <c r="E99" s="11">
        <f t="shared" si="5"/>
        <v>-15438.149999999998</v>
      </c>
      <c r="F99" t="s">
        <v>2585</v>
      </c>
      <c r="G99" t="s">
        <v>2125</v>
      </c>
      <c r="H99" t="s">
        <v>39</v>
      </c>
      <c r="I99" t="s">
        <v>805</v>
      </c>
      <c r="J99" t="s">
        <v>806</v>
      </c>
      <c r="K99" s="3">
        <v>584890.34</v>
      </c>
      <c r="L99" s="3">
        <v>4410.8999999999996</v>
      </c>
      <c r="M99" s="9" t="s">
        <v>807</v>
      </c>
      <c r="N99" t="s">
        <v>883</v>
      </c>
      <c r="O99" t="s">
        <v>2585</v>
      </c>
      <c r="P99">
        <v>1</v>
      </c>
      <c r="Q99" t="s">
        <v>2586</v>
      </c>
      <c r="R99" s="9" t="s">
        <v>809</v>
      </c>
      <c r="S99" t="s">
        <v>2348</v>
      </c>
      <c r="T99" s="7">
        <v>4410.8999999999996</v>
      </c>
      <c r="U99" s="8">
        <v>4410.8999999999996</v>
      </c>
      <c r="V99">
        <v>1</v>
      </c>
      <c r="W99" t="s">
        <v>38</v>
      </c>
      <c r="X99" t="s">
        <v>49</v>
      </c>
      <c r="Y99" t="s">
        <v>2348</v>
      </c>
      <c r="Z99" t="s">
        <v>883</v>
      </c>
      <c r="AA99" t="s">
        <v>2587</v>
      </c>
      <c r="AB99" t="s">
        <v>883</v>
      </c>
      <c r="AC99" t="s">
        <v>452</v>
      </c>
      <c r="AD99" t="s">
        <v>453</v>
      </c>
      <c r="AE99" t="s">
        <v>53</v>
      </c>
      <c r="AF99" t="s">
        <v>810</v>
      </c>
      <c r="AG99" t="s">
        <v>401</v>
      </c>
      <c r="AH99" t="s">
        <v>56</v>
      </c>
      <c r="AI99" t="s">
        <v>57</v>
      </c>
      <c r="AJ99" t="s">
        <v>58</v>
      </c>
      <c r="AL99" t="s">
        <v>455</v>
      </c>
    </row>
    <row r="100" spans="1:38">
      <c r="A100" s="9">
        <v>45564</v>
      </c>
      <c r="B100" s="9">
        <v>45570</v>
      </c>
      <c r="C100" s="10">
        <f t="shared" si="3"/>
        <v>-3.5</v>
      </c>
      <c r="D100" s="10">
        <f t="shared" si="4"/>
        <v>-3.5</v>
      </c>
      <c r="E100" s="11">
        <f t="shared" si="5"/>
        <v>-16151.869999999999</v>
      </c>
      <c r="F100" t="s">
        <v>2588</v>
      </c>
      <c r="G100" t="s">
        <v>2125</v>
      </c>
      <c r="H100" t="s">
        <v>39</v>
      </c>
      <c r="I100" t="s">
        <v>1019</v>
      </c>
      <c r="J100" t="s">
        <v>436</v>
      </c>
      <c r="K100" s="3">
        <v>1054686.56</v>
      </c>
      <c r="L100" s="3">
        <v>4614.82</v>
      </c>
      <c r="M100" s="9" t="s">
        <v>1020</v>
      </c>
      <c r="N100" t="s">
        <v>136</v>
      </c>
      <c r="O100" t="s">
        <v>2588</v>
      </c>
      <c r="P100">
        <v>1</v>
      </c>
      <c r="Q100" t="s">
        <v>2589</v>
      </c>
      <c r="R100" s="9" t="s">
        <v>766</v>
      </c>
      <c r="S100" t="s">
        <v>2348</v>
      </c>
      <c r="T100" s="7">
        <v>4614.82</v>
      </c>
      <c r="U100" s="8">
        <v>4614.82</v>
      </c>
      <c r="V100">
        <v>1</v>
      </c>
      <c r="W100" t="s">
        <v>38</v>
      </c>
      <c r="X100" t="s">
        <v>49</v>
      </c>
      <c r="Y100" t="s">
        <v>2348</v>
      </c>
      <c r="Z100" t="s">
        <v>1641</v>
      </c>
      <c r="AA100" t="s">
        <v>2213</v>
      </c>
      <c r="AB100" t="s">
        <v>1641</v>
      </c>
      <c r="AC100" t="s">
        <v>452</v>
      </c>
      <c r="AD100" t="s">
        <v>453</v>
      </c>
      <c r="AE100" t="s">
        <v>53</v>
      </c>
      <c r="AF100" t="s">
        <v>1022</v>
      </c>
      <c r="AG100" t="s">
        <v>401</v>
      </c>
      <c r="AH100" t="s">
        <v>56</v>
      </c>
      <c r="AI100" t="s">
        <v>57</v>
      </c>
      <c r="AJ100" t="s">
        <v>58</v>
      </c>
      <c r="AL100" t="s">
        <v>455</v>
      </c>
    </row>
    <row r="101" spans="1:38">
      <c r="A101" s="9">
        <v>45529</v>
      </c>
      <c r="B101" s="9">
        <v>45535</v>
      </c>
      <c r="C101" s="10">
        <f t="shared" si="3"/>
        <v>-3.5</v>
      </c>
      <c r="D101" s="10">
        <f t="shared" si="4"/>
        <v>-3.5</v>
      </c>
      <c r="E101" s="11">
        <f t="shared" si="5"/>
        <v>-16486.399999999998</v>
      </c>
      <c r="F101" t="s">
        <v>2590</v>
      </c>
      <c r="G101" t="s">
        <v>2125</v>
      </c>
      <c r="H101" t="s">
        <v>39</v>
      </c>
      <c r="I101" t="s">
        <v>1169</v>
      </c>
      <c r="J101" t="s">
        <v>344</v>
      </c>
      <c r="K101" s="3">
        <v>782750.42</v>
      </c>
      <c r="L101" s="3">
        <v>4710.3999999999996</v>
      </c>
      <c r="M101" s="9" t="s">
        <v>243</v>
      </c>
      <c r="N101" t="s">
        <v>75</v>
      </c>
      <c r="O101" t="s">
        <v>2590</v>
      </c>
      <c r="P101">
        <v>1</v>
      </c>
      <c r="Q101" t="s">
        <v>2591</v>
      </c>
      <c r="R101" s="9" t="s">
        <v>275</v>
      </c>
      <c r="S101" t="s">
        <v>2348</v>
      </c>
      <c r="T101" s="7">
        <v>4710.3999999999996</v>
      </c>
      <c r="U101" s="8">
        <v>4710.3999999999996</v>
      </c>
      <c r="V101">
        <v>1</v>
      </c>
      <c r="W101" t="s">
        <v>38</v>
      </c>
      <c r="X101" t="s">
        <v>49</v>
      </c>
      <c r="Y101" t="s">
        <v>2348</v>
      </c>
      <c r="Z101" t="s">
        <v>75</v>
      </c>
      <c r="AA101" t="s">
        <v>2592</v>
      </c>
      <c r="AB101" t="s">
        <v>75</v>
      </c>
      <c r="AC101" t="s">
        <v>452</v>
      </c>
      <c r="AD101" t="s">
        <v>453</v>
      </c>
      <c r="AE101" t="s">
        <v>53</v>
      </c>
      <c r="AF101" t="s">
        <v>1172</v>
      </c>
      <c r="AG101" t="s">
        <v>401</v>
      </c>
      <c r="AH101" t="s">
        <v>56</v>
      </c>
      <c r="AI101" t="s">
        <v>57</v>
      </c>
      <c r="AJ101" t="s">
        <v>58</v>
      </c>
      <c r="AL101" t="s">
        <v>455</v>
      </c>
    </row>
    <row r="102" spans="1:38">
      <c r="A102" s="9">
        <v>45424</v>
      </c>
      <c r="B102" s="9">
        <v>45430</v>
      </c>
      <c r="C102" s="10">
        <f t="shared" si="3"/>
        <v>-3.5</v>
      </c>
      <c r="D102" s="10">
        <f t="shared" si="4"/>
        <v>-29.5</v>
      </c>
      <c r="E102" s="11">
        <f t="shared" si="5"/>
        <v>-145345.02499999999</v>
      </c>
      <c r="F102" t="s">
        <v>2593</v>
      </c>
      <c r="G102" t="s">
        <v>2125</v>
      </c>
      <c r="H102" t="s">
        <v>39</v>
      </c>
      <c r="I102" t="s">
        <v>2594</v>
      </c>
      <c r="J102" t="s">
        <v>468</v>
      </c>
      <c r="K102" s="3">
        <v>186729.34</v>
      </c>
      <c r="L102" s="3">
        <v>4926.95</v>
      </c>
      <c r="M102" s="9" t="s">
        <v>467</v>
      </c>
      <c r="N102" t="s">
        <v>103</v>
      </c>
      <c r="O102" t="s">
        <v>2593</v>
      </c>
      <c r="P102">
        <v>1</v>
      </c>
      <c r="Q102" t="s">
        <v>2595</v>
      </c>
      <c r="R102" s="9" t="s">
        <v>164</v>
      </c>
      <c r="S102" t="s">
        <v>2348</v>
      </c>
      <c r="T102" s="7">
        <v>4926.95</v>
      </c>
      <c r="U102" s="8">
        <v>4926.95</v>
      </c>
      <c r="V102">
        <v>1</v>
      </c>
      <c r="W102" t="s">
        <v>38</v>
      </c>
      <c r="X102" t="s">
        <v>49</v>
      </c>
      <c r="Y102" t="s">
        <v>2348</v>
      </c>
      <c r="Z102" t="s">
        <v>103</v>
      </c>
      <c r="AA102" t="s">
        <v>2543</v>
      </c>
      <c r="AB102" t="s">
        <v>103</v>
      </c>
      <c r="AC102" t="s">
        <v>452</v>
      </c>
      <c r="AD102" t="s">
        <v>453</v>
      </c>
      <c r="AE102" t="s">
        <v>53</v>
      </c>
      <c r="AF102" t="s">
        <v>2596</v>
      </c>
      <c r="AG102" t="s">
        <v>401</v>
      </c>
      <c r="AH102" t="s">
        <v>56</v>
      </c>
      <c r="AI102" t="s">
        <v>57</v>
      </c>
      <c r="AJ102" t="s">
        <v>58</v>
      </c>
      <c r="AL102" t="s">
        <v>455</v>
      </c>
    </row>
    <row r="103" spans="1:38">
      <c r="A103" s="9">
        <v>45452</v>
      </c>
      <c r="B103" s="9">
        <v>45458</v>
      </c>
      <c r="C103" s="10">
        <f t="shared" si="3"/>
        <v>-3.5</v>
      </c>
      <c r="D103" s="10">
        <f t="shared" si="4"/>
        <v>-3.5</v>
      </c>
      <c r="E103" s="11">
        <f t="shared" si="5"/>
        <v>-17976.350000000002</v>
      </c>
      <c r="F103" t="s">
        <v>2597</v>
      </c>
      <c r="G103" t="s">
        <v>2125</v>
      </c>
      <c r="H103" t="s">
        <v>39</v>
      </c>
      <c r="I103" t="s">
        <v>2546</v>
      </c>
      <c r="J103" t="s">
        <v>2298</v>
      </c>
      <c r="K103" s="3">
        <v>394495.43</v>
      </c>
      <c r="L103" s="3">
        <v>5136.1000000000004</v>
      </c>
      <c r="M103" s="9" t="s">
        <v>1924</v>
      </c>
      <c r="N103" t="s">
        <v>1785</v>
      </c>
      <c r="O103" t="s">
        <v>2597</v>
      </c>
      <c r="P103">
        <v>1</v>
      </c>
      <c r="Q103" t="s">
        <v>2598</v>
      </c>
      <c r="R103" s="9" t="s">
        <v>1109</v>
      </c>
      <c r="S103" t="s">
        <v>2348</v>
      </c>
      <c r="T103" s="7">
        <v>5136.1000000000004</v>
      </c>
      <c r="U103" s="8">
        <v>5136.1000000000004</v>
      </c>
      <c r="V103">
        <v>1</v>
      </c>
      <c r="W103" t="s">
        <v>38</v>
      </c>
      <c r="X103" t="s">
        <v>49</v>
      </c>
      <c r="Y103" t="s">
        <v>2348</v>
      </c>
      <c r="Z103" t="s">
        <v>1785</v>
      </c>
      <c r="AA103" t="s">
        <v>2379</v>
      </c>
      <c r="AB103" t="s">
        <v>1785</v>
      </c>
      <c r="AC103" t="s">
        <v>452</v>
      </c>
      <c r="AD103" t="s">
        <v>453</v>
      </c>
      <c r="AE103" t="s">
        <v>53</v>
      </c>
      <c r="AF103" t="s">
        <v>2549</v>
      </c>
      <c r="AG103" t="s">
        <v>401</v>
      </c>
      <c r="AH103" t="s">
        <v>56</v>
      </c>
      <c r="AI103" t="s">
        <v>57</v>
      </c>
      <c r="AJ103" t="s">
        <v>58</v>
      </c>
      <c r="AL103" t="s">
        <v>455</v>
      </c>
    </row>
    <row r="104" spans="1:38">
      <c r="A104" s="9">
        <v>45669</v>
      </c>
      <c r="B104" s="9">
        <v>45675</v>
      </c>
      <c r="C104" s="10">
        <f t="shared" si="3"/>
        <v>-3.5</v>
      </c>
      <c r="D104" s="10">
        <f t="shared" si="4"/>
        <v>-3.5</v>
      </c>
      <c r="E104" s="11">
        <f t="shared" si="5"/>
        <v>-18450.600000000002</v>
      </c>
      <c r="F104" t="s">
        <v>2599</v>
      </c>
      <c r="G104" t="s">
        <v>2125</v>
      </c>
      <c r="H104" t="s">
        <v>39</v>
      </c>
      <c r="I104" t="s">
        <v>659</v>
      </c>
      <c r="J104" t="s">
        <v>660</v>
      </c>
      <c r="K104" s="3">
        <v>604134.79</v>
      </c>
      <c r="L104" s="3">
        <v>5271.6</v>
      </c>
      <c r="M104" s="9" t="s">
        <v>661</v>
      </c>
      <c r="N104" t="s">
        <v>63</v>
      </c>
      <c r="O104" t="s">
        <v>2599</v>
      </c>
      <c r="P104">
        <v>1</v>
      </c>
      <c r="Q104" t="s">
        <v>2600</v>
      </c>
      <c r="R104" s="9" t="s">
        <v>663</v>
      </c>
      <c r="S104" t="s">
        <v>2348</v>
      </c>
      <c r="T104" s="7">
        <v>5271.6</v>
      </c>
      <c r="U104" s="8">
        <v>5271.6</v>
      </c>
      <c r="V104">
        <v>1</v>
      </c>
      <c r="W104" t="s">
        <v>38</v>
      </c>
      <c r="X104" t="s">
        <v>49</v>
      </c>
      <c r="Y104" t="s">
        <v>2348</v>
      </c>
      <c r="Z104" t="s">
        <v>63</v>
      </c>
      <c r="AA104" t="s">
        <v>2146</v>
      </c>
      <c r="AB104" t="s">
        <v>63</v>
      </c>
      <c r="AC104" t="s">
        <v>452</v>
      </c>
      <c r="AD104" t="s">
        <v>453</v>
      </c>
      <c r="AE104" t="s">
        <v>53</v>
      </c>
      <c r="AF104" t="s">
        <v>664</v>
      </c>
      <c r="AG104" t="s">
        <v>401</v>
      </c>
      <c r="AH104" t="s">
        <v>56</v>
      </c>
      <c r="AI104" t="s">
        <v>57</v>
      </c>
      <c r="AJ104" t="s">
        <v>58</v>
      </c>
      <c r="AL104" t="s">
        <v>455</v>
      </c>
    </row>
    <row r="105" spans="1:38">
      <c r="A105" s="9">
        <v>45431</v>
      </c>
      <c r="B105" s="9">
        <v>45437</v>
      </c>
      <c r="C105" s="10">
        <f t="shared" si="3"/>
        <v>-3.5</v>
      </c>
      <c r="D105" s="10">
        <f t="shared" si="4"/>
        <v>-34.5</v>
      </c>
      <c r="E105" s="11">
        <f t="shared" si="5"/>
        <v>-186441.45</v>
      </c>
      <c r="F105" t="s">
        <v>2601</v>
      </c>
      <c r="G105" t="s">
        <v>2125</v>
      </c>
      <c r="H105" t="s">
        <v>39</v>
      </c>
      <c r="I105" t="s">
        <v>2594</v>
      </c>
      <c r="J105" t="s">
        <v>468</v>
      </c>
      <c r="K105" s="3">
        <v>186729.34</v>
      </c>
      <c r="L105" s="3">
        <v>5404.1</v>
      </c>
      <c r="M105" s="9" t="s">
        <v>467</v>
      </c>
      <c r="N105" t="s">
        <v>1785</v>
      </c>
      <c r="O105" t="s">
        <v>2601</v>
      </c>
      <c r="P105">
        <v>1</v>
      </c>
      <c r="Q105" t="s">
        <v>2602</v>
      </c>
      <c r="R105" s="9" t="s">
        <v>335</v>
      </c>
      <c r="S105" t="s">
        <v>2348</v>
      </c>
      <c r="T105" s="7">
        <v>5404.1</v>
      </c>
      <c r="U105" s="8">
        <v>5404.1</v>
      </c>
      <c r="V105">
        <v>1</v>
      </c>
      <c r="W105" t="s">
        <v>38</v>
      </c>
      <c r="X105" t="s">
        <v>49</v>
      </c>
      <c r="Y105" t="s">
        <v>2348</v>
      </c>
      <c r="Z105" t="s">
        <v>1785</v>
      </c>
      <c r="AA105" t="s">
        <v>2379</v>
      </c>
      <c r="AB105" t="s">
        <v>1785</v>
      </c>
      <c r="AC105" t="s">
        <v>452</v>
      </c>
      <c r="AD105" t="s">
        <v>453</v>
      </c>
      <c r="AE105" t="s">
        <v>53</v>
      </c>
      <c r="AF105" t="s">
        <v>2596</v>
      </c>
      <c r="AG105" t="s">
        <v>401</v>
      </c>
      <c r="AH105" t="s">
        <v>56</v>
      </c>
      <c r="AI105" t="s">
        <v>57</v>
      </c>
      <c r="AJ105" t="s">
        <v>58</v>
      </c>
      <c r="AL105" t="s">
        <v>455</v>
      </c>
    </row>
    <row r="106" spans="1:38">
      <c r="A106" s="9">
        <v>45640</v>
      </c>
      <c r="B106" s="9">
        <v>45640</v>
      </c>
      <c r="C106" s="10">
        <f t="shared" si="3"/>
        <v>-0.5</v>
      </c>
      <c r="D106" s="10">
        <f t="shared" si="4"/>
        <v>-2.5</v>
      </c>
      <c r="E106" s="11">
        <f t="shared" si="5"/>
        <v>-13837.5</v>
      </c>
      <c r="F106" t="s">
        <v>2603</v>
      </c>
      <c r="G106" t="s">
        <v>2125</v>
      </c>
      <c r="H106" t="s">
        <v>39</v>
      </c>
      <c r="I106" t="s">
        <v>2604</v>
      </c>
      <c r="J106" t="s">
        <v>1708</v>
      </c>
      <c r="K106" s="3">
        <v>5535</v>
      </c>
      <c r="L106" s="3">
        <v>5535</v>
      </c>
      <c r="M106" s="9" t="s">
        <v>1506</v>
      </c>
      <c r="N106" t="s">
        <v>730</v>
      </c>
      <c r="O106" t="s">
        <v>2603</v>
      </c>
      <c r="P106">
        <v>1</v>
      </c>
      <c r="Q106" t="s">
        <v>2605</v>
      </c>
      <c r="R106" s="9" t="s">
        <v>115</v>
      </c>
      <c r="S106" t="s">
        <v>2348</v>
      </c>
      <c r="T106" s="7">
        <v>5535</v>
      </c>
      <c r="U106" s="8">
        <v>5535</v>
      </c>
      <c r="V106">
        <v>1</v>
      </c>
      <c r="W106" t="s">
        <v>38</v>
      </c>
      <c r="X106" t="s">
        <v>49</v>
      </c>
      <c r="Y106" t="s">
        <v>2348</v>
      </c>
      <c r="Z106" t="s">
        <v>730</v>
      </c>
      <c r="AA106" t="s">
        <v>2606</v>
      </c>
      <c r="AB106" t="s">
        <v>730</v>
      </c>
      <c r="AC106" t="s">
        <v>2566</v>
      </c>
      <c r="AD106" t="s">
        <v>2567</v>
      </c>
      <c r="AE106" t="s">
        <v>53</v>
      </c>
      <c r="AF106" t="s">
        <v>2607</v>
      </c>
      <c r="AG106" t="s">
        <v>401</v>
      </c>
      <c r="AH106" t="s">
        <v>56</v>
      </c>
      <c r="AI106" t="s">
        <v>57</v>
      </c>
      <c r="AJ106" t="s">
        <v>58</v>
      </c>
      <c r="AL106" t="s">
        <v>2569</v>
      </c>
    </row>
    <row r="107" spans="1:38">
      <c r="A107" s="9">
        <v>45543</v>
      </c>
      <c r="B107" s="9">
        <v>45549</v>
      </c>
      <c r="C107" s="10">
        <f t="shared" si="3"/>
        <v>-3.5</v>
      </c>
      <c r="D107" s="10">
        <f t="shared" si="4"/>
        <v>-3.5</v>
      </c>
      <c r="E107" s="11">
        <f t="shared" si="5"/>
        <v>-19806.149999999998</v>
      </c>
      <c r="F107" t="s">
        <v>2608</v>
      </c>
      <c r="G107" t="s">
        <v>2125</v>
      </c>
      <c r="H107" t="s">
        <v>39</v>
      </c>
      <c r="I107" t="s">
        <v>826</v>
      </c>
      <c r="J107" t="s">
        <v>827</v>
      </c>
      <c r="K107" s="3">
        <v>464707.43</v>
      </c>
      <c r="L107" s="3">
        <v>5658.9</v>
      </c>
      <c r="M107" s="9" t="s">
        <v>258</v>
      </c>
      <c r="N107" t="s">
        <v>666</v>
      </c>
      <c r="O107" t="s">
        <v>2608</v>
      </c>
      <c r="P107">
        <v>1</v>
      </c>
      <c r="Q107" t="s">
        <v>2609</v>
      </c>
      <c r="R107" s="9" t="s">
        <v>2464</v>
      </c>
      <c r="S107" t="s">
        <v>2348</v>
      </c>
      <c r="T107" s="7">
        <v>5658.9</v>
      </c>
      <c r="U107" s="8">
        <v>5658.9</v>
      </c>
      <c r="V107">
        <v>1</v>
      </c>
      <c r="W107" t="s">
        <v>38</v>
      </c>
      <c r="X107" t="s">
        <v>49</v>
      </c>
      <c r="Y107" t="s">
        <v>2348</v>
      </c>
      <c r="Z107" t="s">
        <v>666</v>
      </c>
      <c r="AA107" t="s">
        <v>2139</v>
      </c>
      <c r="AB107" t="s">
        <v>666</v>
      </c>
      <c r="AC107" t="s">
        <v>452</v>
      </c>
      <c r="AD107" t="s">
        <v>453</v>
      </c>
      <c r="AE107" t="s">
        <v>53</v>
      </c>
      <c r="AF107" t="s">
        <v>831</v>
      </c>
      <c r="AG107" t="s">
        <v>401</v>
      </c>
      <c r="AH107" t="s">
        <v>56</v>
      </c>
      <c r="AI107" t="s">
        <v>57</v>
      </c>
      <c r="AJ107" t="s">
        <v>58</v>
      </c>
      <c r="AL107" t="s">
        <v>455</v>
      </c>
    </row>
    <row r="108" spans="1:38">
      <c r="A108" s="9">
        <v>45522</v>
      </c>
      <c r="B108" s="9">
        <v>45528</v>
      </c>
      <c r="C108" s="10">
        <f t="shared" si="3"/>
        <v>-3.5</v>
      </c>
      <c r="D108" s="10">
        <f t="shared" si="4"/>
        <v>-3.5</v>
      </c>
      <c r="E108" s="11">
        <f t="shared" si="5"/>
        <v>-20309.169999999998</v>
      </c>
      <c r="F108" t="s">
        <v>2610</v>
      </c>
      <c r="G108" t="s">
        <v>2125</v>
      </c>
      <c r="H108" t="s">
        <v>39</v>
      </c>
      <c r="I108" t="s">
        <v>1169</v>
      </c>
      <c r="J108" t="s">
        <v>344</v>
      </c>
      <c r="K108" s="3">
        <v>782750.42</v>
      </c>
      <c r="L108" s="3">
        <v>5802.62</v>
      </c>
      <c r="M108" s="9" t="s">
        <v>243</v>
      </c>
      <c r="N108" t="s">
        <v>73</v>
      </c>
      <c r="O108" t="s">
        <v>2610</v>
      </c>
      <c r="P108">
        <v>1</v>
      </c>
      <c r="Q108" t="s">
        <v>2611</v>
      </c>
      <c r="R108" s="9" t="s">
        <v>2355</v>
      </c>
      <c r="S108" t="s">
        <v>2348</v>
      </c>
      <c r="T108" s="7">
        <v>5802.62</v>
      </c>
      <c r="U108" s="8">
        <v>5802.62</v>
      </c>
      <c r="V108">
        <v>1</v>
      </c>
      <c r="W108" t="s">
        <v>38</v>
      </c>
      <c r="X108" t="s">
        <v>49</v>
      </c>
      <c r="Y108" t="s">
        <v>2348</v>
      </c>
      <c r="Z108" t="s">
        <v>73</v>
      </c>
      <c r="AA108" t="s">
        <v>2356</v>
      </c>
      <c r="AB108" t="s">
        <v>73</v>
      </c>
      <c r="AC108" t="s">
        <v>452</v>
      </c>
      <c r="AD108" t="s">
        <v>453</v>
      </c>
      <c r="AE108" t="s">
        <v>53</v>
      </c>
      <c r="AF108" t="s">
        <v>1172</v>
      </c>
      <c r="AG108" t="s">
        <v>401</v>
      </c>
      <c r="AH108" t="s">
        <v>56</v>
      </c>
      <c r="AI108" t="s">
        <v>57</v>
      </c>
      <c r="AJ108" t="s">
        <v>58</v>
      </c>
      <c r="AL108" t="s">
        <v>455</v>
      </c>
    </row>
    <row r="109" spans="1:38">
      <c r="A109" s="9">
        <v>45662</v>
      </c>
      <c r="B109" s="9">
        <v>45668</v>
      </c>
      <c r="C109" s="10">
        <f t="shared" si="3"/>
        <v>-3.5</v>
      </c>
      <c r="D109" s="10">
        <f t="shared" si="4"/>
        <v>-3.5</v>
      </c>
      <c r="E109" s="11">
        <f t="shared" si="5"/>
        <v>-20886.600000000002</v>
      </c>
      <c r="F109" t="s">
        <v>2612</v>
      </c>
      <c r="G109" t="s">
        <v>2125</v>
      </c>
      <c r="H109" t="s">
        <v>39</v>
      </c>
      <c r="I109" t="s">
        <v>2404</v>
      </c>
      <c r="J109" t="s">
        <v>676</v>
      </c>
      <c r="K109" s="3">
        <v>716053.62</v>
      </c>
      <c r="L109" s="3">
        <v>5967.6</v>
      </c>
      <c r="M109" s="9" t="s">
        <v>150</v>
      </c>
      <c r="N109" t="s">
        <v>729</v>
      </c>
      <c r="O109" t="s">
        <v>2612</v>
      </c>
      <c r="P109">
        <v>1</v>
      </c>
      <c r="Q109" t="s">
        <v>2613</v>
      </c>
      <c r="R109" s="9" t="s">
        <v>1354</v>
      </c>
      <c r="S109" t="s">
        <v>2348</v>
      </c>
      <c r="T109" s="7">
        <v>5967.6</v>
      </c>
      <c r="U109" s="8">
        <v>5967.6</v>
      </c>
      <c r="V109">
        <v>1</v>
      </c>
      <c r="W109" t="s">
        <v>38</v>
      </c>
      <c r="X109" t="s">
        <v>49</v>
      </c>
      <c r="Y109" t="s">
        <v>2348</v>
      </c>
      <c r="Z109" t="s">
        <v>729</v>
      </c>
      <c r="AA109" t="s">
        <v>2265</v>
      </c>
      <c r="AB109" t="s">
        <v>729</v>
      </c>
      <c r="AC109" t="s">
        <v>452</v>
      </c>
      <c r="AD109" t="s">
        <v>453</v>
      </c>
      <c r="AE109" t="s">
        <v>53</v>
      </c>
      <c r="AF109" t="s">
        <v>2407</v>
      </c>
      <c r="AG109" t="s">
        <v>401</v>
      </c>
      <c r="AH109" t="s">
        <v>56</v>
      </c>
      <c r="AI109" t="s">
        <v>57</v>
      </c>
      <c r="AJ109" t="s">
        <v>58</v>
      </c>
      <c r="AL109" t="s">
        <v>455</v>
      </c>
    </row>
    <row r="110" spans="1:38">
      <c r="A110" s="9">
        <v>45711</v>
      </c>
      <c r="B110" s="9">
        <v>45717</v>
      </c>
      <c r="C110" s="10">
        <f t="shared" si="3"/>
        <v>-3.5</v>
      </c>
      <c r="D110" s="10">
        <f t="shared" si="4"/>
        <v>-3.5</v>
      </c>
      <c r="E110" s="11">
        <f t="shared" si="5"/>
        <v>-21195.58</v>
      </c>
      <c r="F110" t="s">
        <v>2614</v>
      </c>
      <c r="G110" t="s">
        <v>2125</v>
      </c>
      <c r="H110" t="s">
        <v>39</v>
      </c>
      <c r="I110" t="s">
        <v>521</v>
      </c>
      <c r="J110" t="s">
        <v>294</v>
      </c>
      <c r="K110" s="3">
        <v>630223.61</v>
      </c>
      <c r="L110" s="3">
        <v>6055.88</v>
      </c>
      <c r="M110" s="9" t="s">
        <v>522</v>
      </c>
      <c r="N110" t="s">
        <v>1028</v>
      </c>
      <c r="O110" t="s">
        <v>2614</v>
      </c>
      <c r="P110">
        <v>1</v>
      </c>
      <c r="Q110" t="s">
        <v>2615</v>
      </c>
      <c r="R110" s="9" t="s">
        <v>524</v>
      </c>
      <c r="S110" t="s">
        <v>2348</v>
      </c>
      <c r="T110" s="7">
        <v>6055.88</v>
      </c>
      <c r="U110" s="8">
        <v>6055.88</v>
      </c>
      <c r="V110">
        <v>1</v>
      </c>
      <c r="W110" t="s">
        <v>38</v>
      </c>
      <c r="X110" t="s">
        <v>49</v>
      </c>
      <c r="Y110" t="s">
        <v>2348</v>
      </c>
      <c r="Z110" t="s">
        <v>1028</v>
      </c>
      <c r="AA110" t="s">
        <v>2538</v>
      </c>
      <c r="AB110" t="s">
        <v>1028</v>
      </c>
      <c r="AC110" t="s">
        <v>452</v>
      </c>
      <c r="AD110" t="s">
        <v>453</v>
      </c>
      <c r="AE110" t="s">
        <v>53</v>
      </c>
      <c r="AF110" t="s">
        <v>525</v>
      </c>
      <c r="AG110" t="s">
        <v>401</v>
      </c>
      <c r="AH110" t="s">
        <v>56</v>
      </c>
      <c r="AI110" t="s">
        <v>57</v>
      </c>
      <c r="AJ110" t="s">
        <v>58</v>
      </c>
      <c r="AL110" t="s">
        <v>455</v>
      </c>
    </row>
    <row r="111" spans="1:38">
      <c r="A111" s="9">
        <v>45557</v>
      </c>
      <c r="B111" s="9">
        <v>45563</v>
      </c>
      <c r="C111" s="10">
        <f t="shared" si="3"/>
        <v>-3.5</v>
      </c>
      <c r="D111" s="10">
        <f t="shared" si="4"/>
        <v>-3.5</v>
      </c>
      <c r="E111" s="11">
        <f t="shared" si="5"/>
        <v>-21557.200000000001</v>
      </c>
      <c r="F111" t="s">
        <v>2616</v>
      </c>
      <c r="G111" t="s">
        <v>2125</v>
      </c>
      <c r="H111" t="s">
        <v>39</v>
      </c>
      <c r="I111" t="s">
        <v>1095</v>
      </c>
      <c r="J111" t="s">
        <v>440</v>
      </c>
      <c r="K111" s="3">
        <v>992253.35</v>
      </c>
      <c r="L111" s="3">
        <v>6159.2</v>
      </c>
      <c r="M111" s="9" t="s">
        <v>643</v>
      </c>
      <c r="N111" t="s">
        <v>666</v>
      </c>
      <c r="O111" t="s">
        <v>2616</v>
      </c>
      <c r="P111">
        <v>1</v>
      </c>
      <c r="Q111" t="s">
        <v>2617</v>
      </c>
      <c r="R111" s="9" t="s">
        <v>1097</v>
      </c>
      <c r="S111" t="s">
        <v>2348</v>
      </c>
      <c r="T111" s="7">
        <v>6159.2</v>
      </c>
      <c r="U111" s="8">
        <v>6159.2</v>
      </c>
      <c r="V111">
        <v>1</v>
      </c>
      <c r="W111" t="s">
        <v>38</v>
      </c>
      <c r="X111" t="s">
        <v>49</v>
      </c>
      <c r="Y111" t="s">
        <v>2348</v>
      </c>
      <c r="Z111" t="s">
        <v>666</v>
      </c>
      <c r="AA111" t="s">
        <v>2139</v>
      </c>
      <c r="AB111" t="s">
        <v>666</v>
      </c>
      <c r="AC111" t="s">
        <v>452</v>
      </c>
      <c r="AD111" t="s">
        <v>453</v>
      </c>
      <c r="AE111" t="s">
        <v>53</v>
      </c>
      <c r="AF111" t="s">
        <v>1098</v>
      </c>
      <c r="AG111" t="s">
        <v>401</v>
      </c>
      <c r="AH111" t="s">
        <v>56</v>
      </c>
      <c r="AI111" t="s">
        <v>57</v>
      </c>
      <c r="AJ111" t="s">
        <v>58</v>
      </c>
      <c r="AL111" t="s">
        <v>455</v>
      </c>
    </row>
    <row r="112" spans="1:38">
      <c r="A112" s="9">
        <v>45417</v>
      </c>
      <c r="B112" s="9">
        <v>45423</v>
      </c>
      <c r="C112" s="10">
        <f t="shared" si="3"/>
        <v>-3.5</v>
      </c>
      <c r="D112" s="10">
        <f t="shared" si="4"/>
        <v>-21.5</v>
      </c>
      <c r="E112" s="11">
        <f t="shared" si="5"/>
        <v>-136155.20000000001</v>
      </c>
      <c r="F112" t="s">
        <v>2618</v>
      </c>
      <c r="G112" t="s">
        <v>2125</v>
      </c>
      <c r="H112" t="s">
        <v>39</v>
      </c>
      <c r="I112" t="s">
        <v>2619</v>
      </c>
      <c r="J112" t="s">
        <v>1040</v>
      </c>
      <c r="K112" s="3">
        <v>71332.14</v>
      </c>
      <c r="L112" s="3">
        <v>6332.8</v>
      </c>
      <c r="M112" s="9" t="s">
        <v>468</v>
      </c>
      <c r="N112" t="s">
        <v>1362</v>
      </c>
      <c r="O112" t="s">
        <v>2618</v>
      </c>
      <c r="P112">
        <v>1</v>
      </c>
      <c r="Q112" t="s">
        <v>2620</v>
      </c>
      <c r="R112" s="9" t="s">
        <v>633</v>
      </c>
      <c r="S112" t="s">
        <v>2348</v>
      </c>
      <c r="T112" s="7">
        <v>6332.8</v>
      </c>
      <c r="U112" s="8">
        <v>6332.8</v>
      </c>
      <c r="V112">
        <v>1</v>
      </c>
      <c r="W112" t="s">
        <v>38</v>
      </c>
      <c r="X112" t="s">
        <v>49</v>
      </c>
      <c r="Y112" t="s">
        <v>2348</v>
      </c>
      <c r="Z112" t="s">
        <v>1362</v>
      </c>
      <c r="AA112" t="s">
        <v>2621</v>
      </c>
      <c r="AB112" t="s">
        <v>1362</v>
      </c>
      <c r="AC112" t="s">
        <v>452</v>
      </c>
      <c r="AD112" t="s">
        <v>453</v>
      </c>
      <c r="AE112" t="s">
        <v>53</v>
      </c>
      <c r="AF112" t="s">
        <v>2622</v>
      </c>
      <c r="AG112" t="s">
        <v>401</v>
      </c>
      <c r="AH112" t="s">
        <v>56</v>
      </c>
      <c r="AI112" t="s">
        <v>57</v>
      </c>
      <c r="AJ112" t="s">
        <v>58</v>
      </c>
      <c r="AL112" t="s">
        <v>455</v>
      </c>
    </row>
    <row r="113" spans="1:38">
      <c r="A113" s="9">
        <v>45459</v>
      </c>
      <c r="B113" s="9">
        <v>45465</v>
      </c>
      <c r="C113" s="10">
        <f t="shared" si="3"/>
        <v>-3.5</v>
      </c>
      <c r="D113" s="10">
        <f t="shared" si="4"/>
        <v>-3.5</v>
      </c>
      <c r="E113" s="11">
        <f t="shared" si="5"/>
        <v>-22452.149999999998</v>
      </c>
      <c r="F113" t="s">
        <v>2623</v>
      </c>
      <c r="G113" t="s">
        <v>2125</v>
      </c>
      <c r="H113" t="s">
        <v>39</v>
      </c>
      <c r="I113" t="s">
        <v>2546</v>
      </c>
      <c r="J113" t="s">
        <v>2298</v>
      </c>
      <c r="K113" s="3">
        <v>394495.43</v>
      </c>
      <c r="L113" s="3">
        <v>6414.9</v>
      </c>
      <c r="M113" s="9" t="s">
        <v>1924</v>
      </c>
      <c r="N113" t="s">
        <v>467</v>
      </c>
      <c r="O113" t="s">
        <v>2623</v>
      </c>
      <c r="P113">
        <v>1</v>
      </c>
      <c r="Q113" t="s">
        <v>2624</v>
      </c>
      <c r="R113" s="9" t="s">
        <v>2625</v>
      </c>
      <c r="S113" t="s">
        <v>2348</v>
      </c>
      <c r="T113" s="7">
        <v>6414.9</v>
      </c>
      <c r="U113" s="8">
        <v>6414.9</v>
      </c>
      <c r="V113">
        <v>1</v>
      </c>
      <c r="W113" t="s">
        <v>38</v>
      </c>
      <c r="X113" t="s">
        <v>49</v>
      </c>
      <c r="Y113" t="s">
        <v>2348</v>
      </c>
      <c r="Z113" t="s">
        <v>467</v>
      </c>
      <c r="AA113" t="s">
        <v>2548</v>
      </c>
      <c r="AB113" t="s">
        <v>467</v>
      </c>
      <c r="AC113" t="s">
        <v>452</v>
      </c>
      <c r="AD113" t="s">
        <v>453</v>
      </c>
      <c r="AE113" t="s">
        <v>53</v>
      </c>
      <c r="AF113" t="s">
        <v>2549</v>
      </c>
      <c r="AG113" t="s">
        <v>401</v>
      </c>
      <c r="AH113" t="s">
        <v>56</v>
      </c>
      <c r="AI113" t="s">
        <v>57</v>
      </c>
      <c r="AJ113" t="s">
        <v>58</v>
      </c>
      <c r="AL113" t="s">
        <v>455</v>
      </c>
    </row>
    <row r="114" spans="1:38">
      <c r="A114" s="9">
        <v>45389</v>
      </c>
      <c r="B114" s="9">
        <v>45395</v>
      </c>
      <c r="C114" s="10">
        <f t="shared" si="3"/>
        <v>-3.5</v>
      </c>
      <c r="D114" s="10">
        <f t="shared" si="4"/>
        <v>-61.5</v>
      </c>
      <c r="E114" s="11">
        <f t="shared" si="5"/>
        <v>-397158.38999999996</v>
      </c>
      <c r="F114" t="s">
        <v>2626</v>
      </c>
      <c r="G114" t="s">
        <v>2125</v>
      </c>
      <c r="H114" t="s">
        <v>39</v>
      </c>
      <c r="I114" t="s">
        <v>2441</v>
      </c>
      <c r="J114" t="s">
        <v>164</v>
      </c>
      <c r="K114" s="3">
        <v>360188.37</v>
      </c>
      <c r="L114" s="3">
        <v>6457.86</v>
      </c>
      <c r="M114" s="9" t="s">
        <v>102</v>
      </c>
      <c r="N114" t="s">
        <v>221</v>
      </c>
      <c r="O114" t="s">
        <v>2626</v>
      </c>
      <c r="P114">
        <v>1</v>
      </c>
      <c r="Q114" t="s">
        <v>2627</v>
      </c>
      <c r="R114" s="9" t="s">
        <v>221</v>
      </c>
      <c r="S114" t="s">
        <v>2348</v>
      </c>
      <c r="T114" s="7">
        <v>6457.86</v>
      </c>
      <c r="U114" s="8">
        <v>6457.86</v>
      </c>
      <c r="V114">
        <v>1</v>
      </c>
      <c r="W114" t="s">
        <v>38</v>
      </c>
      <c r="X114" t="s">
        <v>49</v>
      </c>
      <c r="Y114" t="s">
        <v>2348</v>
      </c>
      <c r="Z114" t="s">
        <v>221</v>
      </c>
      <c r="AA114" t="s">
        <v>2443</v>
      </c>
      <c r="AB114" t="s">
        <v>221</v>
      </c>
      <c r="AC114" t="s">
        <v>452</v>
      </c>
      <c r="AD114" t="s">
        <v>453</v>
      </c>
      <c r="AE114" t="s">
        <v>53</v>
      </c>
      <c r="AF114" t="s">
        <v>2444</v>
      </c>
      <c r="AG114" t="s">
        <v>401</v>
      </c>
      <c r="AH114" t="s">
        <v>56</v>
      </c>
      <c r="AI114" t="s">
        <v>57</v>
      </c>
      <c r="AJ114" t="s">
        <v>58</v>
      </c>
      <c r="AL114" t="s">
        <v>455</v>
      </c>
    </row>
    <row r="115" spans="1:38">
      <c r="A115" s="9">
        <v>45557</v>
      </c>
      <c r="B115" s="9">
        <v>45563</v>
      </c>
      <c r="C115" s="10">
        <f t="shared" si="3"/>
        <v>-3.5</v>
      </c>
      <c r="D115" s="10">
        <f t="shared" si="4"/>
        <v>-3.5</v>
      </c>
      <c r="E115" s="11">
        <f t="shared" si="5"/>
        <v>-22940.399999999998</v>
      </c>
      <c r="F115" t="s">
        <v>2628</v>
      </c>
      <c r="G115" t="s">
        <v>2125</v>
      </c>
      <c r="H115" t="s">
        <v>39</v>
      </c>
      <c r="I115" t="s">
        <v>1095</v>
      </c>
      <c r="J115" t="s">
        <v>440</v>
      </c>
      <c r="K115" s="3">
        <v>992253.35</v>
      </c>
      <c r="L115" s="3">
        <v>6554.4</v>
      </c>
      <c r="M115" s="9" t="s">
        <v>643</v>
      </c>
      <c r="N115" t="s">
        <v>666</v>
      </c>
      <c r="O115" t="s">
        <v>2628</v>
      </c>
      <c r="P115">
        <v>1</v>
      </c>
      <c r="Q115" t="s">
        <v>2629</v>
      </c>
      <c r="R115" s="9" t="s">
        <v>1097</v>
      </c>
      <c r="S115" t="s">
        <v>2348</v>
      </c>
      <c r="T115" s="7">
        <v>6554.4</v>
      </c>
      <c r="U115" s="8">
        <v>6554.4</v>
      </c>
      <c r="V115">
        <v>1</v>
      </c>
      <c r="W115" t="s">
        <v>38</v>
      </c>
      <c r="X115" t="s">
        <v>49</v>
      </c>
      <c r="Y115" t="s">
        <v>2348</v>
      </c>
      <c r="Z115" t="s">
        <v>666</v>
      </c>
      <c r="AA115" t="s">
        <v>2139</v>
      </c>
      <c r="AB115" t="s">
        <v>666</v>
      </c>
      <c r="AC115" t="s">
        <v>452</v>
      </c>
      <c r="AD115" t="s">
        <v>453</v>
      </c>
      <c r="AE115" t="s">
        <v>53</v>
      </c>
      <c r="AF115" t="s">
        <v>1098</v>
      </c>
      <c r="AG115" t="s">
        <v>401</v>
      </c>
      <c r="AH115" t="s">
        <v>56</v>
      </c>
      <c r="AI115" t="s">
        <v>57</v>
      </c>
      <c r="AJ115" t="s">
        <v>58</v>
      </c>
      <c r="AL115" t="s">
        <v>455</v>
      </c>
    </row>
    <row r="116" spans="1:38">
      <c r="A116" s="9">
        <v>45445</v>
      </c>
      <c r="B116" s="9">
        <v>45451</v>
      </c>
      <c r="C116" s="10">
        <f t="shared" si="3"/>
        <v>-3.5</v>
      </c>
      <c r="D116" s="10">
        <f t="shared" si="4"/>
        <v>-3.5</v>
      </c>
      <c r="E116" s="11">
        <f t="shared" si="5"/>
        <v>-23378.600000000002</v>
      </c>
      <c r="F116" t="s">
        <v>2630</v>
      </c>
      <c r="G116" t="s">
        <v>2125</v>
      </c>
      <c r="H116" t="s">
        <v>39</v>
      </c>
      <c r="I116" t="s">
        <v>2546</v>
      </c>
      <c r="J116" t="s">
        <v>2298</v>
      </c>
      <c r="K116" s="3">
        <v>394495.43</v>
      </c>
      <c r="L116" s="3">
        <v>6679.6</v>
      </c>
      <c r="M116" s="9" t="s">
        <v>1924</v>
      </c>
      <c r="N116" t="s">
        <v>1785</v>
      </c>
      <c r="O116" t="s">
        <v>2630</v>
      </c>
      <c r="P116">
        <v>1</v>
      </c>
      <c r="Q116" t="s">
        <v>2631</v>
      </c>
      <c r="R116" s="9" t="s">
        <v>955</v>
      </c>
      <c r="S116" t="s">
        <v>2348</v>
      </c>
      <c r="T116" s="7">
        <v>6679.6</v>
      </c>
      <c r="U116" s="8">
        <v>6679.6</v>
      </c>
      <c r="V116">
        <v>1</v>
      </c>
      <c r="W116" t="s">
        <v>38</v>
      </c>
      <c r="X116" t="s">
        <v>49</v>
      </c>
      <c r="Y116" t="s">
        <v>2348</v>
      </c>
      <c r="Z116" t="s">
        <v>1785</v>
      </c>
      <c r="AA116" t="s">
        <v>2379</v>
      </c>
      <c r="AB116" t="s">
        <v>1785</v>
      </c>
      <c r="AC116" t="s">
        <v>452</v>
      </c>
      <c r="AD116" t="s">
        <v>453</v>
      </c>
      <c r="AE116" t="s">
        <v>53</v>
      </c>
      <c r="AF116" t="s">
        <v>2549</v>
      </c>
      <c r="AG116" t="s">
        <v>401</v>
      </c>
      <c r="AH116" t="s">
        <v>56</v>
      </c>
      <c r="AI116" t="s">
        <v>57</v>
      </c>
      <c r="AJ116" t="s">
        <v>58</v>
      </c>
      <c r="AL116" t="s">
        <v>455</v>
      </c>
    </row>
    <row r="117" spans="1:38">
      <c r="A117" s="9">
        <v>45403</v>
      </c>
      <c r="B117" s="9">
        <v>45409</v>
      </c>
      <c r="C117" s="10">
        <f t="shared" si="3"/>
        <v>-3.5</v>
      </c>
      <c r="D117" s="10">
        <f t="shared" si="4"/>
        <v>-29.5</v>
      </c>
      <c r="E117" s="11">
        <f t="shared" si="5"/>
        <v>-200145.7</v>
      </c>
      <c r="F117" t="s">
        <v>2632</v>
      </c>
      <c r="G117" t="s">
        <v>2125</v>
      </c>
      <c r="H117" t="s">
        <v>39</v>
      </c>
      <c r="I117" t="s">
        <v>2441</v>
      </c>
      <c r="J117" t="s">
        <v>164</v>
      </c>
      <c r="K117" s="3">
        <v>360188.37</v>
      </c>
      <c r="L117" s="3">
        <v>6784.6</v>
      </c>
      <c r="M117" s="9" t="s">
        <v>102</v>
      </c>
      <c r="N117" t="s">
        <v>632</v>
      </c>
      <c r="O117" t="s">
        <v>2632</v>
      </c>
      <c r="P117">
        <v>1</v>
      </c>
      <c r="Q117" t="s">
        <v>2633</v>
      </c>
      <c r="R117" s="9" t="s">
        <v>632</v>
      </c>
      <c r="S117" t="s">
        <v>2348</v>
      </c>
      <c r="T117" s="7">
        <v>6784.6</v>
      </c>
      <c r="U117" s="8">
        <v>6784.6</v>
      </c>
      <c r="V117">
        <v>1</v>
      </c>
      <c r="W117" t="s">
        <v>38</v>
      </c>
      <c r="X117" t="s">
        <v>49</v>
      </c>
      <c r="Y117" t="s">
        <v>2348</v>
      </c>
      <c r="Z117" t="s">
        <v>632</v>
      </c>
      <c r="AA117" t="s">
        <v>2478</v>
      </c>
      <c r="AB117" t="s">
        <v>632</v>
      </c>
      <c r="AC117" t="s">
        <v>452</v>
      </c>
      <c r="AD117" t="s">
        <v>453</v>
      </c>
      <c r="AE117" t="s">
        <v>53</v>
      </c>
      <c r="AF117" t="s">
        <v>2444</v>
      </c>
      <c r="AG117" t="s">
        <v>401</v>
      </c>
      <c r="AH117" t="s">
        <v>56</v>
      </c>
      <c r="AI117" t="s">
        <v>57</v>
      </c>
      <c r="AJ117" t="s">
        <v>58</v>
      </c>
      <c r="AL117" t="s">
        <v>455</v>
      </c>
    </row>
    <row r="118" spans="1:38">
      <c r="A118" s="9">
        <v>45550</v>
      </c>
      <c r="B118" s="9">
        <v>45556</v>
      </c>
      <c r="C118" s="10">
        <f t="shared" si="3"/>
        <v>-3.5</v>
      </c>
      <c r="D118" s="10">
        <f t="shared" si="4"/>
        <v>-3.5</v>
      </c>
      <c r="E118" s="11">
        <f t="shared" si="5"/>
        <v>-23978.850000000002</v>
      </c>
      <c r="F118" t="s">
        <v>2634</v>
      </c>
      <c r="G118" t="s">
        <v>2125</v>
      </c>
      <c r="H118" t="s">
        <v>39</v>
      </c>
      <c r="I118" t="s">
        <v>2528</v>
      </c>
      <c r="J118" t="s">
        <v>1006</v>
      </c>
      <c r="K118" s="3">
        <v>701809.09</v>
      </c>
      <c r="L118" s="3">
        <v>6851.1</v>
      </c>
      <c r="M118" s="9" t="s">
        <v>255</v>
      </c>
      <c r="N118" t="s">
        <v>720</v>
      </c>
      <c r="O118" t="s">
        <v>2634</v>
      </c>
      <c r="P118">
        <v>1</v>
      </c>
      <c r="Q118" t="s">
        <v>2635</v>
      </c>
      <c r="R118" s="9" t="s">
        <v>78</v>
      </c>
      <c r="S118" t="s">
        <v>2348</v>
      </c>
      <c r="T118" s="7">
        <v>6851.1</v>
      </c>
      <c r="U118" s="8">
        <v>6851.1</v>
      </c>
      <c r="V118">
        <v>1</v>
      </c>
      <c r="W118" t="s">
        <v>38</v>
      </c>
      <c r="X118" t="s">
        <v>49</v>
      </c>
      <c r="Y118" t="s">
        <v>2348</v>
      </c>
      <c r="Z118" t="s">
        <v>720</v>
      </c>
      <c r="AA118" t="s">
        <v>2398</v>
      </c>
      <c r="AB118" t="s">
        <v>720</v>
      </c>
      <c r="AC118" t="s">
        <v>452</v>
      </c>
      <c r="AD118" t="s">
        <v>453</v>
      </c>
      <c r="AE118" t="s">
        <v>53</v>
      </c>
      <c r="AF118" t="s">
        <v>2530</v>
      </c>
      <c r="AG118" t="s">
        <v>401</v>
      </c>
      <c r="AH118" t="s">
        <v>56</v>
      </c>
      <c r="AI118" t="s">
        <v>57</v>
      </c>
      <c r="AJ118" t="s">
        <v>58</v>
      </c>
      <c r="AL118" t="s">
        <v>455</v>
      </c>
    </row>
    <row r="119" spans="1:38">
      <c r="A119" s="9">
        <v>45529</v>
      </c>
      <c r="B119" s="9">
        <v>45535</v>
      </c>
      <c r="C119" s="10">
        <f t="shared" si="3"/>
        <v>-3.5</v>
      </c>
      <c r="D119" s="10">
        <f t="shared" si="4"/>
        <v>-3.5</v>
      </c>
      <c r="E119" s="11">
        <f t="shared" si="5"/>
        <v>-24530.799999999999</v>
      </c>
      <c r="F119" t="s">
        <v>2636</v>
      </c>
      <c r="G119" t="s">
        <v>2125</v>
      </c>
      <c r="H119" t="s">
        <v>39</v>
      </c>
      <c r="I119" t="s">
        <v>1169</v>
      </c>
      <c r="J119" t="s">
        <v>344</v>
      </c>
      <c r="K119" s="3">
        <v>782750.42</v>
      </c>
      <c r="L119" s="3">
        <v>7008.8</v>
      </c>
      <c r="M119" s="9" t="s">
        <v>243</v>
      </c>
      <c r="N119" t="s">
        <v>75</v>
      </c>
      <c r="O119" t="s">
        <v>2636</v>
      </c>
      <c r="P119">
        <v>1</v>
      </c>
      <c r="Q119" t="s">
        <v>2637</v>
      </c>
      <c r="R119" s="9" t="s">
        <v>275</v>
      </c>
      <c r="S119" t="s">
        <v>2348</v>
      </c>
      <c r="T119" s="7">
        <v>7008.8</v>
      </c>
      <c r="U119" s="8">
        <v>7008.8</v>
      </c>
      <c r="V119">
        <v>1</v>
      </c>
      <c r="W119" t="s">
        <v>38</v>
      </c>
      <c r="X119" t="s">
        <v>49</v>
      </c>
      <c r="Y119" t="s">
        <v>2348</v>
      </c>
      <c r="Z119" t="s">
        <v>75</v>
      </c>
      <c r="AA119" t="s">
        <v>2592</v>
      </c>
      <c r="AB119" t="s">
        <v>75</v>
      </c>
      <c r="AC119" t="s">
        <v>452</v>
      </c>
      <c r="AD119" t="s">
        <v>453</v>
      </c>
      <c r="AE119" t="s">
        <v>53</v>
      </c>
      <c r="AF119" t="s">
        <v>1172</v>
      </c>
      <c r="AG119" t="s">
        <v>401</v>
      </c>
      <c r="AH119" t="s">
        <v>56</v>
      </c>
      <c r="AI119" t="s">
        <v>57</v>
      </c>
      <c r="AJ119" t="s">
        <v>58</v>
      </c>
      <c r="AL119" t="s">
        <v>455</v>
      </c>
    </row>
    <row r="120" spans="1:38">
      <c r="A120" s="9">
        <v>45683</v>
      </c>
      <c r="B120" s="9">
        <v>45689</v>
      </c>
      <c r="C120" s="10">
        <f t="shared" si="3"/>
        <v>-3.5</v>
      </c>
      <c r="D120" s="10">
        <f t="shared" si="4"/>
        <v>-3.5</v>
      </c>
      <c r="E120" s="11">
        <f t="shared" si="5"/>
        <v>-24821.72</v>
      </c>
      <c r="F120" t="s">
        <v>2638</v>
      </c>
      <c r="G120" t="s">
        <v>2125</v>
      </c>
      <c r="H120" t="s">
        <v>39</v>
      </c>
      <c r="I120" t="s">
        <v>1027</v>
      </c>
      <c r="J120" t="s">
        <v>1028</v>
      </c>
      <c r="K120" s="3">
        <v>929848.33</v>
      </c>
      <c r="L120" s="3">
        <v>7091.92</v>
      </c>
      <c r="M120" s="9" t="s">
        <v>95</v>
      </c>
      <c r="N120" t="s">
        <v>63</v>
      </c>
      <c r="O120" t="s">
        <v>2638</v>
      </c>
      <c r="P120">
        <v>1</v>
      </c>
      <c r="Q120" t="s">
        <v>2639</v>
      </c>
      <c r="R120" s="9" t="s">
        <v>1030</v>
      </c>
      <c r="S120" t="s">
        <v>2348</v>
      </c>
      <c r="T120" s="7">
        <v>7091.92</v>
      </c>
      <c r="U120" s="8">
        <v>7091.92</v>
      </c>
      <c r="V120">
        <v>1</v>
      </c>
      <c r="W120" t="s">
        <v>38</v>
      </c>
      <c r="X120" t="s">
        <v>49</v>
      </c>
      <c r="Y120" t="s">
        <v>2348</v>
      </c>
      <c r="Z120" t="s">
        <v>63</v>
      </c>
      <c r="AA120" t="s">
        <v>2146</v>
      </c>
      <c r="AB120" t="s">
        <v>63</v>
      </c>
      <c r="AC120" t="s">
        <v>452</v>
      </c>
      <c r="AD120" t="s">
        <v>453</v>
      </c>
      <c r="AE120" t="s">
        <v>53</v>
      </c>
      <c r="AF120" t="s">
        <v>1031</v>
      </c>
      <c r="AG120" t="s">
        <v>401</v>
      </c>
      <c r="AH120" t="s">
        <v>56</v>
      </c>
      <c r="AI120" t="s">
        <v>57</v>
      </c>
      <c r="AJ120" t="s">
        <v>58</v>
      </c>
      <c r="AL120" t="s">
        <v>455</v>
      </c>
    </row>
    <row r="121" spans="1:38">
      <c r="A121" s="9">
        <v>45543</v>
      </c>
      <c r="B121" s="9">
        <v>45549</v>
      </c>
      <c r="C121" s="10">
        <f t="shared" si="3"/>
        <v>-3.5</v>
      </c>
      <c r="D121" s="10">
        <f t="shared" si="4"/>
        <v>-3.5</v>
      </c>
      <c r="E121" s="11">
        <f t="shared" si="5"/>
        <v>-25179</v>
      </c>
      <c r="F121" t="s">
        <v>2640</v>
      </c>
      <c r="G121" t="s">
        <v>2125</v>
      </c>
      <c r="H121" t="s">
        <v>39</v>
      </c>
      <c r="I121" t="s">
        <v>1127</v>
      </c>
      <c r="J121" t="s">
        <v>492</v>
      </c>
      <c r="K121" s="3">
        <v>1742617.93</v>
      </c>
      <c r="L121" s="3">
        <v>7194</v>
      </c>
      <c r="M121" s="9" t="s">
        <v>1107</v>
      </c>
      <c r="N121" t="s">
        <v>344</v>
      </c>
      <c r="O121" t="s">
        <v>2640</v>
      </c>
      <c r="P121">
        <v>1</v>
      </c>
      <c r="Q121" t="s">
        <v>2641</v>
      </c>
      <c r="R121" s="9" t="s">
        <v>2464</v>
      </c>
      <c r="S121" t="s">
        <v>2348</v>
      </c>
      <c r="T121" s="7">
        <v>7194</v>
      </c>
      <c r="U121" s="8">
        <v>7194</v>
      </c>
      <c r="V121">
        <v>1</v>
      </c>
      <c r="W121" t="s">
        <v>38</v>
      </c>
      <c r="X121" t="s">
        <v>49</v>
      </c>
      <c r="Y121" t="s">
        <v>2348</v>
      </c>
      <c r="Z121" t="s">
        <v>344</v>
      </c>
      <c r="AA121" t="s">
        <v>2470</v>
      </c>
      <c r="AB121" t="s">
        <v>344</v>
      </c>
      <c r="AC121" t="s">
        <v>452</v>
      </c>
      <c r="AD121" t="s">
        <v>453</v>
      </c>
      <c r="AE121" t="s">
        <v>53</v>
      </c>
      <c r="AF121" t="s">
        <v>1130</v>
      </c>
      <c r="AG121" t="s">
        <v>401</v>
      </c>
      <c r="AH121" t="s">
        <v>56</v>
      </c>
      <c r="AI121" t="s">
        <v>57</v>
      </c>
      <c r="AJ121" t="s">
        <v>58</v>
      </c>
      <c r="AL121" t="s">
        <v>455</v>
      </c>
    </row>
    <row r="122" spans="1:38">
      <c r="A122" s="9">
        <v>45522</v>
      </c>
      <c r="B122" s="9">
        <v>45528</v>
      </c>
      <c r="C122" s="10">
        <f t="shared" si="3"/>
        <v>-3.5</v>
      </c>
      <c r="D122" s="10">
        <f t="shared" si="4"/>
        <v>-3.5</v>
      </c>
      <c r="E122" s="11">
        <f t="shared" si="5"/>
        <v>-25419.8</v>
      </c>
      <c r="F122" t="s">
        <v>2642</v>
      </c>
      <c r="G122" t="s">
        <v>2125</v>
      </c>
      <c r="H122" t="s">
        <v>39</v>
      </c>
      <c r="I122" t="s">
        <v>2551</v>
      </c>
      <c r="J122" t="s">
        <v>983</v>
      </c>
      <c r="K122" s="3">
        <v>155137.28</v>
      </c>
      <c r="L122" s="3">
        <v>7262.8</v>
      </c>
      <c r="M122" s="9" t="s">
        <v>1282</v>
      </c>
      <c r="N122" t="s">
        <v>722</v>
      </c>
      <c r="O122" t="s">
        <v>2642</v>
      </c>
      <c r="P122">
        <v>1</v>
      </c>
      <c r="Q122" t="s">
        <v>2643</v>
      </c>
      <c r="R122" s="9" t="s">
        <v>2355</v>
      </c>
      <c r="S122" t="s">
        <v>2348</v>
      </c>
      <c r="T122" s="7">
        <v>7262.8</v>
      </c>
      <c r="U122" s="8">
        <v>7262.8</v>
      </c>
      <c r="V122">
        <v>1</v>
      </c>
      <c r="W122" t="s">
        <v>38</v>
      </c>
      <c r="X122" t="s">
        <v>49</v>
      </c>
      <c r="Y122" t="s">
        <v>2348</v>
      </c>
      <c r="Z122" t="s">
        <v>722</v>
      </c>
      <c r="AA122" t="s">
        <v>2553</v>
      </c>
      <c r="AB122" t="s">
        <v>722</v>
      </c>
      <c r="AC122" t="s">
        <v>452</v>
      </c>
      <c r="AD122" t="s">
        <v>453</v>
      </c>
      <c r="AE122" t="s">
        <v>53</v>
      </c>
      <c r="AF122" t="s">
        <v>2554</v>
      </c>
      <c r="AG122" t="s">
        <v>401</v>
      </c>
      <c r="AH122" t="s">
        <v>56</v>
      </c>
      <c r="AI122" t="s">
        <v>57</v>
      </c>
      <c r="AJ122" t="s">
        <v>58</v>
      </c>
      <c r="AL122" t="s">
        <v>455</v>
      </c>
    </row>
    <row r="123" spans="1:38">
      <c r="A123" s="9">
        <v>45382</v>
      </c>
      <c r="B123" s="9">
        <v>45388</v>
      </c>
      <c r="C123" s="10">
        <f t="shared" si="3"/>
        <v>-3.5</v>
      </c>
      <c r="D123" s="10">
        <f t="shared" si="4"/>
        <v>-50.5</v>
      </c>
      <c r="E123" s="11">
        <f t="shared" si="5"/>
        <v>-371158.84</v>
      </c>
      <c r="F123" t="s">
        <v>2644</v>
      </c>
      <c r="G123" t="s">
        <v>2125</v>
      </c>
      <c r="H123" t="s">
        <v>39</v>
      </c>
      <c r="I123" t="s">
        <v>2441</v>
      </c>
      <c r="J123" t="s">
        <v>164</v>
      </c>
      <c r="K123" s="3">
        <v>360188.37</v>
      </c>
      <c r="L123" s="3">
        <v>7349.68</v>
      </c>
      <c r="M123" s="9" t="s">
        <v>102</v>
      </c>
      <c r="N123" t="s">
        <v>1042</v>
      </c>
      <c r="O123" t="s">
        <v>2644</v>
      </c>
      <c r="P123">
        <v>1</v>
      </c>
      <c r="Q123" t="s">
        <v>2645</v>
      </c>
      <c r="R123" s="9" t="s">
        <v>632</v>
      </c>
      <c r="S123" t="s">
        <v>2348</v>
      </c>
      <c r="T123" s="7">
        <v>7349.68</v>
      </c>
      <c r="U123" s="8">
        <v>7349.68</v>
      </c>
      <c r="V123">
        <v>1</v>
      </c>
      <c r="W123" t="s">
        <v>38</v>
      </c>
      <c r="X123" t="s">
        <v>49</v>
      </c>
      <c r="Y123" t="s">
        <v>2348</v>
      </c>
      <c r="Z123" t="s">
        <v>1042</v>
      </c>
      <c r="AA123" t="s">
        <v>2207</v>
      </c>
      <c r="AB123" t="s">
        <v>1042</v>
      </c>
      <c r="AC123" t="s">
        <v>452</v>
      </c>
      <c r="AD123" t="s">
        <v>453</v>
      </c>
      <c r="AE123" t="s">
        <v>53</v>
      </c>
      <c r="AF123" t="s">
        <v>2444</v>
      </c>
      <c r="AG123" t="s">
        <v>401</v>
      </c>
      <c r="AH123" t="s">
        <v>56</v>
      </c>
      <c r="AI123" t="s">
        <v>57</v>
      </c>
      <c r="AJ123" t="s">
        <v>58</v>
      </c>
      <c r="AL123" t="s">
        <v>455</v>
      </c>
    </row>
    <row r="124" spans="1:38">
      <c r="A124" s="9">
        <v>45697</v>
      </c>
      <c r="B124" s="9">
        <v>45703</v>
      </c>
      <c r="C124" s="10">
        <f t="shared" si="3"/>
        <v>-3.5</v>
      </c>
      <c r="D124" s="10">
        <f t="shared" si="4"/>
        <v>-3.5</v>
      </c>
      <c r="E124" s="11">
        <f t="shared" si="5"/>
        <v>-26112.799999999999</v>
      </c>
      <c r="F124" t="s">
        <v>2646</v>
      </c>
      <c r="G124" t="s">
        <v>2125</v>
      </c>
      <c r="H124" t="s">
        <v>39</v>
      </c>
      <c r="I124" t="s">
        <v>2647</v>
      </c>
      <c r="J124" t="s">
        <v>884</v>
      </c>
      <c r="K124" s="3">
        <v>644987.35</v>
      </c>
      <c r="L124" s="3">
        <v>7460.8</v>
      </c>
      <c r="M124" s="9" t="s">
        <v>2648</v>
      </c>
      <c r="N124" t="s">
        <v>812</v>
      </c>
      <c r="O124" t="s">
        <v>2646</v>
      </c>
      <c r="P124">
        <v>1</v>
      </c>
      <c r="Q124" t="s">
        <v>2649</v>
      </c>
      <c r="R124" s="9" t="s">
        <v>886</v>
      </c>
      <c r="S124" t="s">
        <v>2348</v>
      </c>
      <c r="T124" s="7">
        <v>7460.8</v>
      </c>
      <c r="U124" s="8">
        <v>7460.8</v>
      </c>
      <c r="V124">
        <v>1</v>
      </c>
      <c r="W124" t="s">
        <v>38</v>
      </c>
      <c r="X124" t="s">
        <v>49</v>
      </c>
      <c r="Y124" t="s">
        <v>2348</v>
      </c>
      <c r="Z124" t="s">
        <v>812</v>
      </c>
      <c r="AA124" t="s">
        <v>2650</v>
      </c>
      <c r="AB124" t="s">
        <v>812</v>
      </c>
      <c r="AC124" t="s">
        <v>452</v>
      </c>
      <c r="AD124" t="s">
        <v>453</v>
      </c>
      <c r="AE124" t="s">
        <v>53</v>
      </c>
      <c r="AF124" t="s">
        <v>2651</v>
      </c>
      <c r="AG124" t="s">
        <v>401</v>
      </c>
      <c r="AH124" t="s">
        <v>56</v>
      </c>
      <c r="AI124" t="s">
        <v>57</v>
      </c>
      <c r="AJ124" t="s">
        <v>58</v>
      </c>
      <c r="AL124" t="s">
        <v>455</v>
      </c>
    </row>
    <row r="125" spans="1:38">
      <c r="A125" s="9">
        <v>45361</v>
      </c>
      <c r="B125" s="9">
        <v>45367</v>
      </c>
      <c r="C125" s="10">
        <f t="shared" si="3"/>
        <v>-3.5</v>
      </c>
      <c r="D125" s="10">
        <f t="shared" si="4"/>
        <v>-92.5</v>
      </c>
      <c r="E125" s="11">
        <f t="shared" si="5"/>
        <v>-694854.45</v>
      </c>
      <c r="F125" t="s">
        <v>2652</v>
      </c>
      <c r="G125" t="s">
        <v>2125</v>
      </c>
      <c r="H125" t="s">
        <v>39</v>
      </c>
      <c r="I125" t="s">
        <v>2541</v>
      </c>
      <c r="J125" t="s">
        <v>159</v>
      </c>
      <c r="K125" s="3">
        <v>256563.41</v>
      </c>
      <c r="L125" s="3">
        <v>7511.94</v>
      </c>
      <c r="M125" s="9" t="s">
        <v>335</v>
      </c>
      <c r="N125" t="s">
        <v>217</v>
      </c>
      <c r="O125" t="s">
        <v>2652</v>
      </c>
      <c r="P125">
        <v>1</v>
      </c>
      <c r="Q125" t="s">
        <v>2653</v>
      </c>
      <c r="R125" s="9" t="s">
        <v>164</v>
      </c>
      <c r="S125" t="s">
        <v>2348</v>
      </c>
      <c r="T125" s="7">
        <v>7511.94</v>
      </c>
      <c r="U125" s="8">
        <v>7511.94</v>
      </c>
      <c r="V125">
        <v>1</v>
      </c>
      <c r="W125" t="s">
        <v>38</v>
      </c>
      <c r="X125" t="s">
        <v>49</v>
      </c>
      <c r="Y125" t="s">
        <v>2348</v>
      </c>
      <c r="Z125" t="s">
        <v>217</v>
      </c>
      <c r="AA125" t="s">
        <v>2654</v>
      </c>
      <c r="AB125" t="s">
        <v>217</v>
      </c>
      <c r="AC125" t="s">
        <v>452</v>
      </c>
      <c r="AD125" t="s">
        <v>453</v>
      </c>
      <c r="AE125" t="s">
        <v>53</v>
      </c>
      <c r="AF125" t="s">
        <v>2544</v>
      </c>
      <c r="AG125" t="s">
        <v>401</v>
      </c>
      <c r="AH125" t="s">
        <v>56</v>
      </c>
      <c r="AI125" t="s">
        <v>57</v>
      </c>
      <c r="AJ125" t="s">
        <v>58</v>
      </c>
      <c r="AL125" t="s">
        <v>455</v>
      </c>
    </row>
    <row r="126" spans="1:38">
      <c r="A126" s="9">
        <v>45368</v>
      </c>
      <c r="B126" s="9">
        <v>45374</v>
      </c>
      <c r="C126" s="10">
        <f t="shared" si="3"/>
        <v>-3.5</v>
      </c>
      <c r="D126" s="10">
        <f t="shared" si="4"/>
        <v>-58.5</v>
      </c>
      <c r="E126" s="11">
        <f t="shared" si="5"/>
        <v>-443898</v>
      </c>
      <c r="F126" t="s">
        <v>2655</v>
      </c>
      <c r="G126" t="s">
        <v>2125</v>
      </c>
      <c r="H126" t="s">
        <v>39</v>
      </c>
      <c r="I126" t="s">
        <v>2656</v>
      </c>
      <c r="J126" t="s">
        <v>1216</v>
      </c>
      <c r="K126" s="3">
        <v>71090.62</v>
      </c>
      <c r="L126" s="3">
        <v>7588</v>
      </c>
      <c r="M126" s="9" t="s">
        <v>1215</v>
      </c>
      <c r="N126" t="s">
        <v>510</v>
      </c>
      <c r="O126" t="s">
        <v>2655</v>
      </c>
      <c r="P126">
        <v>1</v>
      </c>
      <c r="Q126" t="s">
        <v>2657</v>
      </c>
      <c r="R126" s="9" t="s">
        <v>509</v>
      </c>
      <c r="S126" t="s">
        <v>2348</v>
      </c>
      <c r="T126" s="7">
        <v>7588</v>
      </c>
      <c r="U126" s="8">
        <v>7588</v>
      </c>
      <c r="V126">
        <v>1</v>
      </c>
      <c r="W126" t="s">
        <v>38</v>
      </c>
      <c r="X126" t="s">
        <v>49</v>
      </c>
      <c r="Y126" t="s">
        <v>2348</v>
      </c>
      <c r="Z126" t="s">
        <v>510</v>
      </c>
      <c r="AA126" t="s">
        <v>2658</v>
      </c>
      <c r="AB126" t="s">
        <v>510</v>
      </c>
      <c r="AC126" t="s">
        <v>452</v>
      </c>
      <c r="AD126" t="s">
        <v>453</v>
      </c>
      <c r="AE126" t="s">
        <v>53</v>
      </c>
      <c r="AF126" t="s">
        <v>2659</v>
      </c>
      <c r="AG126" t="s">
        <v>401</v>
      </c>
      <c r="AH126" t="s">
        <v>56</v>
      </c>
      <c r="AI126" t="s">
        <v>57</v>
      </c>
      <c r="AJ126" t="s">
        <v>58</v>
      </c>
      <c r="AL126" t="s">
        <v>455</v>
      </c>
    </row>
    <row r="127" spans="1:38">
      <c r="A127" s="9">
        <v>45383</v>
      </c>
      <c r="B127" s="9">
        <v>45384</v>
      </c>
      <c r="C127" s="10">
        <f t="shared" si="3"/>
        <v>-1</v>
      </c>
      <c r="D127" s="10">
        <f t="shared" si="4"/>
        <v>-85</v>
      </c>
      <c r="E127" s="11">
        <f t="shared" si="5"/>
        <v>-656200</v>
      </c>
      <c r="F127" t="s">
        <v>2660</v>
      </c>
      <c r="G127" t="s">
        <v>2125</v>
      </c>
      <c r="H127" t="s">
        <v>39</v>
      </c>
      <c r="I127" t="s">
        <v>2661</v>
      </c>
      <c r="J127" t="s">
        <v>156</v>
      </c>
      <c r="K127" s="3">
        <v>54839.9</v>
      </c>
      <c r="L127" s="3">
        <v>7720</v>
      </c>
      <c r="M127" s="9" t="s">
        <v>1249</v>
      </c>
      <c r="N127" t="s">
        <v>779</v>
      </c>
      <c r="O127" t="s">
        <v>2660</v>
      </c>
      <c r="P127">
        <v>1</v>
      </c>
      <c r="Q127" t="s">
        <v>2662</v>
      </c>
      <c r="R127" s="9" t="s">
        <v>335</v>
      </c>
      <c r="S127" t="s">
        <v>2348</v>
      </c>
      <c r="T127" s="7">
        <v>7720</v>
      </c>
      <c r="U127" s="8">
        <v>7720</v>
      </c>
      <c r="V127">
        <v>1</v>
      </c>
      <c r="W127" t="s">
        <v>38</v>
      </c>
      <c r="X127" t="s">
        <v>49</v>
      </c>
      <c r="Y127" t="s">
        <v>2348</v>
      </c>
      <c r="Z127" t="s">
        <v>779</v>
      </c>
      <c r="AA127" t="s">
        <v>2663</v>
      </c>
      <c r="AB127" t="s">
        <v>779</v>
      </c>
      <c r="AC127" t="s">
        <v>2566</v>
      </c>
      <c r="AD127" t="s">
        <v>2567</v>
      </c>
      <c r="AE127" t="s">
        <v>53</v>
      </c>
      <c r="AF127" t="s">
        <v>2664</v>
      </c>
      <c r="AG127" t="s">
        <v>401</v>
      </c>
      <c r="AH127" t="s">
        <v>56</v>
      </c>
      <c r="AI127" t="s">
        <v>57</v>
      </c>
      <c r="AJ127" t="s">
        <v>58</v>
      </c>
      <c r="AL127" t="s">
        <v>2665</v>
      </c>
    </row>
    <row r="128" spans="1:38">
      <c r="A128" s="9">
        <v>45690</v>
      </c>
      <c r="B128" s="9">
        <v>45696</v>
      </c>
      <c r="C128" s="10">
        <f t="shared" si="3"/>
        <v>-3.5</v>
      </c>
      <c r="D128" s="10">
        <f t="shared" si="4"/>
        <v>-3.5</v>
      </c>
      <c r="E128" s="11">
        <f t="shared" si="5"/>
        <v>-27848.799999999999</v>
      </c>
      <c r="F128" t="s">
        <v>2666</v>
      </c>
      <c r="G128" t="s">
        <v>2125</v>
      </c>
      <c r="H128" t="s">
        <v>39</v>
      </c>
      <c r="I128" t="s">
        <v>2513</v>
      </c>
      <c r="J128" t="s">
        <v>1791</v>
      </c>
      <c r="K128" s="3">
        <v>657692.06000000006</v>
      </c>
      <c r="L128" s="3">
        <v>7956.8</v>
      </c>
      <c r="M128" s="9" t="s">
        <v>315</v>
      </c>
      <c r="N128" t="s">
        <v>150</v>
      </c>
      <c r="O128" t="s">
        <v>2666</v>
      </c>
      <c r="P128">
        <v>1</v>
      </c>
      <c r="Q128" t="s">
        <v>2667</v>
      </c>
      <c r="R128" s="9" t="s">
        <v>2515</v>
      </c>
      <c r="S128" t="s">
        <v>2348</v>
      </c>
      <c r="T128" s="7">
        <v>7956.8</v>
      </c>
      <c r="U128" s="8">
        <v>7956.8</v>
      </c>
      <c r="V128">
        <v>1</v>
      </c>
      <c r="W128" t="s">
        <v>38</v>
      </c>
      <c r="X128" t="s">
        <v>49</v>
      </c>
      <c r="Y128" t="s">
        <v>2348</v>
      </c>
      <c r="Z128" t="s">
        <v>150</v>
      </c>
      <c r="AA128" t="s">
        <v>2668</v>
      </c>
      <c r="AB128" t="s">
        <v>150</v>
      </c>
      <c r="AC128" t="s">
        <v>452</v>
      </c>
      <c r="AD128" t="s">
        <v>453</v>
      </c>
      <c r="AE128" t="s">
        <v>53</v>
      </c>
      <c r="AF128" t="s">
        <v>2516</v>
      </c>
      <c r="AG128" t="s">
        <v>401</v>
      </c>
      <c r="AH128" t="s">
        <v>56</v>
      </c>
      <c r="AI128" t="s">
        <v>57</v>
      </c>
      <c r="AJ128" t="s">
        <v>58</v>
      </c>
      <c r="AL128" t="s">
        <v>455</v>
      </c>
    </row>
    <row r="129" spans="1:38">
      <c r="A129" s="9">
        <v>45564</v>
      </c>
      <c r="B129" s="9">
        <v>45570</v>
      </c>
      <c r="C129" s="10">
        <f t="shared" si="3"/>
        <v>-3.5</v>
      </c>
      <c r="D129" s="10">
        <f t="shared" si="4"/>
        <v>-3.5</v>
      </c>
      <c r="E129" s="11">
        <f t="shared" si="5"/>
        <v>-28025.059999999998</v>
      </c>
      <c r="F129" t="s">
        <v>2669</v>
      </c>
      <c r="G129" t="s">
        <v>2125</v>
      </c>
      <c r="H129" t="s">
        <v>39</v>
      </c>
      <c r="I129" t="s">
        <v>1019</v>
      </c>
      <c r="J129" t="s">
        <v>436</v>
      </c>
      <c r="K129" s="3">
        <v>1054686.56</v>
      </c>
      <c r="L129" s="3">
        <v>8007.16</v>
      </c>
      <c r="M129" s="9" t="s">
        <v>1020</v>
      </c>
      <c r="N129" t="s">
        <v>368</v>
      </c>
      <c r="O129" t="s">
        <v>2669</v>
      </c>
      <c r="P129">
        <v>1</v>
      </c>
      <c r="Q129" t="s">
        <v>2670</v>
      </c>
      <c r="R129" s="9" t="s">
        <v>766</v>
      </c>
      <c r="S129" t="s">
        <v>2348</v>
      </c>
      <c r="T129" s="7">
        <v>8007.16</v>
      </c>
      <c r="U129" s="8">
        <v>8007.16</v>
      </c>
      <c r="V129">
        <v>1</v>
      </c>
      <c r="W129" t="s">
        <v>38</v>
      </c>
      <c r="X129" t="s">
        <v>49</v>
      </c>
      <c r="Y129" t="s">
        <v>2348</v>
      </c>
      <c r="Z129" t="s">
        <v>368</v>
      </c>
      <c r="AA129" t="s">
        <v>2671</v>
      </c>
      <c r="AB129" t="s">
        <v>368</v>
      </c>
      <c r="AC129" t="s">
        <v>452</v>
      </c>
      <c r="AD129" t="s">
        <v>453</v>
      </c>
      <c r="AE129" t="s">
        <v>53</v>
      </c>
      <c r="AF129" t="s">
        <v>1022</v>
      </c>
      <c r="AG129" t="s">
        <v>401</v>
      </c>
      <c r="AH129" t="s">
        <v>56</v>
      </c>
      <c r="AI129" t="s">
        <v>57</v>
      </c>
      <c r="AJ129" t="s">
        <v>58</v>
      </c>
      <c r="AL129" t="s">
        <v>455</v>
      </c>
    </row>
    <row r="130" spans="1:38">
      <c r="A130" s="9">
        <v>45487</v>
      </c>
      <c r="B130" s="9">
        <v>45493</v>
      </c>
      <c r="C130" s="10">
        <f t="shared" si="3"/>
        <v>-3.5</v>
      </c>
      <c r="D130" s="10">
        <f t="shared" si="4"/>
        <v>-3.5</v>
      </c>
      <c r="E130" s="11">
        <f t="shared" si="5"/>
        <v>-28704.200000000004</v>
      </c>
      <c r="F130" t="s">
        <v>2672</v>
      </c>
      <c r="G130" t="s">
        <v>2125</v>
      </c>
      <c r="H130" t="s">
        <v>39</v>
      </c>
      <c r="I130" t="s">
        <v>2673</v>
      </c>
      <c r="J130" t="s">
        <v>1249</v>
      </c>
      <c r="K130" s="3">
        <v>241793.8</v>
      </c>
      <c r="L130" s="3">
        <v>8201.2000000000007</v>
      </c>
      <c r="M130" s="9" t="s">
        <v>1743</v>
      </c>
      <c r="N130" t="s">
        <v>155</v>
      </c>
      <c r="O130" t="s">
        <v>2672</v>
      </c>
      <c r="P130">
        <v>1</v>
      </c>
      <c r="Q130" t="s">
        <v>2674</v>
      </c>
      <c r="R130" s="9" t="s">
        <v>969</v>
      </c>
      <c r="S130" t="s">
        <v>2348</v>
      </c>
      <c r="T130" s="7">
        <v>8201.2000000000007</v>
      </c>
      <c r="U130" s="8">
        <v>8201.2000000000007</v>
      </c>
      <c r="V130">
        <v>1</v>
      </c>
      <c r="W130" t="s">
        <v>38</v>
      </c>
      <c r="X130" t="s">
        <v>49</v>
      </c>
      <c r="Y130" t="s">
        <v>2348</v>
      </c>
      <c r="Z130" t="s">
        <v>155</v>
      </c>
      <c r="AA130" t="s">
        <v>2520</v>
      </c>
      <c r="AB130" t="s">
        <v>155</v>
      </c>
      <c r="AC130" t="s">
        <v>452</v>
      </c>
      <c r="AD130" t="s">
        <v>453</v>
      </c>
      <c r="AE130" t="s">
        <v>53</v>
      </c>
      <c r="AF130" t="s">
        <v>2675</v>
      </c>
      <c r="AG130" t="s">
        <v>401</v>
      </c>
      <c r="AH130" t="s">
        <v>56</v>
      </c>
      <c r="AI130" t="s">
        <v>57</v>
      </c>
      <c r="AJ130" t="s">
        <v>58</v>
      </c>
      <c r="AL130" t="s">
        <v>455</v>
      </c>
    </row>
    <row r="131" spans="1:38">
      <c r="A131" s="9">
        <v>45389</v>
      </c>
      <c r="B131" s="9">
        <v>45395</v>
      </c>
      <c r="C131" s="10">
        <f t="shared" ref="C131:C144" si="6">IFERROR((A131-B131-1)/2,"")</f>
        <v>-3.5</v>
      </c>
      <c r="D131" s="10">
        <f t="shared" ref="D131:D144" si="7">IF(B131="",0.5,B131-R131+C131)</f>
        <v>-43.5</v>
      </c>
      <c r="E131" s="11">
        <f t="shared" ref="E131:E144" si="8">D131*T131</f>
        <v>-362868.3</v>
      </c>
      <c r="F131" t="s">
        <v>2676</v>
      </c>
      <c r="G131" t="s">
        <v>2125</v>
      </c>
      <c r="H131" t="s">
        <v>39</v>
      </c>
      <c r="I131" t="s">
        <v>2441</v>
      </c>
      <c r="J131" t="s">
        <v>164</v>
      </c>
      <c r="K131" s="3">
        <v>360188.37</v>
      </c>
      <c r="L131" s="3">
        <v>8341.7999999999993</v>
      </c>
      <c r="M131" s="9" t="s">
        <v>102</v>
      </c>
      <c r="N131" t="s">
        <v>1042</v>
      </c>
      <c r="O131" t="s">
        <v>2676</v>
      </c>
      <c r="P131">
        <v>1</v>
      </c>
      <c r="Q131" t="s">
        <v>2677</v>
      </c>
      <c r="R131" s="9" t="s">
        <v>632</v>
      </c>
      <c r="S131" t="s">
        <v>2348</v>
      </c>
      <c r="T131" s="7">
        <v>8341.7999999999993</v>
      </c>
      <c r="U131" s="8">
        <v>8341.7999999999993</v>
      </c>
      <c r="V131">
        <v>1</v>
      </c>
      <c r="W131" t="s">
        <v>38</v>
      </c>
      <c r="X131" t="s">
        <v>49</v>
      </c>
      <c r="Y131" t="s">
        <v>2348</v>
      </c>
      <c r="Z131" t="s">
        <v>1042</v>
      </c>
      <c r="AA131" t="s">
        <v>2207</v>
      </c>
      <c r="AB131" t="s">
        <v>1042</v>
      </c>
      <c r="AC131" t="s">
        <v>452</v>
      </c>
      <c r="AD131" t="s">
        <v>453</v>
      </c>
      <c r="AE131" t="s">
        <v>53</v>
      </c>
      <c r="AF131" t="s">
        <v>2444</v>
      </c>
      <c r="AG131" t="s">
        <v>401</v>
      </c>
      <c r="AH131" t="s">
        <v>56</v>
      </c>
      <c r="AI131" t="s">
        <v>57</v>
      </c>
      <c r="AJ131" t="s">
        <v>58</v>
      </c>
      <c r="AL131" t="s">
        <v>455</v>
      </c>
    </row>
    <row r="132" spans="1:38">
      <c r="A132" s="9">
        <v>45417</v>
      </c>
      <c r="B132" s="9">
        <v>45423</v>
      </c>
      <c r="C132" s="10">
        <f t="shared" si="6"/>
        <v>-3.5</v>
      </c>
      <c r="D132" s="10">
        <f t="shared" si="7"/>
        <v>-36.5</v>
      </c>
      <c r="E132" s="11">
        <f t="shared" si="8"/>
        <v>-313102.83999999997</v>
      </c>
      <c r="F132" t="s">
        <v>2678</v>
      </c>
      <c r="G132" t="s">
        <v>2125</v>
      </c>
      <c r="H132" t="s">
        <v>39</v>
      </c>
      <c r="I132" t="s">
        <v>2594</v>
      </c>
      <c r="J132" t="s">
        <v>468</v>
      </c>
      <c r="K132" s="3">
        <v>186729.34</v>
      </c>
      <c r="L132" s="3">
        <v>8578.16</v>
      </c>
      <c r="M132" s="9" t="s">
        <v>467</v>
      </c>
      <c r="N132" t="s">
        <v>103</v>
      </c>
      <c r="O132" t="s">
        <v>2678</v>
      </c>
      <c r="P132">
        <v>1</v>
      </c>
      <c r="Q132" t="s">
        <v>2679</v>
      </c>
      <c r="R132" s="9" t="s">
        <v>164</v>
      </c>
      <c r="S132" t="s">
        <v>2348</v>
      </c>
      <c r="T132" s="7">
        <v>8578.16</v>
      </c>
      <c r="U132" s="8">
        <v>8578.16</v>
      </c>
      <c r="V132">
        <v>1</v>
      </c>
      <c r="W132" t="s">
        <v>38</v>
      </c>
      <c r="X132" t="s">
        <v>49</v>
      </c>
      <c r="Y132" t="s">
        <v>2348</v>
      </c>
      <c r="Z132" t="s">
        <v>103</v>
      </c>
      <c r="AA132" t="s">
        <v>2543</v>
      </c>
      <c r="AB132" t="s">
        <v>103</v>
      </c>
      <c r="AC132" t="s">
        <v>452</v>
      </c>
      <c r="AD132" t="s">
        <v>453</v>
      </c>
      <c r="AE132" t="s">
        <v>53</v>
      </c>
      <c r="AF132" t="s">
        <v>2596</v>
      </c>
      <c r="AG132" t="s">
        <v>401</v>
      </c>
      <c r="AH132" t="s">
        <v>56</v>
      </c>
      <c r="AI132" t="s">
        <v>57</v>
      </c>
      <c r="AJ132" t="s">
        <v>58</v>
      </c>
      <c r="AL132" t="s">
        <v>455</v>
      </c>
    </row>
    <row r="133" spans="1:38">
      <c r="A133" s="9">
        <v>45494</v>
      </c>
      <c r="B133" s="9">
        <v>45500</v>
      </c>
      <c r="C133" s="10">
        <f t="shared" si="6"/>
        <v>-3.5</v>
      </c>
      <c r="D133" s="10">
        <f t="shared" si="7"/>
        <v>-3.5</v>
      </c>
      <c r="E133" s="11">
        <f t="shared" si="8"/>
        <v>-30956.519999999997</v>
      </c>
      <c r="F133" t="s">
        <v>2680</v>
      </c>
      <c r="G133" t="s">
        <v>2125</v>
      </c>
      <c r="H133" t="s">
        <v>39</v>
      </c>
      <c r="I133" t="s">
        <v>2681</v>
      </c>
      <c r="J133" t="s">
        <v>459</v>
      </c>
      <c r="K133" s="3">
        <v>296368.65999999997</v>
      </c>
      <c r="L133" s="3">
        <v>8844.7199999999993</v>
      </c>
      <c r="M133" s="9" t="s">
        <v>973</v>
      </c>
      <c r="N133" t="s">
        <v>427</v>
      </c>
      <c r="O133" t="s">
        <v>2680</v>
      </c>
      <c r="P133">
        <v>1</v>
      </c>
      <c r="Q133" t="s">
        <v>2682</v>
      </c>
      <c r="R133" s="9" t="s">
        <v>907</v>
      </c>
      <c r="S133" t="s">
        <v>2348</v>
      </c>
      <c r="T133" s="7">
        <v>8844.7199999999993</v>
      </c>
      <c r="U133" s="8">
        <v>8844.7199999999993</v>
      </c>
      <c r="V133">
        <v>1</v>
      </c>
      <c r="W133" t="s">
        <v>38</v>
      </c>
      <c r="X133" t="s">
        <v>49</v>
      </c>
      <c r="Y133" t="s">
        <v>2348</v>
      </c>
      <c r="Z133" t="s">
        <v>427</v>
      </c>
      <c r="AA133" t="s">
        <v>2683</v>
      </c>
      <c r="AB133" t="s">
        <v>427</v>
      </c>
      <c r="AC133" t="s">
        <v>452</v>
      </c>
      <c r="AD133" t="s">
        <v>453</v>
      </c>
      <c r="AE133" t="s">
        <v>53</v>
      </c>
      <c r="AF133" t="s">
        <v>2684</v>
      </c>
      <c r="AG133" t="s">
        <v>401</v>
      </c>
      <c r="AH133" t="s">
        <v>56</v>
      </c>
      <c r="AI133" t="s">
        <v>57</v>
      </c>
      <c r="AJ133" t="s">
        <v>58</v>
      </c>
      <c r="AL133" t="s">
        <v>455</v>
      </c>
    </row>
    <row r="134" spans="1:38">
      <c r="A134" s="9">
        <v>45368</v>
      </c>
      <c r="B134" s="9">
        <v>45374</v>
      </c>
      <c r="C134" s="10">
        <f t="shared" si="6"/>
        <v>-3.5</v>
      </c>
      <c r="D134" s="10">
        <f t="shared" si="7"/>
        <v>-76.5</v>
      </c>
      <c r="E134" s="11">
        <f t="shared" si="8"/>
        <v>-683593.29</v>
      </c>
      <c r="F134" t="s">
        <v>2685</v>
      </c>
      <c r="G134" t="s">
        <v>2125</v>
      </c>
      <c r="H134" t="s">
        <v>39</v>
      </c>
      <c r="I134" t="s">
        <v>2441</v>
      </c>
      <c r="J134" t="s">
        <v>164</v>
      </c>
      <c r="K134" s="3">
        <v>360188.37</v>
      </c>
      <c r="L134" s="3">
        <v>8935.86</v>
      </c>
      <c r="M134" s="9" t="s">
        <v>102</v>
      </c>
      <c r="N134" t="s">
        <v>46</v>
      </c>
      <c r="O134" t="s">
        <v>2685</v>
      </c>
      <c r="P134">
        <v>1</v>
      </c>
      <c r="Q134" t="s">
        <v>2556</v>
      </c>
      <c r="R134" s="9" t="s">
        <v>46</v>
      </c>
      <c r="S134" t="s">
        <v>2348</v>
      </c>
      <c r="T134" s="7">
        <v>8935.86</v>
      </c>
      <c r="U134" s="8">
        <v>8935.86</v>
      </c>
      <c r="V134">
        <v>1</v>
      </c>
      <c r="W134" t="s">
        <v>38</v>
      </c>
      <c r="X134" t="s">
        <v>49</v>
      </c>
      <c r="Y134" t="s">
        <v>2348</v>
      </c>
      <c r="Z134" t="s">
        <v>46</v>
      </c>
      <c r="AA134" t="s">
        <v>2686</v>
      </c>
      <c r="AB134" t="s">
        <v>46</v>
      </c>
      <c r="AC134" t="s">
        <v>452</v>
      </c>
      <c r="AD134" t="s">
        <v>453</v>
      </c>
      <c r="AE134" t="s">
        <v>53</v>
      </c>
      <c r="AF134" t="s">
        <v>2444</v>
      </c>
      <c r="AG134" t="s">
        <v>401</v>
      </c>
      <c r="AH134" t="s">
        <v>56</v>
      </c>
      <c r="AI134" t="s">
        <v>57</v>
      </c>
      <c r="AJ134" t="s">
        <v>58</v>
      </c>
      <c r="AL134" t="s">
        <v>455</v>
      </c>
    </row>
    <row r="135" spans="1:38">
      <c r="A135" s="9">
        <v>45495</v>
      </c>
      <c r="B135" s="9">
        <v>45495</v>
      </c>
      <c r="C135" s="10">
        <f t="shared" si="6"/>
        <v>-0.5</v>
      </c>
      <c r="D135" s="10">
        <f t="shared" si="7"/>
        <v>-217.5</v>
      </c>
      <c r="E135" s="11">
        <f t="shared" si="8"/>
        <v>-1987195.2750000001</v>
      </c>
      <c r="F135" t="s">
        <v>2687</v>
      </c>
      <c r="G135" t="s">
        <v>2125</v>
      </c>
      <c r="H135" t="s">
        <v>39</v>
      </c>
      <c r="I135" t="s">
        <v>2688</v>
      </c>
      <c r="J135" t="s">
        <v>147</v>
      </c>
      <c r="K135" s="3">
        <v>31186.11</v>
      </c>
      <c r="L135" s="3">
        <v>9136.5300000000007</v>
      </c>
      <c r="M135" s="9" t="s">
        <v>200</v>
      </c>
      <c r="N135" t="s">
        <v>150</v>
      </c>
      <c r="O135" t="s">
        <v>2687</v>
      </c>
      <c r="P135">
        <v>1</v>
      </c>
      <c r="Q135" t="s">
        <v>2689</v>
      </c>
      <c r="R135" s="9" t="s">
        <v>959</v>
      </c>
      <c r="S135" t="s">
        <v>2310</v>
      </c>
      <c r="T135" s="7">
        <v>9136.5300000000007</v>
      </c>
      <c r="U135" s="8">
        <v>9136.5300000000007</v>
      </c>
      <c r="V135">
        <v>1</v>
      </c>
      <c r="W135" t="s">
        <v>38</v>
      </c>
      <c r="X135" t="s">
        <v>49</v>
      </c>
      <c r="Y135" t="s">
        <v>2310</v>
      </c>
      <c r="Z135" t="s">
        <v>150</v>
      </c>
      <c r="AA135" t="s">
        <v>2668</v>
      </c>
      <c r="AB135" t="s">
        <v>150</v>
      </c>
      <c r="AC135" t="s">
        <v>2690</v>
      </c>
      <c r="AD135" t="s">
        <v>2691</v>
      </c>
      <c r="AE135" t="s">
        <v>53</v>
      </c>
      <c r="AF135" t="s">
        <v>2692</v>
      </c>
      <c r="AG135" t="s">
        <v>56</v>
      </c>
      <c r="AH135" t="s">
        <v>56</v>
      </c>
      <c r="AI135" t="s">
        <v>57</v>
      </c>
      <c r="AJ135" t="s">
        <v>58</v>
      </c>
      <c r="AL135" t="s">
        <v>2693</v>
      </c>
    </row>
    <row r="136" spans="1:38">
      <c r="A136" s="9">
        <v>45480</v>
      </c>
      <c r="B136" s="9">
        <v>45486</v>
      </c>
      <c r="C136" s="10">
        <f t="shared" si="6"/>
        <v>-3.5</v>
      </c>
      <c r="D136" s="10">
        <f t="shared" si="7"/>
        <v>-3.5</v>
      </c>
      <c r="E136" s="11">
        <f t="shared" si="8"/>
        <v>-33290.25</v>
      </c>
      <c r="F136" t="s">
        <v>2694</v>
      </c>
      <c r="G136" t="s">
        <v>2125</v>
      </c>
      <c r="H136" t="s">
        <v>39</v>
      </c>
      <c r="I136" t="s">
        <v>2695</v>
      </c>
      <c r="J136" t="s">
        <v>333</v>
      </c>
      <c r="K136" s="3">
        <v>363901.38</v>
      </c>
      <c r="L136" s="3">
        <v>9511.5</v>
      </c>
      <c r="M136" s="9" t="s">
        <v>334</v>
      </c>
      <c r="N136" t="s">
        <v>206</v>
      </c>
      <c r="O136" t="s">
        <v>2694</v>
      </c>
      <c r="P136">
        <v>1</v>
      </c>
      <c r="Q136" t="s">
        <v>2696</v>
      </c>
      <c r="R136" s="9" t="s">
        <v>2697</v>
      </c>
      <c r="S136" t="s">
        <v>2348</v>
      </c>
      <c r="T136" s="7">
        <v>9511.5</v>
      </c>
      <c r="U136" s="8">
        <v>9511.5</v>
      </c>
      <c r="V136">
        <v>1</v>
      </c>
      <c r="W136" t="s">
        <v>38</v>
      </c>
      <c r="X136" t="s">
        <v>49</v>
      </c>
      <c r="Y136" t="s">
        <v>2348</v>
      </c>
      <c r="Z136" t="s">
        <v>206</v>
      </c>
      <c r="AA136" t="s">
        <v>2698</v>
      </c>
      <c r="AB136" t="s">
        <v>206</v>
      </c>
      <c r="AC136" t="s">
        <v>452</v>
      </c>
      <c r="AD136" t="s">
        <v>453</v>
      </c>
      <c r="AE136" t="s">
        <v>53</v>
      </c>
      <c r="AF136" t="s">
        <v>2699</v>
      </c>
      <c r="AG136" t="s">
        <v>401</v>
      </c>
      <c r="AH136" t="s">
        <v>56</v>
      </c>
      <c r="AI136" t="s">
        <v>57</v>
      </c>
      <c r="AJ136" t="s">
        <v>58</v>
      </c>
      <c r="AL136" t="s">
        <v>455</v>
      </c>
    </row>
    <row r="137" spans="1:38">
      <c r="A137" s="9">
        <v>45718</v>
      </c>
      <c r="B137" s="9">
        <v>45724</v>
      </c>
      <c r="C137" s="10">
        <f t="shared" si="6"/>
        <v>-3.5</v>
      </c>
      <c r="D137" s="10">
        <f t="shared" si="7"/>
        <v>-3.5</v>
      </c>
      <c r="E137" s="11">
        <f t="shared" si="8"/>
        <v>-33952.799999999996</v>
      </c>
      <c r="F137" t="s">
        <v>2700</v>
      </c>
      <c r="G137" t="s">
        <v>2125</v>
      </c>
      <c r="H137" t="s">
        <v>39</v>
      </c>
      <c r="I137" t="s">
        <v>805</v>
      </c>
      <c r="J137" t="s">
        <v>806</v>
      </c>
      <c r="K137" s="3">
        <v>584890.34</v>
      </c>
      <c r="L137" s="3">
        <v>9700.7999999999993</v>
      </c>
      <c r="M137" s="9" t="s">
        <v>807</v>
      </c>
      <c r="N137" t="s">
        <v>1791</v>
      </c>
      <c r="O137" t="s">
        <v>2700</v>
      </c>
      <c r="P137">
        <v>1</v>
      </c>
      <c r="Q137" t="s">
        <v>2701</v>
      </c>
      <c r="R137" s="9" t="s">
        <v>809</v>
      </c>
      <c r="S137" t="s">
        <v>2348</v>
      </c>
      <c r="T137" s="7">
        <v>9700.7999999999993</v>
      </c>
      <c r="U137" s="8">
        <v>9700.7999999999993</v>
      </c>
      <c r="V137">
        <v>1</v>
      </c>
      <c r="W137" t="s">
        <v>38</v>
      </c>
      <c r="X137" t="s">
        <v>49</v>
      </c>
      <c r="Y137" t="s">
        <v>2348</v>
      </c>
      <c r="Z137" t="s">
        <v>1791</v>
      </c>
      <c r="AA137" t="s">
        <v>2702</v>
      </c>
      <c r="AB137" t="s">
        <v>1791</v>
      </c>
      <c r="AC137" t="s">
        <v>452</v>
      </c>
      <c r="AD137" t="s">
        <v>453</v>
      </c>
      <c r="AE137" t="s">
        <v>53</v>
      </c>
      <c r="AF137" t="s">
        <v>810</v>
      </c>
      <c r="AG137" t="s">
        <v>401</v>
      </c>
      <c r="AH137" t="s">
        <v>56</v>
      </c>
      <c r="AI137" t="s">
        <v>57</v>
      </c>
      <c r="AJ137" t="s">
        <v>58</v>
      </c>
      <c r="AL137" t="s">
        <v>455</v>
      </c>
    </row>
    <row r="138" spans="1:38">
      <c r="A138" s="9">
        <v>45579</v>
      </c>
      <c r="B138" s="9">
        <v>45580</v>
      </c>
      <c r="C138" s="10">
        <f t="shared" si="6"/>
        <v>-1</v>
      </c>
      <c r="D138" s="10">
        <f t="shared" si="7"/>
        <v>-3</v>
      </c>
      <c r="E138" s="11">
        <f t="shared" si="8"/>
        <v>-30284.46</v>
      </c>
      <c r="F138" t="s">
        <v>2703</v>
      </c>
      <c r="G138" t="s">
        <v>2125</v>
      </c>
      <c r="H138" t="s">
        <v>39</v>
      </c>
      <c r="I138" t="s">
        <v>2704</v>
      </c>
      <c r="J138" t="s">
        <v>1437</v>
      </c>
      <c r="K138" s="3">
        <v>46602.6</v>
      </c>
      <c r="L138" s="3">
        <v>10094.82</v>
      </c>
      <c r="M138" s="9" t="s">
        <v>548</v>
      </c>
      <c r="N138" t="s">
        <v>326</v>
      </c>
      <c r="O138" t="s">
        <v>2703</v>
      </c>
      <c r="P138">
        <v>1</v>
      </c>
      <c r="Q138" t="s">
        <v>2705</v>
      </c>
      <c r="R138" s="9" t="s">
        <v>1034</v>
      </c>
      <c r="S138" t="s">
        <v>2348</v>
      </c>
      <c r="T138" s="7">
        <v>10094.82</v>
      </c>
      <c r="U138" s="8">
        <v>10094.82</v>
      </c>
      <c r="V138">
        <v>1</v>
      </c>
      <c r="W138" t="s">
        <v>38</v>
      </c>
      <c r="X138" t="s">
        <v>49</v>
      </c>
      <c r="Y138" t="s">
        <v>2348</v>
      </c>
      <c r="Z138" t="s">
        <v>326</v>
      </c>
      <c r="AA138" t="s">
        <v>2706</v>
      </c>
      <c r="AB138" t="s">
        <v>326</v>
      </c>
      <c r="AC138" t="s">
        <v>2566</v>
      </c>
      <c r="AD138" t="s">
        <v>2567</v>
      </c>
      <c r="AE138" t="s">
        <v>53</v>
      </c>
      <c r="AF138" t="s">
        <v>2707</v>
      </c>
      <c r="AG138" t="s">
        <v>401</v>
      </c>
      <c r="AH138" t="s">
        <v>56</v>
      </c>
      <c r="AI138" t="s">
        <v>57</v>
      </c>
      <c r="AJ138" t="s">
        <v>58</v>
      </c>
      <c r="AL138" t="s">
        <v>2665</v>
      </c>
    </row>
    <row r="139" spans="1:38">
      <c r="A139" s="9">
        <v>45543</v>
      </c>
      <c r="B139" s="9">
        <v>45549</v>
      </c>
      <c r="C139" s="10">
        <f t="shared" si="6"/>
        <v>-3.5</v>
      </c>
      <c r="D139" s="10">
        <f t="shared" si="7"/>
        <v>-3.5</v>
      </c>
      <c r="E139" s="11">
        <f t="shared" si="8"/>
        <v>-37054.43</v>
      </c>
      <c r="F139" t="s">
        <v>2708</v>
      </c>
      <c r="G139" t="s">
        <v>2125</v>
      </c>
      <c r="H139" t="s">
        <v>39</v>
      </c>
      <c r="I139" t="s">
        <v>1127</v>
      </c>
      <c r="J139" t="s">
        <v>492</v>
      </c>
      <c r="K139" s="3">
        <v>1742617.93</v>
      </c>
      <c r="L139" s="3">
        <v>10586.98</v>
      </c>
      <c r="M139" s="9" t="s">
        <v>1107</v>
      </c>
      <c r="N139" t="s">
        <v>344</v>
      </c>
      <c r="O139" t="s">
        <v>2708</v>
      </c>
      <c r="P139">
        <v>1</v>
      </c>
      <c r="Q139" t="s">
        <v>2709</v>
      </c>
      <c r="R139" s="9" t="s">
        <v>2464</v>
      </c>
      <c r="S139" t="s">
        <v>2348</v>
      </c>
      <c r="T139" s="7">
        <v>10586.98</v>
      </c>
      <c r="U139" s="8">
        <v>10586.98</v>
      </c>
      <c r="V139">
        <v>1</v>
      </c>
      <c r="W139" t="s">
        <v>38</v>
      </c>
      <c r="X139" t="s">
        <v>49</v>
      </c>
      <c r="Y139" t="s">
        <v>2348</v>
      </c>
      <c r="Z139" t="s">
        <v>344</v>
      </c>
      <c r="AA139" t="s">
        <v>2470</v>
      </c>
      <c r="AB139" t="s">
        <v>344</v>
      </c>
      <c r="AC139" t="s">
        <v>452</v>
      </c>
      <c r="AD139" t="s">
        <v>453</v>
      </c>
      <c r="AE139" t="s">
        <v>53</v>
      </c>
      <c r="AF139" t="s">
        <v>1130</v>
      </c>
      <c r="AG139" t="s">
        <v>401</v>
      </c>
      <c r="AH139" t="s">
        <v>56</v>
      </c>
      <c r="AI139" t="s">
        <v>57</v>
      </c>
      <c r="AJ139" t="s">
        <v>58</v>
      </c>
      <c r="AL139" t="s">
        <v>455</v>
      </c>
    </row>
    <row r="140" spans="1:38">
      <c r="A140" s="9">
        <v>45428</v>
      </c>
      <c r="B140" s="9">
        <v>45430</v>
      </c>
      <c r="C140" s="10">
        <f t="shared" si="6"/>
        <v>-1.5</v>
      </c>
      <c r="D140" s="10">
        <f t="shared" si="7"/>
        <v>-12.5</v>
      </c>
      <c r="E140" s="11">
        <f t="shared" si="8"/>
        <v>-160593.75</v>
      </c>
      <c r="F140" t="s">
        <v>2710</v>
      </c>
      <c r="G140" t="s">
        <v>2125</v>
      </c>
      <c r="H140" t="s">
        <v>39</v>
      </c>
      <c r="I140" t="s">
        <v>2711</v>
      </c>
      <c r="J140" t="s">
        <v>1040</v>
      </c>
      <c r="K140" s="3">
        <v>20816.25</v>
      </c>
      <c r="L140" s="3">
        <v>12847.5</v>
      </c>
      <c r="M140" s="9" t="s">
        <v>468</v>
      </c>
      <c r="N140" t="s">
        <v>1362</v>
      </c>
      <c r="O140" t="s">
        <v>2710</v>
      </c>
      <c r="P140">
        <v>1</v>
      </c>
      <c r="Q140" t="s">
        <v>2712</v>
      </c>
      <c r="R140" s="9" t="s">
        <v>633</v>
      </c>
      <c r="S140" t="s">
        <v>2348</v>
      </c>
      <c r="T140" s="7">
        <v>12847.5</v>
      </c>
      <c r="U140" s="8">
        <v>12847.5</v>
      </c>
      <c r="V140">
        <v>1</v>
      </c>
      <c r="W140" t="s">
        <v>38</v>
      </c>
      <c r="X140" t="s">
        <v>49</v>
      </c>
      <c r="Y140" t="s">
        <v>2348</v>
      </c>
      <c r="Z140" t="s">
        <v>1362</v>
      </c>
      <c r="AA140" t="s">
        <v>2621</v>
      </c>
      <c r="AB140" t="s">
        <v>1362</v>
      </c>
      <c r="AC140" t="s">
        <v>2713</v>
      </c>
      <c r="AD140" t="s">
        <v>2714</v>
      </c>
      <c r="AE140" t="s">
        <v>53</v>
      </c>
      <c r="AF140" t="s">
        <v>2715</v>
      </c>
      <c r="AG140" t="s">
        <v>401</v>
      </c>
      <c r="AH140" t="s">
        <v>56</v>
      </c>
      <c r="AI140" t="s">
        <v>57</v>
      </c>
      <c r="AJ140" t="s">
        <v>58</v>
      </c>
      <c r="AL140" t="s">
        <v>2716</v>
      </c>
    </row>
    <row r="141" spans="1:38">
      <c r="A141" s="9">
        <v>45487</v>
      </c>
      <c r="B141" s="9">
        <v>45493</v>
      </c>
      <c r="C141" s="10">
        <f t="shared" si="6"/>
        <v>-3.5</v>
      </c>
      <c r="D141" s="10">
        <f t="shared" si="7"/>
        <v>-3.5</v>
      </c>
      <c r="E141" s="11">
        <f t="shared" si="8"/>
        <v>-59548.229999999996</v>
      </c>
      <c r="F141" t="s">
        <v>2717</v>
      </c>
      <c r="G141" t="s">
        <v>2125</v>
      </c>
      <c r="H141" t="s">
        <v>39</v>
      </c>
      <c r="I141" t="s">
        <v>2446</v>
      </c>
      <c r="J141" t="s">
        <v>1935</v>
      </c>
      <c r="K141" s="3">
        <v>277292.15000000002</v>
      </c>
      <c r="L141" s="3">
        <v>17013.78</v>
      </c>
      <c r="M141" s="9" t="s">
        <v>1285</v>
      </c>
      <c r="N141" t="s">
        <v>2298</v>
      </c>
      <c r="O141" t="s">
        <v>2717</v>
      </c>
      <c r="P141">
        <v>1</v>
      </c>
      <c r="Q141" t="s">
        <v>2718</v>
      </c>
      <c r="R141" s="9" t="s">
        <v>969</v>
      </c>
      <c r="S141" t="s">
        <v>2348</v>
      </c>
      <c r="T141" s="7">
        <v>17013.78</v>
      </c>
      <c r="U141" s="8">
        <v>17013.78</v>
      </c>
      <c r="V141">
        <v>1</v>
      </c>
      <c r="W141" t="s">
        <v>38</v>
      </c>
      <c r="X141" t="s">
        <v>49</v>
      </c>
      <c r="Y141" t="s">
        <v>2348</v>
      </c>
      <c r="Z141" t="s">
        <v>2298</v>
      </c>
      <c r="AA141" t="s">
        <v>2448</v>
      </c>
      <c r="AB141" t="s">
        <v>2298</v>
      </c>
      <c r="AC141" t="s">
        <v>452</v>
      </c>
      <c r="AD141" t="s">
        <v>453</v>
      </c>
      <c r="AE141" t="s">
        <v>53</v>
      </c>
      <c r="AF141" t="s">
        <v>2449</v>
      </c>
      <c r="AG141" t="s">
        <v>401</v>
      </c>
      <c r="AH141" t="s">
        <v>56</v>
      </c>
      <c r="AI141" t="s">
        <v>57</v>
      </c>
      <c r="AJ141" t="s">
        <v>58</v>
      </c>
      <c r="AL141" t="s">
        <v>455</v>
      </c>
    </row>
    <row r="142" spans="1:38">
      <c r="A142" s="9">
        <v>45494</v>
      </c>
      <c r="B142" s="9">
        <v>45500</v>
      </c>
      <c r="C142" s="10">
        <f t="shared" si="6"/>
        <v>-3.5</v>
      </c>
      <c r="D142" s="10">
        <f t="shared" si="7"/>
        <v>-3.5</v>
      </c>
      <c r="E142" s="11">
        <f t="shared" si="8"/>
        <v>-86859.010000000009</v>
      </c>
      <c r="F142" t="s">
        <v>2719</v>
      </c>
      <c r="G142" t="s">
        <v>2125</v>
      </c>
      <c r="H142" t="s">
        <v>39</v>
      </c>
      <c r="I142" t="s">
        <v>2673</v>
      </c>
      <c r="J142" t="s">
        <v>1249</v>
      </c>
      <c r="K142" s="3">
        <v>241793.8</v>
      </c>
      <c r="L142" s="3">
        <v>24816.86</v>
      </c>
      <c r="M142" s="9" t="s">
        <v>1743</v>
      </c>
      <c r="N142" t="s">
        <v>688</v>
      </c>
      <c r="O142" t="s">
        <v>2719</v>
      </c>
      <c r="P142">
        <v>1</v>
      </c>
      <c r="Q142" t="s">
        <v>2720</v>
      </c>
      <c r="R142" s="9" t="s">
        <v>907</v>
      </c>
      <c r="S142" t="s">
        <v>2348</v>
      </c>
      <c r="T142" s="7">
        <v>24816.86</v>
      </c>
      <c r="U142" s="8">
        <v>24816.86</v>
      </c>
      <c r="V142">
        <v>1</v>
      </c>
      <c r="W142" t="s">
        <v>38</v>
      </c>
      <c r="X142" t="s">
        <v>49</v>
      </c>
      <c r="Y142" t="s">
        <v>2348</v>
      </c>
      <c r="Z142" t="s">
        <v>688</v>
      </c>
      <c r="AA142" t="s">
        <v>2721</v>
      </c>
      <c r="AB142" t="s">
        <v>688</v>
      </c>
      <c r="AC142" t="s">
        <v>452</v>
      </c>
      <c r="AD142" t="s">
        <v>453</v>
      </c>
      <c r="AE142" t="s">
        <v>53</v>
      </c>
      <c r="AF142" t="s">
        <v>2675</v>
      </c>
      <c r="AG142" t="s">
        <v>401</v>
      </c>
      <c r="AH142" t="s">
        <v>56</v>
      </c>
      <c r="AI142" t="s">
        <v>57</v>
      </c>
      <c r="AJ142" t="s">
        <v>58</v>
      </c>
      <c r="AL142" t="s">
        <v>455</v>
      </c>
    </row>
    <row r="143" spans="1:38">
      <c r="A143" s="9">
        <v>45487</v>
      </c>
      <c r="B143" s="9">
        <v>45493</v>
      </c>
      <c r="C143" s="10">
        <f t="shared" si="6"/>
        <v>-3.5</v>
      </c>
      <c r="D143" s="10">
        <f t="shared" si="7"/>
        <v>-3.5</v>
      </c>
      <c r="E143" s="11">
        <f t="shared" si="8"/>
        <v>-130895.41500000001</v>
      </c>
      <c r="F143" t="s">
        <v>2722</v>
      </c>
      <c r="G143" t="s">
        <v>2125</v>
      </c>
      <c r="H143" t="s">
        <v>39</v>
      </c>
      <c r="I143" t="s">
        <v>2723</v>
      </c>
      <c r="J143" t="s">
        <v>841</v>
      </c>
      <c r="K143" s="3">
        <v>37398.69</v>
      </c>
      <c r="L143" s="3">
        <v>37398.69</v>
      </c>
      <c r="M143" s="9" t="s">
        <v>208</v>
      </c>
      <c r="N143" t="s">
        <v>1285</v>
      </c>
      <c r="O143" t="s">
        <v>2722</v>
      </c>
      <c r="P143">
        <v>1</v>
      </c>
      <c r="Q143" t="s">
        <v>2724</v>
      </c>
      <c r="R143" s="9" t="s">
        <v>969</v>
      </c>
      <c r="S143" t="s">
        <v>2348</v>
      </c>
      <c r="T143" s="7">
        <v>37398.69</v>
      </c>
      <c r="U143" s="8">
        <v>37398.69</v>
      </c>
      <c r="V143">
        <v>1</v>
      </c>
      <c r="W143" t="s">
        <v>38</v>
      </c>
      <c r="X143" t="s">
        <v>49</v>
      </c>
      <c r="Y143" t="s">
        <v>2348</v>
      </c>
      <c r="Z143" t="s">
        <v>1285</v>
      </c>
      <c r="AA143" t="s">
        <v>2725</v>
      </c>
      <c r="AB143" t="s">
        <v>1285</v>
      </c>
      <c r="AC143" t="s">
        <v>452</v>
      </c>
      <c r="AD143" t="s">
        <v>453</v>
      </c>
      <c r="AE143" t="s">
        <v>53</v>
      </c>
      <c r="AF143" t="s">
        <v>2726</v>
      </c>
      <c r="AG143" t="s">
        <v>401</v>
      </c>
      <c r="AH143" t="s">
        <v>56</v>
      </c>
      <c r="AI143" t="s">
        <v>57</v>
      </c>
      <c r="AJ143" t="s">
        <v>58</v>
      </c>
      <c r="AL143" t="s">
        <v>455</v>
      </c>
    </row>
    <row r="144" spans="1:38">
      <c r="A144" s="9">
        <v>45663</v>
      </c>
      <c r="B144" s="9">
        <v>45669</v>
      </c>
      <c r="C144" s="10">
        <f t="shared" si="6"/>
        <v>-3.5</v>
      </c>
      <c r="D144" s="10">
        <f t="shared" si="7"/>
        <v>-32.5</v>
      </c>
      <c r="E144" s="11">
        <f t="shared" si="8"/>
        <v>-2925000</v>
      </c>
      <c r="F144" t="s">
        <v>2727</v>
      </c>
      <c r="G144" t="s">
        <v>2125</v>
      </c>
      <c r="H144" t="s">
        <v>39</v>
      </c>
      <c r="I144" t="s">
        <v>2728</v>
      </c>
      <c r="J144" t="s">
        <v>92</v>
      </c>
      <c r="K144" s="3">
        <v>90000</v>
      </c>
      <c r="L144" s="3">
        <v>90000</v>
      </c>
      <c r="M144" s="9" t="s">
        <v>293</v>
      </c>
      <c r="N144" t="s">
        <v>124</v>
      </c>
      <c r="O144" t="s">
        <v>2727</v>
      </c>
      <c r="P144">
        <v>1</v>
      </c>
      <c r="Q144" t="s">
        <v>2729</v>
      </c>
      <c r="R144" s="9" t="s">
        <v>2074</v>
      </c>
      <c r="S144" t="s">
        <v>2348</v>
      </c>
      <c r="T144" s="7">
        <v>90000</v>
      </c>
      <c r="U144" s="8">
        <v>90000</v>
      </c>
      <c r="V144">
        <v>1</v>
      </c>
      <c r="W144" t="s">
        <v>38</v>
      </c>
      <c r="X144" t="s">
        <v>49</v>
      </c>
      <c r="Y144" t="s">
        <v>2348</v>
      </c>
      <c r="Z144" t="s">
        <v>124</v>
      </c>
      <c r="AA144" t="s">
        <v>2730</v>
      </c>
      <c r="AB144" t="s">
        <v>124</v>
      </c>
      <c r="AC144" t="s">
        <v>2731</v>
      </c>
      <c r="AD144" t="s">
        <v>2732</v>
      </c>
      <c r="AE144" t="s">
        <v>53</v>
      </c>
      <c r="AF144" t="s">
        <v>2733</v>
      </c>
      <c r="AG144" t="s">
        <v>401</v>
      </c>
      <c r="AH144" t="s">
        <v>56</v>
      </c>
      <c r="AI144" t="s">
        <v>57</v>
      </c>
      <c r="AJ144" t="s">
        <v>58</v>
      </c>
      <c r="AL144" t="s">
        <v>2734</v>
      </c>
    </row>
    <row r="145" spans="4:21">
      <c r="K145" s="3"/>
      <c r="L145" s="3"/>
      <c r="T145" s="7"/>
      <c r="U145" s="8"/>
    </row>
    <row r="146" spans="4:21">
      <c r="D146" s="16">
        <f>E146/T146</f>
        <v>-20.169962840792049</v>
      </c>
      <c r="E146" s="17">
        <f>SUM(E2:E144)</f>
        <v>-11721896.739999996</v>
      </c>
      <c r="K146" s="3"/>
      <c r="L146" s="3"/>
      <c r="T146" s="5">
        <f>SUM(T2:T144)</f>
        <v>581156.08999999985</v>
      </c>
      <c r="U146" s="8"/>
    </row>
  </sheetData>
  <autoFilter ref="A1:AL144" xr:uid="{41E9A2F1-1928-4C36-903E-0A3EAA4235E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F8CC5-16DB-4C83-8A1C-EE8EE9565A2D}"/>
</file>

<file path=customXml/itemProps2.xml><?xml version="1.0" encoding="utf-8"?>
<ds:datastoreItem xmlns:ds="http://schemas.openxmlformats.org/officeDocument/2006/customXml" ds:itemID="{609546D1-3893-4152-9DEB-691D6F8FCA59}"/>
</file>

<file path=customXml/itemProps3.xml><?xml version="1.0" encoding="utf-8"?>
<ds:datastoreItem xmlns:ds="http://schemas.openxmlformats.org/officeDocument/2006/customXml" ds:itemID="{5AAE08FF-8D38-4A0E-BC15-5D0B431BB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Betances</dc:creator>
  <cp:keywords/>
  <dc:description/>
  <cp:lastModifiedBy>Stevi N Cobern</cp:lastModifiedBy>
  <cp:revision/>
  <dcterms:created xsi:type="dcterms:W3CDTF">2025-05-19T12:46:08Z</dcterms:created>
  <dcterms:modified xsi:type="dcterms:W3CDTF">2025-09-12T14:29:31Z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  <property fmtid="{D5CDD505-2E9C-101B-9397-08002B2CF9AE}" pid="3" name="docIndexRef">
    <vt:lpwstr>aaa3db44-59b1-4cf4-81c4-99514421fedc</vt:lpwstr>
  </property>
  <property fmtid="{D5CDD505-2E9C-101B-9397-08002B2CF9AE}" pid="4" name="bjDocumentSecurityLabel">
    <vt:lpwstr>Unclassified</vt:lpwstr>
  </property>
  <property fmtid="{D5CDD505-2E9C-101B-9397-08002B2CF9AE}" pid="5" name="MediaServiceImageTags">
    <vt:lpwstr/>
  </property>
</Properties>
</file>