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5 Cases\00_2025-00257 Base Case\06_All Filed Discovery\01_Staff\Set 1\Q55\Spaeth\"/>
    </mc:Choice>
  </mc:AlternateContent>
  <xr:revisionPtr revIDLastSave="0" documentId="13_ncr:1_{5B3C9B63-3C6E-49DF-BA12-B8CCBD464F70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Adjustment 2025" sheetId="8" r:id="rId1"/>
    <sheet name="Detail 2025" sheetId="9" r:id="rId2"/>
    <sheet name="Summary" sheetId="10" r:id="rId3"/>
    <sheet name="Pivot" sheetId="11" r:id="rId4"/>
  </sheets>
  <externalReferences>
    <externalReference r:id="rId5"/>
    <externalReference r:id="rId6"/>
    <externalReference r:id="rId7"/>
    <externalReference r:id="rId8"/>
  </externalReferences>
  <definedNames>
    <definedName name="_xlnm.Print_Area" localSheetId="0">'Adjustment 2025'!$A$1:$K$13</definedName>
  </definedNames>
  <calcPr calcId="191029"/>
  <pivotCaches>
    <pivotCache cacheId="101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9" l="1"/>
  <c r="C35" i="9"/>
  <c r="C34" i="9"/>
  <c r="B10" i="9" l="1"/>
  <c r="B7" i="9" l="1"/>
  <c r="F29" i="11" l="1"/>
  <c r="F28" i="11"/>
  <c r="F27" i="11"/>
  <c r="F26" i="11"/>
  <c r="I26" i="11" s="1"/>
  <c r="F25" i="11"/>
  <c r="F24" i="11"/>
  <c r="I24" i="11" s="1"/>
  <c r="F23" i="11"/>
  <c r="F22" i="11"/>
  <c r="G22" i="11" s="1"/>
  <c r="F21" i="11"/>
  <c r="F20" i="11"/>
  <c r="G20" i="11" s="1"/>
  <c r="F19" i="11"/>
  <c r="F18" i="11"/>
  <c r="F17" i="11"/>
  <c r="F16" i="11"/>
  <c r="F15" i="11"/>
  <c r="F14" i="11"/>
  <c r="F13" i="11"/>
  <c r="F12" i="11"/>
  <c r="F11" i="11"/>
  <c r="G11" i="11" s="1"/>
  <c r="F10" i="11"/>
  <c r="F9" i="11"/>
  <c r="G9" i="11" s="1"/>
  <c r="F8" i="11"/>
  <c r="F7" i="11"/>
  <c r="F6" i="11"/>
  <c r="I6" i="11" s="1"/>
  <c r="F5" i="11"/>
  <c r="F4" i="11"/>
  <c r="B6" i="10"/>
  <c r="D9" i="10"/>
  <c r="D10" i="10"/>
  <c r="D12" i="10"/>
  <c r="D13" i="10"/>
  <c r="D15" i="10"/>
  <c r="D16" i="10"/>
  <c r="D18" i="10"/>
  <c r="F34" i="11" l="1"/>
  <c r="D21" i="10"/>
  <c r="D23" i="10" s="1"/>
  <c r="F30" i="11"/>
  <c r="I15" i="11"/>
  <c r="B21" i="9" s="1"/>
  <c r="B36" i="9" s="1"/>
  <c r="G4" i="11"/>
  <c r="G30" i="11" s="1"/>
  <c r="B8" i="9"/>
  <c r="B6" i="9"/>
  <c r="C36" i="9" l="1"/>
  <c r="B37" i="9"/>
  <c r="B40" i="9" s="1"/>
  <c r="C12" i="9"/>
  <c r="B12" i="9" s="1"/>
  <c r="D12" i="9" s="1"/>
  <c r="C11" i="9"/>
  <c r="B11" i="9" s="1"/>
  <c r="C10" i="9"/>
  <c r="C9" i="9"/>
  <c r="C8" i="9"/>
  <c r="C7" i="9"/>
  <c r="C6" i="9"/>
  <c r="C5" i="9"/>
  <c r="B13" i="9" l="1"/>
  <c r="B14" i="9" s="1"/>
  <c r="D11" i="9"/>
  <c r="C13" i="9"/>
  <c r="B17" i="9" s="1"/>
  <c r="D10" i="9"/>
  <c r="D9" i="9"/>
  <c r="D8" i="9"/>
  <c r="D7" i="9"/>
  <c r="D6" i="9"/>
  <c r="D5" i="9"/>
  <c r="D4" i="9"/>
  <c r="D13" i="9" l="1"/>
  <c r="B15" i="9" s="1"/>
  <c r="B23" i="9" s="1"/>
  <c r="E11" i="8" s="1"/>
  <c r="B16" i="9" l="1"/>
  <c r="B18" i="9" s="1"/>
  <c r="I11" i="8"/>
</calcChain>
</file>

<file path=xl/sharedStrings.xml><?xml version="1.0" encoding="utf-8"?>
<sst xmlns="http://schemas.openxmlformats.org/spreadsheetml/2006/main" count="91" uniqueCount="76">
  <si>
    <t>Kentucky Power Company</t>
  </si>
  <si>
    <t>LINE   NO.</t>
  </si>
  <si>
    <t>DESCRIPTION</t>
  </si>
  <si>
    <t>KPCO TOTAL COMPANY ADJUSTMENT</t>
  </si>
  <si>
    <t>ALLOCATION FACTOR</t>
  </si>
  <si>
    <t>KENTUCKY PSC RETAIL JURISDICTION ADJUSTMENT</t>
  </si>
  <si>
    <t>Retail Revenue</t>
  </si>
  <si>
    <t>Specific</t>
  </si>
  <si>
    <t>44x</t>
  </si>
  <si>
    <t>ALLOCATION METHOD</t>
  </si>
  <si>
    <t>Adjustment to recognize accrued surcharge revenue differences</t>
  </si>
  <si>
    <t>HEAP</t>
  </si>
  <si>
    <t>Capacity Charge</t>
  </si>
  <si>
    <t>Enivronmental Surcharge</t>
  </si>
  <si>
    <t>Accounting Deferral</t>
  </si>
  <si>
    <t>Billed and Accrued Calculations</t>
  </si>
  <si>
    <t>Difference</t>
  </si>
  <si>
    <t>Included in JCOS ADJs</t>
  </si>
  <si>
    <t>Included in Rev Adj</t>
  </si>
  <si>
    <t>B2B ADJ</t>
  </si>
  <si>
    <t>Surcharge Rev ADJs</t>
  </si>
  <si>
    <t>Rev Removed from JCOS</t>
  </si>
  <si>
    <t>Rev Removed in Going Level Rev</t>
  </si>
  <si>
    <t>.</t>
  </si>
  <si>
    <t>SSC</t>
  </si>
  <si>
    <t>FAC</t>
  </si>
  <si>
    <t>PPA</t>
  </si>
  <si>
    <t>Fed Tax Cut</t>
  </si>
  <si>
    <t>decrease firm sales</t>
  </si>
  <si>
    <t>Decrease Firm Sales</t>
  </si>
  <si>
    <t>Witness: Katy Walsh</t>
  </si>
  <si>
    <t>EDR - KEDS</t>
  </si>
  <si>
    <t>Additional Non Base Book to Bill Components</t>
  </si>
  <si>
    <t>To adjust the Kentucky Power Company estimated billed revenue the month of May 2025.</t>
  </si>
  <si>
    <t>To record Over/Under related to sharing of KY OSS Margins as approved in KYPCo Base Rate Case 2023-00159</t>
  </si>
  <si>
    <t>KY OSS Over/Under</t>
  </si>
  <si>
    <t>Recording renewable energy credit activity.</t>
  </si>
  <si>
    <t>Renewable Energy Credits</t>
  </si>
  <si>
    <t>To record the Kentucky Power Company alternative revenue related to the Rockport Offset True_up (Case no. 2024-00016).</t>
  </si>
  <si>
    <t>ROCKPORT REG ASSET</t>
  </si>
  <si>
    <t/>
  </si>
  <si>
    <t>Tariff Summary Difference</t>
  </si>
  <si>
    <t>12 Mos May 2025 IS</t>
  </si>
  <si>
    <t>12 mos May 2025 Tariff Summary</t>
  </si>
  <si>
    <t>Row Labels</t>
  </si>
  <si>
    <t>Sum of Amount</t>
  </si>
  <si>
    <t>Flip Signs for NOI</t>
  </si>
  <si>
    <t>Billed Revenues</t>
  </si>
  <si>
    <t>MACSS BILLED FUEL REVENUE</t>
  </si>
  <si>
    <t>MACSS EST BILLED REV REVERSAL</t>
  </si>
  <si>
    <t>MACSS ESTIMATED BILLED REVENUE</t>
  </si>
  <si>
    <t>To adjust the Kentucky Power Company estimated billed revenue the month of April 2025.</t>
  </si>
  <si>
    <t>To adjust the Kentucky Power Company estimated billed revenue the month of Dec 2024. Cattletsburg</t>
  </si>
  <si>
    <t>To adjust the Kentucky Power Company estimated billed revenue the month of February 2025 - Cattletsburg</t>
  </si>
  <si>
    <t>To adjust the Kentucky Power Company estimated billed revenue the month of October 2024. Cattletsburg</t>
  </si>
  <si>
    <t>MACSS ESTIMATED FUEL REVENUE</t>
  </si>
  <si>
    <t>To identify Estimated Fuel Revenue per MACSS Tariff Summary for the current month - Kentucky Power</t>
  </si>
  <si>
    <t>To identify Unbilled Fuel Revenue per MACSS Tariff Summary for the current month - Kentucky Power</t>
  </si>
  <si>
    <t>MACSS UNBILLD REVENUE REVERSAL</t>
  </si>
  <si>
    <t>MACSS UNBILLED REVENUE</t>
  </si>
  <si>
    <t>(blank)</t>
  </si>
  <si>
    <t>Grand Total</t>
  </si>
  <si>
    <t>Tariff Sumary - Ledger Differences</t>
  </si>
  <si>
    <t>Adjustments</t>
  </si>
  <si>
    <t>DR</t>
  </si>
  <si>
    <t>Total Surcharge Book To Bill</t>
  </si>
  <si>
    <t>PPA revenue</t>
  </si>
  <si>
    <t>Revenue Tie-Out</t>
  </si>
  <si>
    <t>Per Books JCOS Revenue</t>
  </si>
  <si>
    <t>Tariff Summary</t>
  </si>
  <si>
    <t>SSC Deferral</t>
  </si>
  <si>
    <t>Rockport Reg Asset</t>
  </si>
  <si>
    <t>Other manual Adj</t>
  </si>
  <si>
    <t>Test Year Twelve Months Ended 5/31/2025</t>
  </si>
  <si>
    <t>Revenue Proof</t>
  </si>
  <si>
    <t>Michael Spaeth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</si>
</sst>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sz val="10"/>
      <color rgb="FFFF0000"/>
      <name val="Arial"/>
      <family val="2"/>
    </font>
    <font>
      <sz val="11"/>
      <color indexed="8"/>
      <name val="Calibri"/>
      <family val="2"/>
      <scheme val="minor"/>
    </font>
    <font>
      <sz val="8"/>
      <name val="Arial"/>
      <family val="2"/>
    </font>
    <font>
      <i/>
      <sz val="9"/>
      <color rgb="FFFF0000"/>
      <name val="Arial"/>
      <family val="2"/>
    </font>
    <font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54">
    <xf numFmtId="0" fontId="0" fillId="0" borderId="0" xfId="0"/>
    <xf numFmtId="43" fontId="0" fillId="0" borderId="0" xfId="0" applyNumberFormat="1"/>
    <xf numFmtId="0" fontId="0" fillId="0" borderId="0" xfId="0"/>
    <xf numFmtId="0" fontId="0" fillId="0" borderId="1" xfId="0" applyBorder="1"/>
    <xf numFmtId="0" fontId="2" fillId="2" borderId="0" xfId="2" applyFill="1"/>
    <xf numFmtId="0" fontId="2" fillId="2" borderId="0" xfId="2" applyFill="1" applyAlignment="1"/>
    <xf numFmtId="0" fontId="0" fillId="2" borderId="0" xfId="0" applyFill="1"/>
    <xf numFmtId="0" fontId="4" fillId="2" borderId="0" xfId="2" applyFont="1" applyFill="1"/>
    <xf numFmtId="0" fontId="2" fillId="2" borderId="0" xfId="2" applyFill="1" applyAlignment="1">
      <alignment horizontal="center"/>
    </xf>
    <xf numFmtId="164" fontId="2" fillId="2" borderId="0" xfId="3" applyNumberFormat="1" applyFont="1" applyFill="1" applyAlignment="1"/>
    <xf numFmtId="164" fontId="2" fillId="2" borderId="0" xfId="3" applyNumberFormat="1" applyFont="1" applyFill="1" applyAlignment="1">
      <alignment horizontal="center"/>
    </xf>
    <xf numFmtId="165" fontId="2" fillId="2" borderId="0" xfId="4" applyNumberFormat="1" applyFont="1" applyFill="1"/>
    <xf numFmtId="0" fontId="5" fillId="2" borderId="0" xfId="2" applyFont="1" applyFill="1"/>
    <xf numFmtId="43" fontId="2" fillId="2" borderId="0" xfId="1" applyFont="1" applyFill="1" applyAlignment="1">
      <alignment horizontal="center"/>
    </xf>
    <xf numFmtId="165" fontId="0" fillId="2" borderId="0" xfId="5" applyNumberFormat="1" applyFont="1" applyFill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6" fillId="2" borderId="0" xfId="2" applyFont="1" applyFill="1"/>
    <xf numFmtId="6" fontId="0" fillId="0" borderId="0" xfId="0" applyNumberFormat="1"/>
    <xf numFmtId="3" fontId="0" fillId="0" borderId="0" xfId="0" applyNumberFormat="1"/>
    <xf numFmtId="165" fontId="0" fillId="3" borderId="0" xfId="5" applyNumberFormat="1" applyFont="1" applyFill="1"/>
    <xf numFmtId="164" fontId="0" fillId="0" borderId="0" xfId="0" applyNumberFormat="1"/>
    <xf numFmtId="164" fontId="0" fillId="0" borderId="1" xfId="0" applyNumberFormat="1" applyBorder="1"/>
    <xf numFmtId="0" fontId="2" fillId="2" borderId="1" xfId="2" applyFill="1" applyBorder="1" applyAlignment="1">
      <alignment horizontal="center" vertical="center" wrapText="1"/>
    </xf>
    <xf numFmtId="165" fontId="0" fillId="3" borderId="1" xfId="5" applyNumberFormat="1" applyFont="1" applyFill="1" applyBorder="1"/>
    <xf numFmtId="165" fontId="0" fillId="0" borderId="0" xfId="0" applyNumberFormat="1"/>
    <xf numFmtId="0" fontId="7" fillId="0" borderId="0" xfId="6"/>
    <xf numFmtId="44" fontId="7" fillId="0" borderId="0" xfId="6" applyNumberFormat="1"/>
    <xf numFmtId="164" fontId="7" fillId="0" borderId="0" xfId="6" applyNumberFormat="1"/>
    <xf numFmtId="164" fontId="0" fillId="0" borderId="0" xfId="7" applyNumberFormat="1" applyFont="1"/>
    <xf numFmtId="0" fontId="7" fillId="0" borderId="0" xfId="6" quotePrefix="1"/>
    <xf numFmtId="164" fontId="8" fillId="4" borderId="0" xfId="7" applyNumberFormat="1" applyFont="1" applyFill="1"/>
    <xf numFmtId="40" fontId="8" fillId="4" borderId="0" xfId="6" applyNumberFormat="1" applyFont="1" applyFill="1"/>
    <xf numFmtId="5" fontId="9" fillId="5" borderId="0" xfId="6" applyNumberFormat="1" applyFont="1" applyFill="1"/>
    <xf numFmtId="44" fontId="10" fillId="5" borderId="0" xfId="8" applyFont="1" applyFill="1"/>
    <xf numFmtId="0" fontId="7" fillId="0" borderId="0" xfId="6" applyAlignment="1">
      <alignment horizontal="left"/>
    </xf>
    <xf numFmtId="43" fontId="7" fillId="0" borderId="0" xfId="6" applyNumberFormat="1"/>
    <xf numFmtId="0" fontId="7" fillId="6" borderId="0" xfId="6" applyFill="1" applyAlignment="1">
      <alignment horizontal="left" indent="1"/>
    </xf>
    <xf numFmtId="43" fontId="7" fillId="6" borderId="0" xfId="6" applyNumberFormat="1" applyFill="1"/>
    <xf numFmtId="164" fontId="7" fillId="6" borderId="0" xfId="6" applyNumberFormat="1" applyFill="1"/>
    <xf numFmtId="0" fontId="7" fillId="0" borderId="0" xfId="6" applyAlignment="1">
      <alignment horizontal="left" indent="1"/>
    </xf>
    <xf numFmtId="0" fontId="7" fillId="6" borderId="0" xfId="6" applyFill="1" applyAlignment="1">
      <alignment horizontal="left"/>
    </xf>
    <xf numFmtId="164" fontId="0" fillId="0" borderId="0" xfId="1" applyNumberFormat="1" applyFont="1"/>
    <xf numFmtId="0" fontId="0" fillId="3" borderId="0" xfId="0" applyFill="1"/>
    <xf numFmtId="164" fontId="0" fillId="3" borderId="0" xfId="0" applyNumberFormat="1" applyFill="1"/>
    <xf numFmtId="165" fontId="0" fillId="0" borderId="0" xfId="5" applyNumberFormat="1" applyFont="1"/>
    <xf numFmtId="44" fontId="0" fillId="0" borderId="0" xfId="0" applyNumberFormat="1"/>
    <xf numFmtId="44" fontId="0" fillId="3" borderId="1" xfId="5" applyNumberFormat="1" applyFont="1" applyFill="1" applyBorder="1"/>
    <xf numFmtId="0" fontId="3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wrapText="1"/>
    </xf>
    <xf numFmtId="0" fontId="4" fillId="2" borderId="0" xfId="2" applyFont="1" applyFill="1" applyAlignment="1">
      <alignment horizontal="center"/>
    </xf>
    <xf numFmtId="0" fontId="2" fillId="2" borderId="1" xfId="2" applyFill="1" applyBorder="1" applyAlignment="1">
      <alignment horizontal="center" vertical="center" wrapText="1"/>
    </xf>
    <xf numFmtId="0" fontId="2" fillId="0" borderId="0" xfId="2" applyFill="1" applyAlignment="1"/>
    <xf numFmtId="0" fontId="2" fillId="0" borderId="2" xfId="2" applyFill="1" applyBorder="1" applyAlignment="1">
      <alignment horizontal="center" vertical="center" wrapText="1"/>
    </xf>
  </cellXfs>
  <cellStyles count="9">
    <cellStyle name="Comma" xfId="1" builtinId="3"/>
    <cellStyle name="Comma 2" xfId="7" xr:uid="{907BDDA1-59A6-49CB-9F48-8BAFD776CFE4}"/>
    <cellStyle name="Comma 6" xfId="3" xr:uid="{00000000-0005-0000-0000-000001000000}"/>
    <cellStyle name="Currency" xfId="5" builtinId="4"/>
    <cellStyle name="Currency 2" xfId="8" xr:uid="{B774A282-5A1A-4814-9B38-1899C779D305}"/>
    <cellStyle name="Currency 36" xfId="4" xr:uid="{00000000-0005-0000-0000-000003000000}"/>
    <cellStyle name="Normal" xfId="0" builtinId="0"/>
    <cellStyle name="Normal 102" xfId="2" xr:uid="{00000000-0005-0000-0000-000005000000}"/>
    <cellStyle name="Normal 2" xfId="6" xr:uid="{828E6221-4084-4EEE-93B5-C9065BA87CF1}"/>
  </cellStyles>
  <dxfs count="9"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icing\Rate%20Cases\KPCo\2025%20Base%20Case%20-%20TME%205-31-25%20TY\Revenue\Revenue%20Proofs%20Final%20Section%20II%20Exhibit%20I%20J%20-with%20Final%20Units%207-14-25.xlsx" TargetMode="External"/><Relationship Id="rId1" Type="http://schemas.openxmlformats.org/officeDocument/2006/relationships/externalLinkPath" Target="file:///R:\pricing\Rate%20Cases\KPCo\2025%20Base%20Case%20-%20TME%205-31-25%20TY\Revenue\Revenue%20Proofs%20Final%20Section%20II%20Exhibit%20I%20J%20-with%20Final%20Units%207-14-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icing\Rate%20Cases\KPCo\2025%20Base%20Case%20-%20TME%205-31-25%20TY\JCOS\Adjustments\ACCOUNTING%20-Brians%20WPs\KPCO%202025%20Base%20Case%20Adjustments%20-%20Rd%201.xlsx" TargetMode="External"/><Relationship Id="rId1" Type="http://schemas.openxmlformats.org/officeDocument/2006/relationships/externalLinkPath" Target="file:///R:\pricing\Rate%20Cases\KPCo\2025%20Base%20Case%20-%20TME%205-31-25%20TY\JCOS\Adjustments\ACCOUNTING%20-Brians%20WPs\KPCO%202025%20Base%20Case%20Adjustments%20-%20Rd%201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icing\Rate%20Cases\KPCo\2025%20Base%20Case%20-%20TME%205-31-25%20TY\JCOS\Adjustments\J.D.%20Fuel%20Support\Fuel%20Synch%20worksheet%20-%20KIW%20edits.xlsx" TargetMode="External"/><Relationship Id="rId1" Type="http://schemas.openxmlformats.org/officeDocument/2006/relationships/externalLinkPath" Target="file:///R:\pricing\Rate%20Cases\KPCo\2025%20Base%20Case%20-%20TME%205-31-25%20TY\JCOS\Adjustments\J.D.%20Fuel%20Support\Fuel%20Synch%20worksheet%20-%20KIW%20edits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icing\Rate%20Cases\KPCo\2025%20Base%20Case%20-%20TME%205-31-25%20TY\Revenue\Revenue%20Proofs%20Final%20Section%20II%20Exhibit%20I%20J%20-with%20Final%20Units%207-15-25.xlsx" TargetMode="External"/><Relationship Id="rId1" Type="http://schemas.openxmlformats.org/officeDocument/2006/relationships/externalLinkPath" Target="file:///R:\pricing\Rate%20Cases\KPCo\2025%20Base%20Case%20-%20TME%205-31-25%20TY\Revenue\Revenue%20Proofs%20Final%20Section%20II%20Exhibit%20I%20J%20-with%20Final%20Units%207-15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EAP"/>
      <sheetName val="Exhibit I"/>
      <sheetName val="Exhibit K"/>
      <sheetName val="Revenue Summary"/>
      <sheetName val="PB - ED"/>
      <sheetName val="PB Sum"/>
      <sheetName val="PB - SS"/>
      <sheetName val="PB - ES"/>
      <sheetName val="PB - BSRR"/>
      <sheetName val="PB - AF"/>
      <sheetName val="YEM"/>
      <sheetName val="Annualization Adj. P1"/>
      <sheetName val="Annualization Adj. P2"/>
      <sheetName val="SGS TOD NA"/>
      <sheetName val="CC Summary OLD"/>
      <sheetName val="RS"/>
      <sheetName val="RS LMTOD"/>
      <sheetName val="RS TOD"/>
      <sheetName val="SGS TOD"/>
      <sheetName val="GS-SEC"/>
      <sheetName val="GS-AF"/>
      <sheetName val="GS-NM"/>
      <sheetName val="GSLMTOD"/>
      <sheetName val="MGSTOD"/>
      <sheetName val="GS-PRI"/>
      <sheetName val="GS-SUB"/>
      <sheetName val="LGS-SEC"/>
      <sheetName val="LGS-PRI"/>
      <sheetName val="LGSLMTOD"/>
      <sheetName val="LGS-PRI TOD"/>
      <sheetName val="LGS-SUB"/>
      <sheetName val="LGS-TRAN"/>
      <sheetName val="LGS-SEC TOD"/>
      <sheetName val="PS-SEC"/>
      <sheetName val="PS-PRI"/>
      <sheetName val="IGS-SEC"/>
      <sheetName val="IGS-PRI"/>
      <sheetName val="IGS-SUB"/>
      <sheetName val="IGS-TRAN"/>
      <sheetName val="MW"/>
      <sheetName val="Final billing units by tariff"/>
      <sheetName val="Bill Units"/>
      <sheetName val="CS-IRP TRAN 321"/>
      <sheetName val="CS-IRP SUB 331"/>
      <sheetName val="OL"/>
      <sheetName val="SL"/>
      <sheetName val="Rate Input"/>
      <sheetName val="B&amp;A Surcharges"/>
      <sheetName val="Book2Bill"/>
      <sheetName val="Monthly # of Customers"/>
      <sheetName val="Envir FGD adj"/>
      <sheetName val="Proposed Rates"/>
      <sheetName val="Fuel Summary"/>
      <sheetName val="kW Demands"/>
      <sheetName val="WNLA"/>
      <sheetName val="Tariff Mapping"/>
      <sheetName val="12 Months TS"/>
      <sheetName val="Realiz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66">
          <cell r="B66">
            <v>49425312.420000009</v>
          </cell>
          <cell r="D66">
            <v>2291758.0000000005</v>
          </cell>
          <cell r="F66">
            <v>0</v>
          </cell>
          <cell r="J66">
            <v>25009342.010000005</v>
          </cell>
          <cell r="L66">
            <v>15363042.130000001</v>
          </cell>
          <cell r="P66">
            <v>627565.20000000007</v>
          </cell>
          <cell r="R66">
            <v>379237</v>
          </cell>
          <cell r="S66">
            <v>-2712449.39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07"/>
      <sheetName val="W09"/>
      <sheetName val="W10"/>
      <sheetName val="W13"/>
      <sheetName val="W19"/>
      <sheetName val="W23"/>
      <sheetName val="W62"/>
      <sheetName val="W64"/>
      <sheetName val="W65"/>
    </sheetNames>
    <sheetDataSet>
      <sheetData sheetId="0">
        <row r="8">
          <cell r="F8">
            <v>-16771447.26</v>
          </cell>
        </row>
      </sheetData>
      <sheetData sheetId="1">
        <row r="10">
          <cell r="F10">
            <v>-628079.1</v>
          </cell>
        </row>
      </sheetData>
      <sheetData sheetId="2">
        <row r="17">
          <cell r="F17">
            <v>-373893.79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05-Fuel Synchronization"/>
      <sheetName val="Fuel OU worksheet (FAC Credit)"/>
      <sheetName val="Fuel Rev (New Base Fuel)"/>
      <sheetName val="Fuel Cost (Pg. 5)"/>
    </sheetNames>
    <sheetDataSet>
      <sheetData sheetId="0">
        <row r="10">
          <cell r="E10">
            <v>59543109.680279933</v>
          </cell>
        </row>
        <row r="12">
          <cell r="E12">
            <v>-10124221.300000001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EAP"/>
      <sheetName val="Exhibit I"/>
      <sheetName val="Exhibit K"/>
      <sheetName val="Revenue Summary"/>
      <sheetName val="PB - ED"/>
      <sheetName val="PB Sum"/>
      <sheetName val="PB - SS"/>
      <sheetName val="PB - ES"/>
      <sheetName val="PB - BSRR"/>
      <sheetName val="PB - AF"/>
      <sheetName val="YEM"/>
      <sheetName val="Annualization Adj. P1"/>
      <sheetName val="Annualization Adj. P2"/>
      <sheetName val="SGS TOD NA"/>
      <sheetName val="CC Summary OLD"/>
      <sheetName val="RS"/>
      <sheetName val="RS LMTOD"/>
      <sheetName val="RS TOD"/>
      <sheetName val="SGS TOD"/>
      <sheetName val="GS-SEC"/>
      <sheetName val="GS-AF"/>
      <sheetName val="GS-NM"/>
      <sheetName val="GSLMTOD"/>
      <sheetName val="MGSTOD"/>
      <sheetName val="GS-PRI"/>
      <sheetName val="GS-SUB"/>
      <sheetName val="LGS-SEC"/>
      <sheetName val="LGS-PRI"/>
      <sheetName val="LGSLMTOD"/>
      <sheetName val="LGS-PRI TOD"/>
      <sheetName val="LGS-SUB"/>
      <sheetName val="LGS-TRAN"/>
      <sheetName val="LGS-SEC TOD"/>
      <sheetName val="PS-SEC"/>
      <sheetName val="PS-PRI"/>
      <sheetName val="IGS-SEC"/>
      <sheetName val="IGS-PRI"/>
      <sheetName val="IGS-SUB"/>
      <sheetName val="IGS-TRAN"/>
      <sheetName val="MW"/>
      <sheetName val="Final billing units by tariff"/>
      <sheetName val="Bill Units"/>
      <sheetName val="CS-IRP TRAN 321"/>
      <sheetName val="CS-IRP SUB 331"/>
      <sheetName val="OL"/>
      <sheetName val="SL"/>
      <sheetName val="Rate Input"/>
      <sheetName val="B&amp;A Surcharges"/>
      <sheetName val="Book2Bill"/>
      <sheetName val="Monthly # of Customers"/>
      <sheetName val="Envir FGD adj"/>
      <sheetName val="Proposed Rates"/>
      <sheetName val="Fuel Summary"/>
      <sheetName val="kW Demands"/>
      <sheetName val="WNLA"/>
      <sheetName val="Tariff Mapping"/>
      <sheetName val="12 Months TS"/>
      <sheetName val="Realizations"/>
    </sheetNames>
    <sheetDataSet>
      <sheetData sheetId="0"/>
      <sheetData sheetId="1"/>
      <sheetData sheetId="2"/>
      <sheetData sheetId="3">
        <row r="54">
          <cell r="B54">
            <v>4727891.17</v>
          </cell>
        </row>
        <row r="55">
          <cell r="B55">
            <v>-2506318</v>
          </cell>
        </row>
        <row r="56">
          <cell r="B56">
            <v>601978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ricing\Rate%20Cases\KPCo\2025%20Base%20Case%20-%20TME%205-31-25%20TY\JCOS\Support%20Files\Rev.%20Differences\JOURNAL_LINES_REV_DIFF_TME%2005-2025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203707" refreshedDate="45852.436647453702" createdVersion="8" refreshedVersion="8" minRefreshableVersion="3" recordCount="5599" xr:uid="{CB8A61CE-CBC5-4B67-9BC3-97EC2177FB99}">
  <cacheSource type="worksheet">
    <worksheetSource ref="A1:Y1048576" sheet="Query" r:id="rId2"/>
  </cacheSource>
  <cacheFields count="25">
    <cacheField name="Unit" numFmtId="0">
      <sharedItems containsBlank="1"/>
    </cacheField>
    <cacheField name="Journal ID" numFmtId="0">
      <sharedItems containsBlank="1"/>
    </cacheField>
    <cacheField name="Date" numFmtId="14">
      <sharedItems containsNonDate="0" containsDate="1" containsString="0" containsBlank="1" minDate="2024-06-01T00:00:00" maxDate="2025-06-01T00:00:00"/>
    </cacheField>
    <cacheField name="Status" numFmtId="0">
      <sharedItems containsBlank="1"/>
    </cacheField>
    <cacheField name="State/Jurisdict" numFmtId="0">
      <sharedItems containsBlank="1"/>
    </cacheField>
    <cacheField name="Account" numFmtId="0">
      <sharedItems containsBlank="1"/>
    </cacheField>
    <cacheField name="Period" numFmtId="1">
      <sharedItems containsString="0" containsBlank="1" containsNumber="1" containsInteger="1" minValue="1" maxValue="12"/>
    </cacheField>
    <cacheField name="Dept" numFmtId="0">
      <sharedItems containsBlank="1"/>
    </cacheField>
    <cacheField name="Project" numFmtId="0">
      <sharedItems containsBlank="1"/>
    </cacheField>
    <cacheField name="Affiliate" numFmtId="0">
      <sharedItems containsNonDate="0" containsString="0" containsBlank="1"/>
    </cacheField>
    <cacheField name="Currency" numFmtId="0">
      <sharedItems containsBlank="1"/>
    </cacheField>
    <cacheField name="Amount" numFmtId="166">
      <sharedItems containsString="0" containsBlank="1" containsNumber="1" minValue="-12812515.369999999" maxValue="12812515.369999999"/>
    </cacheField>
    <cacheField name="Line Descr" numFmtId="0">
      <sharedItems containsBlank="1" count="11">
        <s v="MACSS ESTIMATED FUEL REVENUE"/>
        <s v="MACSS UNBILLD REVENUE REVERSAL"/>
        <s v="MACSS EST BILLED REV REVERSAL"/>
        <s v="Billed Revenues"/>
        <s v="MACSS UNBILLED REVENUE"/>
        <s v="MACSS ESTIMATED BILLED REVENUE"/>
        <s v="MACSS BILLED FUEL REVENUE"/>
        <s v="KY OSS Over/Under"/>
        <s v="ROCKPORT REG ASSET"/>
        <s v="Renewable Energy Credits"/>
        <m/>
      </sharedItems>
    </cacheField>
    <cacheField name="PC Bus Unit" numFmtId="0">
      <sharedItems containsBlank="1"/>
    </cacheField>
    <cacheField name="W/O" numFmtId="0">
      <sharedItems containsBlank="1"/>
    </cacheField>
    <cacheField name="An Type" numFmtId="0">
      <sharedItems containsBlank="1"/>
    </cacheField>
    <cacheField name="Cost Comp" numFmtId="0">
      <sharedItems containsBlank="1"/>
    </cacheField>
    <cacheField name="ABM Act" numFmtId="0">
      <sharedItems containsBlank="1"/>
    </cacheField>
    <cacheField name="Subcategory" numFmtId="0">
      <sharedItems containsBlank="1"/>
    </cacheField>
    <cacheField name="Ledger" numFmtId="0">
      <sharedItems containsNonDate="0" containsString="0" containsBlank="1"/>
    </cacheField>
    <cacheField name="User" numFmtId="0">
      <sharedItems containsBlank="1"/>
    </cacheField>
    <cacheField name="Year" numFmtId="1">
      <sharedItems containsString="0" containsBlank="1" containsNumber="1" containsInteger="1" minValue="2024" maxValue="2025"/>
    </cacheField>
    <cacheField name="Posted" numFmtId="14">
      <sharedItems containsNonDate="0" containsDate="1" containsString="0" containsBlank="1" minDate="2024-06-04T00:00:00" maxDate="2025-06-07T00:00:00"/>
    </cacheField>
    <cacheField name="DateTime" numFmtId="22">
      <sharedItems containsNonDate="0" containsDate="1" containsString="0" containsBlank="1" minDate="2024-06-04T14:52:45" maxDate="2025-06-06T13:13:36"/>
    </cacheField>
    <cacheField name="Long Descr" numFmtId="0">
      <sharedItems containsBlank="1" count="303">
        <s v="To identify Unbilled Fuel Revenue per MACSS Tariff Summary for the current month - Kentucky Power"/>
        <s v="MACSS UNBILLD REVENUE REVERSAL"/>
        <s v="MACSS EST BILLED REV REVERSAL"/>
        <s v="To identify Estimated Fuel Revenue per MACSS Tariff Summary for the current month - Kentucky Power"/>
        <s v="H110  CAD033060606152024N   ACTUALS   N        MCS        MACSS Dist Billed Revenue-03  USDCRRNT                                                    EXV         N"/>
        <s v="H110  CAD033062706152024N   ACTUALS   N        MCS        MACSS Dist Billed Revenue-03  USDCRRNT                                                    EXV         N"/>
        <s v="H110  CAD033053106152024N   ACTUALS   N        MCS        MACSS Dist Billed Revenue-03  USDCRRNT                                                    EXV         N"/>
        <s v="H110  CAD033062506152024N   ACTUALS   N        MCS        MACSS Dist Billed Revenue-03  USDCRRNT                                                    EXV         N"/>
        <s v="H110  CAD033062606152024N   ACTUALS   N        MCS        MACSS Dist Billed Revenue-03  USDCRRNT                                                    EXV         N"/>
        <s v="H110  CAD033061206152024N   ACTUALS   N        MCS        MACSS Dist Billed Revenue-03  USDCRRNT                                                    EXV         N"/>
        <s v="H110  CAD033060406152024N   ACTUALS   N        MCS        MACSS Dist Billed Revenue-03  USDCRRNT                                                    EXV         N"/>
        <s v="H110  CAD033061406152024N   ACTUALS   N        MCS        MACSS Dist Billed Revenue-03  USDCRRNT                                                    EXV         N"/>
        <s v="H110  CAD033070106152024N   ACTUALS   N        MCS        MACSS Dist Billed Revenue-03  USDCRRNT                                                    EXV         N"/>
        <s v="H110  CAD033061306152024N   ACTUALS   N        MCS        MACSS Dist Billed Revenue-03  USDCRRNT                                                    EXV         N"/>
        <s v="H110  CAD033060506152024N   ACTUALS   N        MCS        MACSS Dist Billed Revenue-03  USDCRRNT                                                    EXV         N"/>
        <s v="H110  CAD033062106152024N   ACTUALS   N        MCS        MACSS Dist Billed Revenue-03  USDCRRNT                                                    EXV         N"/>
        <s v="H110  CAD033062406152024N   ACTUALS   N        MCS        MACSS Dist Billed Revenue-03  USDCRRNT                                                    EXV         N"/>
        <s v="H110  CAD033061706152024N   ACTUALS   N        MCS        MACSS Dist Billed Revenue-03  USDCRRNT                                                    EXV         N"/>
        <s v="H110  CAD033060706152024N   ACTUALS   N        MCS        MACSS Dist Billed Revenue-03  USDCRRNT                                                    EXV         N"/>
        <s v="H110  CAD033062006152024N   ACTUALS   N        MCS        MACSS Dist Billed Revenue-03  USDCRRNT                                                    EXV         N"/>
        <s v="H110  CAD033060306152024N   ACTUALS   N        MCS        MACSS Dist Billed Revenue-03  USDCRRNT                                                    EXV         N"/>
        <s v="H110  CAD033061906152024N   ACTUALS   N        MCS        MACSS Dist Billed Revenue-03  USDCRRNT                                                    EXV         N"/>
        <s v="H110  CAD033053006152024N   ACTUALS   N        MCS        MACSS Dist Billed Revenue-03  USDCRRNT                                                    EXV         N"/>
        <s v="H110  CAD033061006152024N   ACTUALS   N        MCS        MACSS Dist Billed Revenue-03  USDCRRNT                                                    EXV         N"/>
        <s v="H110  CAD033062806152024N   ACTUALS   N        MCS        MACSS Dist Billed Revenue-03  USDCRRNT                                                    EXV         N"/>
        <s v="H110  CAD033061106152024N   ACTUALS   N        MCS        MACSS Dist Billed Revenue-03  USDCRRNT                                                    EXV         N"/>
        <s v="H110  CAD033061806152024N   ACTUALS   N        MCS        MACSS Dist Billed Revenue-03  USDCRRNT                                                    EXV         N"/>
        <s v="MACSS UNBILLED REVENUE"/>
        <s v="MACSS ESTIMATED BILLED REVENUE"/>
        <s v="To identify billed fuel revenue per MACSS preliminary Tariff Summary for the current month Kentucky Power"/>
        <s v="To record Over/Under related to sharing of KY OSS Margins as approved in KYPCo Base Rate Case 2023-00159"/>
        <s v="H110  CAD033070207152024N   ACTUALS   N        MCS        MACSS Dist Billed Revenue-03  USDCRRNT                                                    EXV         N"/>
        <s v="H110  CAD033071607152024N   ACTUALS   N        MCS        MACSS Dist Billed Revenue-03  USDCRRNT                                                    EXV         N"/>
        <s v="H110  CAD033072307152024N   ACTUALS   N        MCS        MACSS Dist Billed Revenue-03  USDCRRNT                                                    EXV         N"/>
        <s v="H110  CAD033071207152024N   ACTUALS   N        MCS        MACSS Dist Billed Revenue-03  USDCRRNT                                                    EXV         N"/>
        <s v="H110  CAD033072607152024N   ACTUALS   N        MCS        MACSS Dist Billed Revenue-03  USDCRRNT                                                    EXV         N"/>
        <s v="H110  CAD033071807152024N   ACTUALS   N        MCS        MACSS Dist Billed Revenue-03  USDCRRNT                                                    EXV         N"/>
        <s v="H110  CAD033071507152024N   ACTUALS   N        MCS        MACSS Dist Billed Revenue-03  USDCRRNT                                                    EXV         N"/>
        <s v="H110  CAD033072207152024N   ACTUALS   N        MCS        MACSS Dist Billed Revenue-03  USDCRRNT                                                    EXV         N"/>
        <s v="H110  CAD033070307152024N   ACTUALS   N        MCS        MACSS Dist Billed Revenue-03  USDCRRNT                                                    EXV         N"/>
        <s v="H110  CAD033072507152024N   ACTUALS   N        MCS        MACSS Dist Billed Revenue-03  USDCRRNT                                                    EXV         N"/>
        <s v="H110  CAD033071907152024N   ACTUALS   N        MCS        MACSS Dist Billed Revenue-03  USDCRRNT                                                    EXV         N"/>
        <s v="H110  CAD033070107152024N   ACTUALS   N        MCS        MACSS Dist Billed Revenue-03  USDCRRNT                                                    EXV         N"/>
        <s v="H110  CAD033072407152024N   ACTUALS   N        MCS        MACSS Dist Billed Revenue-03  USDCRRNT                                                    EXV         N"/>
        <s v="H110  CAD033073007152024N   ACTUALS   N        MCS        MACSS Dist Billed Revenue-03  USDCRRNT                                                    EXV         N"/>
        <s v="H110  CAD033071707152024N   ACTUALS   N        MCS        MACSS Dist Billed Revenue-03  USDCRRNT                                                    EXV         N"/>
        <s v="H110  CAD033071007152024N   ACTUALS   N        MCS        MACSS Dist Billed Revenue-03  USDCRRNT                                                    EXV         N"/>
        <s v="H110  CAD033071107152024N   ACTUALS   N        MCS        MACSS Dist Billed Revenue-03  USDCRRNT                                                    EXV         N"/>
        <s v="H110  CAD033072907152024N   ACTUALS   N        MCS        MACSS Dist Billed Revenue-03  USDCRRNT                                                    EXV         N"/>
        <s v="H110  CAD033080107152024N   ACTUALS   N        MCS        MACSS Dist Billed Revenue-03  USDCRRNT                                                    EXV         N"/>
        <s v="H110  CAD033073107152024N   ACTUALS   N        MCS        MACSS Dist Billed Revenue-03  USDCRRNT                                                    EXV         N"/>
        <s v="H110  CAD033062807152024N   ACTUALS   N        MCS        MACSS Dist Billed Revenue-03  USDCRRNT                                                    EXV         N"/>
        <s v="H110  CAD033070807152024N   ACTUALS   N        MCS        MACSS Dist Billed Revenue-03  USDCRRNT                                                    EXV         N"/>
        <s v="H110  CAD033070907152024N   ACTUALS   N        MCS        MACSS Dist Billed Revenue-03  USDCRRNT                                                    EXV         N"/>
        <s v="H110  CAD033070507152024N   ACTUALS   N        MCS        MACSS Dist Billed Revenue-03  USDCRRNT                                                    EXV         N"/>
        <s v="H110  CAD033080908152024N   ACTUALS   N        MCS        MACSS Dist Billed Revenue-03  USDCRRNT                                                    EXV         N"/>
        <s v="H110  CAD033082808152024N   ACTUALS   N        MCS        MACSS Dist Billed Revenue-03  USDCRRNT                                                    EXV         N"/>
        <s v="H110  CAD033080808152024N   ACTUALS   N        MCS        MACSS Dist Billed Revenue-03  USDCRRNT                                                    EXV         N"/>
        <s v="H110  CAD033082608152024N   ACTUALS   N        MCS        MACSS Dist Billed Revenue-03  USDCRRNT                                                    EXV         N"/>
        <s v="H110  CAD033081208152024N   ACTUALS   N        MCS        MACSS Dist Billed Revenue-03  USDCRRNT                                                    EXV         N"/>
        <s v="H110  CAD033081908152024N   ACTUALS   N        MCS        MACSS Dist Billed Revenue-03  USDCRRNT                                                    EXV         N"/>
        <s v="H110  CAD033082708152024N   ACTUALS   N        MCS        MACSS Dist Billed Revenue-03  USDCRRNT                                                    EXV         N"/>
        <s v="H110  CAD033090308152024N   ACTUALS   N        MCS        MACSS Dist Billed Revenue-03  USDCRRNT                                                    EXV         N"/>
        <s v="H110  CAD033073008152024N   ACTUALS   N        MCS        MACSS Dist Billed Revenue-03  USDCRRNT                                                    EXV         N"/>
        <s v="H110  CAD033080708152024N   ACTUALS   N        MCS        MACSS Dist Billed Revenue-03  USDCRRNT                                                    EXV         N"/>
        <s v="H110  CAD033080208152024N   ACTUALS   N        MCS        MACSS Dist Billed Revenue-03  USDCRRNT                                                    EXV         N"/>
        <s v="H110  CAD033081308152024N   ACTUALS   N        MCS        MACSS Dist Billed Revenue-03  USDCRRNT                                                    EXV         N"/>
        <s v="H110  CAD033080108152024N   ACTUALS   N        MCS        MACSS Dist Billed Revenue-03  USDCRRNT                                                    EXV         N"/>
        <s v="H110  CAD033082008152024N   ACTUALS   N        MCS        MACSS Dist Billed Revenue-03  USDCRRNT                                                    EXV         N"/>
        <s v="H110  CAD033073108152024N   ACTUALS   N        MCS        MACSS Dist Billed Revenue-03  USDCRRNT                                                    EXV         N"/>
        <s v="H110  CAD033083008152024N   ACTUALS   N        MCS        MACSS Dist Billed Revenue-03  USDCRRNT                                                    EXV         N"/>
        <s v="H110  CAD033082208152024N   ACTUALS   N        MCS        MACSS Dist Billed Revenue-03  USDCRRNT                                                    EXV         N"/>
        <s v="H110  CAD033081408152024N   ACTUALS   N        MCS        MACSS Dist Billed Revenue-03  USDCRRNT                                                    EXV         N"/>
        <s v="H110  CAD033082108152024N   ACTUALS   N        MCS        MACSS Dist Billed Revenue-03  USDCRRNT                                                    EXV         N"/>
        <s v="H110  CAD033082308152024N   ACTUALS   N        MCS        MACSS Dist Billed Revenue-03  USDCRRNT                                                    EXV         N"/>
        <s v="H110  CAD033081508152024N   ACTUALS   N        MCS        MACSS Dist Billed Revenue-03  USDCRRNT                                                    EXV         N"/>
        <s v="H110  CAD033081608152024N   ACTUALS   N        MCS        MACSS Dist Billed Revenue-03  USDCRRNT                                                    EXV         N"/>
        <s v="H110  CAD033082908152024N   ACTUALS   N        MCS        MACSS Dist Billed Revenue-03  USDCRRNT                                                    EXV         N"/>
        <s v="H110  CAD033080608152024N   ACTUALS   N        MCS        MACSS Dist Billed Revenue-03  USDCRRNT                                                    EXV         N"/>
        <s v="H110  CAD033080508152024N   ACTUALS   N        MCS        MACSS Dist Billed Revenue-03  USDCRRNT                                                    EXV         N"/>
        <s v="H110  CAD033100109152024N   ACTUALS   N        MCS        MACSS Dist Billed Revenue-03  USDCRRNT                                                    EXV         N"/>
        <s v="H110  CAD033091709152024N   ACTUALS   N        MCS        MACSS Dist Billed Revenue-03  USDCRRNT                                                    EXV         N"/>
        <s v="H110  CAD033091109152024N   ACTUALS   N        MCS        MACSS Dist Billed Revenue-03  USDCRRNT                                                    EXV         N"/>
        <s v="H110  CAD033091809152024N   ACTUALS   N        MCS        MACSS Dist Billed Revenue-03  USDCRRNT                                                    EXV         N"/>
        <s v="H110  CAD033091609152024N   ACTUALS   N        MCS        MACSS Dist Billed Revenue-03  USDCRRNT                                                    EXV         N"/>
        <s v="H110  CAD033090909152024N   ACTUALS   N        MCS        MACSS Dist Billed Revenue-03  USDCRRNT                                                    EXV         N"/>
        <s v="H110  CAD033090509152024N   ACTUALS   N        MCS        MACSS Dist Billed Revenue-03  USDCRRNT                                                    EXV         N"/>
        <s v="H110  CAD033091309152024N   ACTUALS   N        MCS        MACSS Dist Billed Revenue-03  USDCRRNT                                                    EXV         N"/>
        <s v="H110  CAD033092409152024N   ACTUALS   N        MCS        MACSS Dist Billed Revenue-03  USDCRRNT                                                    EXV         N"/>
        <s v="H110  CAD033093009152024N   ACTUALS   N        MCS        MACSS Dist Billed Revenue-03  USDCRRNT                                                    EXV         N"/>
        <s v="H110  CAD033092009152024N   ACTUALS   N        MCS        MACSS Dist Billed Revenue-03  USDCRRNT                                                    EXV         N"/>
        <s v="H110  CAD033091209152024N   ACTUALS   N        MCS        MACSS Dist Billed Revenue-03  USDCRRNT                                                    EXV         N"/>
        <s v="H110  CAD033092709152024N   ACTUALS   N        MCS        MACSS Dist Billed Revenue-03  USDCRRNT                                                    EXV         N"/>
        <s v="H110  CAD033092609152024N   ACTUALS   N        MCS        MACSS Dist Billed Revenue-03  USDCRRNT                                                    EXV         N"/>
        <s v="H110  CAD033091909152024N   ACTUALS   N        MCS        MACSS Dist Billed Revenue-03  USDCRRNT                                                    EXV         N"/>
        <s v="H110  CAD033092309152024N   ACTUALS   N        MCS        MACSS Dist Billed Revenue-03  USDCRRNT                                                    EXV         N"/>
        <s v="H110  CAD033082809152024N   ACTUALS   N        MCS        MACSS Dist Billed Revenue-03  USDCRRNT                                                    EXV         N"/>
        <s v="H110  CAD033090309152024N   ACTUALS   N        MCS        MACSS Dist Billed Revenue-03  USDCRRNT                                                    EXV         N"/>
        <s v="H110  CAD033090409152024N   ACTUALS   N        MCS        MACSS Dist Billed Revenue-03  USDCRRNT                                                    EXV         N"/>
        <s v="H110  CAD033092509152024N   ACTUALS   N        MCS        MACSS Dist Billed Revenue-03  USDCRRNT                                                    EXV         N"/>
        <s v="H110  CAD033090609152024N   ACTUALS   N        MCS        MACSS Dist Billed Revenue-03  USDCRRNT                                                    EXV         N"/>
        <s v="H110  CAD033083009152024N   ACTUALS   N        MCS        MACSS Dist Billed Revenue-03  USDCRRNT                                                    EXV         N"/>
        <s v="H110  CAD033082909152024N   ACTUALS   N        MCS        MACSS Dist Billed Revenue-03  USDCRRNT                                                    EXV         N"/>
        <s v="H110  CAD033091009152024N   ACTUALS   N        MCS        MACSS Dist Billed Revenue-03  USDCRRNT                                                    EXV         N"/>
        <s v="H110  CAD033100210152024N   ACTUALS   N        MCS        MACSS Dist Billed Revenue-03  USDCRRNT                                                    EXV         N"/>
        <s v="H110  CAD033102210152024N   ACTUALS   N        MCS        MACSS Dist Billed Revenue-03  USDCRRNT                                                    EXV         N"/>
        <s v="H110  CAD033100110152024N   ACTUALS   N        MCS        MACSS Dist Billed Revenue-03  USDCRRNT                                                    EXV         N"/>
        <s v="H110  CAD033102310152024N   ACTUALS   N        MCS        MACSS Dist Billed Revenue-03  USDCRRNT                                                    EXV         N"/>
        <s v="H110  CAD033103010152024N   ACTUALS   N        MCS        MACSS Dist Billed Revenue-03  USDCRRNT                                                    EXV         N"/>
        <s v="H110  CAD033102410152024N   ACTUALS   N        MCS        MACSS Dist Billed Revenue-03  USDCRRNT                                                    EXV         N"/>
        <s v="H110  CAD033101110152024N   ACTUALS   N        MCS        MACSS Dist Billed Revenue-03  USDCRRNT                                                    EXV         N"/>
        <s v="H110  CAD033100710152024N   ACTUALS   N        MCS        MACSS Dist Billed Revenue-03  USDCRRNT                                                    EXV         N"/>
        <s v="H110  CAD033101610152024N   ACTUALS   N        MCS        MACSS Dist Billed Revenue-03  USDCRRNT                                                    EXV         N"/>
        <s v="H110  CAD033103110152024N   ACTUALS   N        MCS        MACSS Dist Billed Revenue-03  USDCRRNT                                                    EXV         N"/>
        <s v="H110  CAD033102110152024N   ACTUALS   N        MCS        MACSS Dist Billed Revenue-03  USDCRRNT                                                    EXV         N"/>
        <s v="H110  CAD033101810152024N   ACTUALS   N        MCS        MACSS Dist Billed Revenue-03  USDCRRNT                                                    EXV         N"/>
        <s v="H110  CAD033100310152024N   ACTUALS   N        MCS        MACSS Dist Billed Revenue-03  USDCRRNT                                                    EXV         N"/>
        <s v="H110  CAD033100410152024N   ACTUALS   N        MCS        MACSS Dist Billed Revenue-03  USDCRRNT                                                    EXV         N"/>
        <s v="H110  CAD033093010152024N   ACTUALS   N        MCS        MACSS Dist Billed Revenue-03  USDCRRNT                                                    EXV         N"/>
        <s v="H110  CAD033100810152024N   ACTUALS   N        MCS        MACSS Dist Billed Revenue-03  USDCRRNT                                                    EXV         N"/>
        <s v="H110  CAD033101410152024N   ACTUALS   N        MCS        MACSS Dist Billed Revenue-03  USDCRRNT                                                    EXV         N"/>
        <s v="H110  CAD033102910152024N   ACTUALS   N        MCS        MACSS Dist Billed Revenue-03  USDCRRNT                                                    EXV         N"/>
        <s v="H110  CAD033092710152024N   ACTUALS   N        MCS        MACSS Dist Billed Revenue-03  USDCRRNT                                                    EXV         N"/>
        <s v="H110  CAD033100910152024N   ACTUALS   N        MCS        MACSS Dist Billed Revenue-03  USDCRRNT                                                    EXV         N"/>
        <s v="H110  CAD033110110152024N   ACTUALS   N        MCS        MACSS Dist Billed Revenue-03  USDCRRNT                                                    EXV         N"/>
        <s v="H110  CAD033102510152024N   ACTUALS   N        MCS        MACSS Dist Billed Revenue-03  USDCRRNT                                                    EXV         N"/>
        <s v="H110  CAD033101510152024N   ACTUALS   N        MCS        MACSS Dist Billed Revenue-03  USDCRRNT                                                    EXV         N"/>
        <s v="H110  CAD033101010152024N   ACTUALS   N        MCS        MACSS Dist Billed Revenue-03  USDCRRNT                                                    EXV         N"/>
        <s v="H110  CAD033102810152024N   ACTUALS   N        MCS        MACSS Dist Billed Revenue-03  USDCRRNT                                                    EXV         N"/>
        <s v="H110  CAD033101710152024N   ACTUALS   N        MCS        MACSS Dist Billed Revenue-03  USDCRRNT                                                    EXV         N"/>
        <s v="To adjust the Kentucky Power Company estimated billed revenue the month of October 2024. Cattletsburg"/>
        <s v="H110  CAD033111511152024N   ACTUALS   N        MCS        MACSS Dist Billed Revenue-03  USDCRRNT                                                    EXV         N"/>
        <s v="H110  CAD033111111152024N   ACTUALS   N        MCS        MACSS Dist Billed Revenue-03  USDCRRNT                                                    EXV         N"/>
        <s v="H110  CAD033111811152024N   ACTUALS   N        MCS        MACSS Dist Billed Revenue-03  USDCRRNT                                                    EXV         N"/>
        <s v="H110  CAD033110611152024N   ACTUALS   N        MCS        MACSS Dist Billed Revenue-03  USDCRRNT                                                    EXV         N"/>
        <s v="H110  CAD033103011152024N   ACTUALS   N        MCS        MACSS Dist Billed Revenue-03  USDCRRNT                                                    EXV         N"/>
        <s v="H110  CAD033110511152024N   ACTUALS   N        MCS        MACSS Dist Billed Revenue-03  USDCRRNT                                                    EXV         N"/>
        <s v="H110  CAD033110411152024N   ACTUALS   N        MCS        MACSS Dist Billed Revenue-03  USDCRRNT                                                    EXV         N"/>
        <s v="H110  CAD033112711152024N   ACTUALS   N        MCS        MACSS Dist Billed Revenue-03  USDCRRNT                                                    EXV         N"/>
        <s v="H110  CAD033112511152024N   ACTUALS   N        MCS        MACSS Dist Billed Revenue-03  USDCRRNT                                                    EXV         N"/>
        <s v="H110  CAD033111911152024N   ACTUALS   N        MCS        MACSS Dist Billed Revenue-03  USDCRRNT                                                    EXV         N"/>
        <s v="H110  CAD033112211152024N   ACTUALS   N        MCS        MACSS Dist Billed Revenue-03  USDCRRNT                                                    EXV         N"/>
        <s v="H110  CAD033110811152024N   ACTUALS   N        MCS        MACSS Dist Billed Revenue-03  USDCRRNT                                                    EXV         N"/>
        <s v="H110  CAD033120211152024N   ACTUALS   N        MCS        MACSS Dist Billed Revenue-03  USDCRRNT                                                    EXV         N"/>
        <s v="H110  CAD033112611152024N   ACTUALS   N        MCS        MACSS Dist Billed Revenue-03  USDCRRNT                                                    EXV         N"/>
        <s v="H110  CAD033111411152024N   ACTUALS   N        MCS        MACSS Dist Billed Revenue-03  USDCRRNT                                                    EXV         N"/>
        <s v="H110  CAD033110711152024N   ACTUALS   N        MCS        MACSS Dist Billed Revenue-03  USDCRRNT                                                    EXV         N"/>
        <s v="H110  CAD033112011152024N   ACTUALS   N        MCS        MACSS Dist Billed Revenue-03  USDCRRNT                                                    EXV         N"/>
        <s v="H110  CAD033103111152024N   ACTUALS   N        MCS        MACSS Dist Billed Revenue-03  USDCRRNT                                                    EXV         N"/>
        <s v="H110  CAD033111211152024N   ACTUALS   N        MCS        MACSS Dist Billed Revenue-03  USDCRRNT                                                    EXV         N"/>
        <s v="H110  CAD033111311152024N   ACTUALS   N        MCS        MACSS Dist Billed Revenue-03  USDCRRNT                                                    EXV         N"/>
        <s v="H110  CAD033102911152024N   ACTUALS   N        MCS        MACSS Dist Billed Revenue-03  USDCRRNT                                                    EXV         N"/>
        <s v="H110  CAD033110111152024N   ACTUALS   N        MCS        MACSS Dist Billed Revenue-03  USDCRRNT                                                    EXV         N"/>
        <s v="H110  CAD033112111152024N   ACTUALS   N        MCS        MACSS Dist Billed Revenue-03  USDCRRNT                                                    EXV         N"/>
        <s v="H110  CAD033102811152024N   ACTUALS   N        MCS        MACSS Dist Billed Revenue-03  USDCRRNT                                                    EXV         N"/>
        <s v="H110  CAD033122612152024N   ACTUALS   N        MCS        MACSS Dist Billed Revenue-03  USDCRRNT                                                    EXV         N"/>
        <s v="H110  CAD033121612152024N   ACTUALS   N        MCS        MACSS Dist Billed Revenue-03  USDCRRNT                                                    EXV         N"/>
        <s v="H110  CAD033123112152024N   ACTUALS   N        MCS        MACSS Dist Billed Revenue-03  USDCRRNT                                                    EXV         N"/>
        <s v="H110  CAD033122712152024N   ACTUALS   N        MCS        MACSS Dist Billed Revenue-03  USDCRRNT                                                    EXV         N"/>
        <s v="H110  CAD033122312152024N   ACTUALS   N        MCS        MACSS Dist Billed Revenue-03  USDCRRNT                                                    EXV         N"/>
        <s v="H110  CAD033120612152024N   ACTUALS   N        MCS        MACSS Dist Billed Revenue-03  USDCRRNT                                                    EXV         N"/>
        <s v="H110  CAD033112712152024N   ACTUALS   N        MCS        MACSS Dist Billed Revenue-03  USDCRRNT                                                    EXV         N"/>
        <s v="H110  CAD033120512152024N   ACTUALS   N        MCS        MACSS Dist Billed Revenue-03  USDCRRNT                                                    EXV         N"/>
        <s v="H110  CAD033121212152024N   ACTUALS   N        MCS        MACSS Dist Billed Revenue-03  USDCRRNT                                                    EXV         N"/>
        <s v="H110  CAD033120212152024N   ACTUALS   N        MCS        MACSS Dist Billed Revenue-03  USDCRRNT                                                    EXV         N"/>
        <s v="H110  CAD033120312152024N   ACTUALS   N        MCS        MACSS Dist Billed Revenue-03  USDCRRNT                                                    EXV         N"/>
        <s v="H110  CAD033121812152024N   ACTUALS   N        MCS        MACSS Dist Billed Revenue-03  USDCRRNT                                                    EXV         N"/>
        <s v="H110  CAD033112612152024N   ACTUALS   N        MCS        MACSS Dist Billed Revenue-03  USDCRRNT                                                    EXV         N"/>
        <s v="H110  CAD033120912152024N   ACTUALS   N        MCS        MACSS Dist Billed Revenue-03  USDCRRNT                                                    EXV         N"/>
        <s v="H110  CAD033121912152024N   ACTUALS   N        MCS        MACSS Dist Billed Revenue-03  USDCRRNT                                                    EXV         N"/>
        <s v="H110  CAD033121112152024N   ACTUALS   N        MCS        MACSS Dist Billed Revenue-03  USDCRRNT                                                    EXV         N"/>
        <s v="H110  CAD033121712152024N   ACTUALS   N        MCS        MACSS Dist Billed Revenue-03  USDCRRNT                                                    EXV         N"/>
        <s v="H110  CAD033121312152024N   ACTUALS   N        MCS        MACSS Dist Billed Revenue-03  USDCRRNT                                                    EXV         N"/>
        <s v="H110  CAD033122012152024N   ACTUALS   N        MCS        MACSS Dist Billed Revenue-03  USDCRRNT                                                    EXV         N"/>
        <s v="H110  CAD033120412152024N   ACTUALS   N        MCS        MACSS Dist Billed Revenue-03  USDCRRNT                                                    EXV         N"/>
        <s v="H110  CAD033121012152024N   ACTUALS   N        MCS        MACSS Dist Billed Revenue-03  USDCRRNT                                                    EXV         N"/>
        <s v="H110  CAD033123012152024N   ACTUALS   N        MCS        MACSS Dist Billed Revenue-03  USDCRRNT                                                    EXV         N"/>
        <s v="H110  CAD033010212152024N   ACTUALS   N        MCS        MACSS Dist Billed Revenue-03  USDCRRNT                                                    EXV         N"/>
        <s v="To adjust the Kentucky Power Company estimated billed revenue the month of Dec 2024. Cattletsburg"/>
        <s v="To record the Kentucky Power Company alternative revenue related to the Rockport Offset True_up (Case no. 2024-00016)."/>
        <s v="H110  CAD033123101152025N   ACTUALS   N        MCS        MACSS Dist Billed Revenue-03  USDCRRNT                                                    EXV         N"/>
        <s v="H110  CAD033011401152025N   ACTUALS   N        MCS        MACSS Dist Billed Revenue-03  USDCRRNT                                                    EXV         N"/>
        <s v="H110  CAD033012201152025N   ACTUALS   N        MCS        MACSS Dist Billed Revenue-03  USDCRRNT                                                    EXV         N"/>
        <s v="H110  CAD033011701152025N   ACTUALS   N        MCS        MACSS Dist Billed Revenue-03  USDCRRNT                                                    EXV         N"/>
        <s v="H110  CAD033011001152025N   ACTUALS   N        MCS        MACSS Dist Billed Revenue-03  USDCRRNT                                                    EXV         N"/>
        <s v="H110  CAD033010801152025N   ACTUALS   N        MCS        MACSS Dist Billed Revenue-03  USDCRRNT                                                    EXV         N"/>
        <s v="H110  CAD033010901152025N   ACTUALS   N        MCS        MACSS Dist Billed Revenue-03  USDCRRNT                                                    EXV         N"/>
        <s v="H110  CAD033012101152025N   ACTUALS   N        MCS        MACSS Dist Billed Revenue-03  USDCRRNT                                                    EXV         N"/>
        <s v="H110  CAD033013101152025N   ACTUALS   N        MCS        MACSS Dist Billed Revenue-03  USDCRRNT                                                    EXV         N"/>
        <s v="H110  CAD033013001152025N   ACTUALS   N        MCS        MACSS Dist Billed Revenue-03  USDCRRNT                                                    EXV         N"/>
        <s v="H110  CAD033012901152025N   ACTUALS   N        MCS        MACSS Dist Billed Revenue-03  USDCRRNT                                                    EXV         N"/>
        <s v="H110  CAD033012301152025N   ACTUALS   N        MCS        MACSS Dist Billed Revenue-03  USDCRRNT                                                    EXV         N"/>
        <s v="H110  CAD033011301152025N   ACTUALS   N        MCS        MACSS Dist Billed Revenue-03  USDCRRNT                                                    EXV         N"/>
        <s v="H110  CAD033012401152025N   ACTUALS   N        MCS        MACSS Dist Billed Revenue-03  USDCRRNT                                                    EXV         N"/>
        <s v="H110  CAD033010301152025N   ACTUALS   N        MCS        MACSS Dist Billed Revenue-03  USDCRRNT                                                    EXV         N"/>
        <s v="H110  CAD033011601152025N   ACTUALS   N        MCS        MACSS Dist Billed Revenue-03  USDCRRNT                                                    EXV         N"/>
        <s v="H110  CAD033011501152025N   ACTUALS   N        MCS        MACSS Dist Billed Revenue-03  USDCRRNT                                                    EXV         N"/>
        <s v="H110  CAD033012701152025N   ACTUALS   N        MCS        MACSS Dist Billed Revenue-03  USDCRRNT                                                    EXV         N"/>
        <s v="H110  CAD033012801152025N   ACTUALS   N        MCS        MACSS Dist Billed Revenue-03  USDCRRNT                                                    EXV         N"/>
        <s v="H110  CAD033010701152025N   ACTUALS   N        MCS        MACSS Dist Billed Revenue-03  USDCRRNT                                                    EXV         N"/>
        <s v="H110  CAD033010601152025N   ACTUALS   N        MCS        MACSS Dist Billed Revenue-03  USDCRRNT                                                    EXV         N"/>
        <s v="H110  CAD033012001152025N   ACTUALS   N        MCS        MACSS Dist Billed Revenue-03  USDCRRNT                                                    EXV         N"/>
        <s v="H110  CAD033010201152025N   ACTUALS   N        MCS        MACSS Dist Billed Revenue-03  USDCRRNT                                                    EXV         N"/>
        <s v="H110  CAD033020301152025N   ACTUALS   N        MCS        MACSS Dist Billed Revenue-03  USDCRRNT                                                    EXV         N"/>
        <s v="H110  CAD033021302152025N   ACTUALS   N        MCS        MACSS Dist Billed Revenue-03  USDCRRNT                                                    EXV         N"/>
        <s v="H110  CAD033021802152025N   ACTUALS   N        MCS        MACSS Dist Billed Revenue-03  USDCRRNT                                                    EXV         N"/>
        <s v="H110  CAD033021702152025N   ACTUALS   N        MCS        MACSS Dist Billed Revenue-03  USDCRRNT                                                    EXV         N"/>
        <s v="H110  CAD033022502152025N   ACTUALS   N        MCS        MACSS Dist Billed Revenue-03  USDCRRNT                                                    EXV         N"/>
        <s v="H110  CAD033021002152025N   ACTUALS   N        MCS        MACSS Dist Billed Revenue-03  USDCRRNT                                                    EXV         N"/>
        <s v="H110  CAD033021202152025N   ACTUALS   N        MCS        MACSS Dist Billed Revenue-03  USDCRRNT                                                    EXV         N"/>
        <s v="H110  CAD033020702152025N   ACTUALS   N        MCS        MACSS Dist Billed Revenue-03  USDCRRNT                                                    EXV         N"/>
        <s v="H110  CAD033022602152025N   ACTUALS   N        MCS        MACSS Dist Billed Revenue-03  USDCRRNT                                                    EXV         N"/>
        <s v="H110  CAD033013002152025N   ACTUALS   N        MCS        MACSS Dist Billed Revenue-03  USDCRRNT                                                    EXV         N"/>
        <s v="H110  CAD033013102152025N   ACTUALS   N        MCS        MACSS Dist Billed Revenue-03  USDCRRNT                                                    EXV         N"/>
        <s v="H110  CAD033020602152025N   ACTUALS   N        MCS        MACSS Dist Billed Revenue-03  USDCRRNT                                                    EXV         N"/>
        <s v="H110  CAD033022702152025N   ACTUALS   N        MCS        MACSS Dist Billed Revenue-03  USDCRRNT                                                    EXV         N"/>
        <s v="H110  CAD033022002152025N   ACTUALS   N        MCS        MACSS Dist Billed Revenue-03  USDCRRNT                                                    EXV         N"/>
        <s v="H110  CAD033021902152025N   ACTUALS   N        MCS        MACSS Dist Billed Revenue-03  USDCRRNT                                                    EXV         N"/>
        <s v="H110  CAD033030302152025N   ACTUALS   N        MCS        MACSS Dist Billed Revenue-03  USDCRRNT                                                    EXV         N"/>
        <s v="H110  CAD033021102152025N   ACTUALS   N        MCS        MACSS Dist Billed Revenue-03  USDCRRNT                                                    EXV         N"/>
        <s v="H110  CAD033022102152025N   ACTUALS   N        MCS        MACSS Dist Billed Revenue-03  USDCRRNT                                                    EXV         N"/>
        <s v="H110  CAD033020502152025N   ACTUALS   N        MCS        MACSS Dist Billed Revenue-03  USDCRRNT                                                    EXV         N"/>
        <s v="H110  CAD033022802152025N   ACTUALS   N        MCS        MACSS Dist Billed Revenue-03  USDCRRNT                                                    EXV         N"/>
        <s v="H110  CAD033021402152025N   ACTUALS   N        MCS        MACSS Dist Billed Revenue-03  USDCRRNT                                                    EXV         N"/>
        <s v="H110  CAD033022402152025N   ACTUALS   N        MCS        MACSS Dist Billed Revenue-03  USDCRRNT                                                    EXV         N"/>
        <s v="H110  CAD033020402152025N   ACTUALS   N        MCS        MACSS Dist Billed Revenue-03  USDCRRNT                                                    EXV         N"/>
        <s v="To identify KPCO FACCR refunded for the period ended January 2025."/>
        <s v="H110  CAD033020302152025N   ACTUALS   N        MCS        MACSS Dist Billed Revenue-03  USDCRRNT                                                    EXV         N"/>
        <s v="To adjust the Kentucky Power Company estimated billed revenue the month of February 2025 - Cattletsburg"/>
        <s v="H110  CAD033030703152025N   ACTUALS   N        MCS        MACSS Dist Billed Revenue-03  USDCRRNT                                                    EXV         N"/>
        <s v="H110  CAD033031003152025N   ACTUALS   N        MCS        MACSS Dist Billed Revenue-03  USDCRRNT                                                    EXV         N"/>
        <s v="H110  CAD033030503152025N   ACTUALS   N        MCS        MACSS Dist Billed Revenue-03  USDCRRNT                                                    EXV         N"/>
        <s v="H110  CAD033031103152025N   ACTUALS   N        MCS        MACSS Dist Billed Revenue-03  USDCRRNT                                                    EXV         N"/>
        <s v="H110  CAD033030303152025N   ACTUALS   N        MCS        MACSS Dist Billed Revenue-03  USDCRRNT                                                    EXV         N"/>
        <s v="H110  CAD033032003152025N   ACTUALS   N        MCS        MACSS Dist Billed Revenue-03  USDCRRNT                                                    EXV         N"/>
        <s v="H110  CAD033030603152025N   ACTUALS   N        MCS        MACSS Dist Billed Revenue-03  USDCRRNT                                                    EXV         N"/>
        <s v="H110  CAD033031403152025N   ACTUALS   N        MCS        MACSS Dist Billed Revenue-03  USDCRRNT                                                    EXV         N"/>
        <s v="H110  CAD033032103152025N   ACTUALS   N        MCS        MACSS Dist Billed Revenue-03  USDCRRNT                                                    EXV         N"/>
        <s v="H110  CAD033032403152025N   ACTUALS   N        MCS        MACSS Dist Billed Revenue-03  USDCRRNT                                                    EXV         N"/>
        <s v="H110  CAD033022803152025N   ACTUALS   N        MCS        MACSS Dist Billed Revenue-03  USDCRRNT                                                    EXV         N"/>
        <s v="H110  CAD033031803152025N   ACTUALS   N        MCS        MACSS Dist Billed Revenue-03  USDCRRNT                                                    EXV         N"/>
        <s v="H110  CAD033031903152025N   ACTUALS   N        MCS        MACSS Dist Billed Revenue-03  USDCRRNT                                                    EXV         N"/>
        <s v="H110  CAD033032703152025N   ACTUALS   N        MCS        MACSS Dist Billed Revenue-03  USDCRRNT                                                    EXV         N"/>
        <s v="H110  CAD033032803152025N   ACTUALS   N        MCS        MACSS Dist Billed Revenue-03  USDCRRNT                                                    EXV         N"/>
        <s v="H110  CAD033040103152025N   ACTUALS   N        MCS        MACSS Dist Billed Revenue-03  USDCRRNT                                                    EXV         N"/>
        <s v="H110  CAD033031203152025N   ACTUALS   N        MCS        MACSS Dist Billed Revenue-03  USDCRRNT                                                    EXV         N"/>
        <s v="H110  CAD033030403152025N   ACTUALS   N        MCS        MACSS Dist Billed Revenue-03  USDCRRNT                                                    EXV         N"/>
        <s v="H110  CAD033031703152025N   ACTUALS   N        MCS        MACSS Dist Billed Revenue-03  USDCRRNT                                                    EXV         N"/>
        <s v="H110  CAD033031303152025N   ACTUALS   N        MCS        MACSS Dist Billed Revenue-03  USDCRRNT                                                    EXV         N"/>
        <s v="H110  CAD033032603152025N   ACTUALS   N        MCS        MACSS Dist Billed Revenue-03  USDCRRNT                                                    EXV         N"/>
        <s v="H110  CAD033033103152025N   ACTUALS   N        MCS        MACSS Dist Billed Revenue-03  USDCRRNT                                                    EXV         N"/>
        <s v="H110  CAD033032503152025N   ACTUALS   N        MCS        MACSS Dist Billed Revenue-03  USDCRRNT                                                    EXV         N"/>
        <s v="To identify the KPCO FACCR refunded for the period ended March 2025."/>
        <s v="H110  CAD033040904152025N   ACTUALS   N        MCS        MACSS Dist Billed Revenue-03  USDCRRNT                                                    EXV         N"/>
        <s v="H110  CAD033042804152025N   ACTUALS   N        MCS        MACSS Dist Billed Revenue-03  USDCRRNT                                                    EXV         N"/>
        <s v="H110  CAD033042404152025N   ACTUALS   N        MCS        MACSS Dist Billed Revenue-03  USDCRRNT                                                    EXV         N"/>
        <s v="H110  CAD033040104152025N   ACTUALS   N        MCS        MACSS Dist Billed Revenue-03  USDCRRNT                                                    EXV         N"/>
        <s v="H110  CAD033042204152025N   ACTUALS   N        MCS        MACSS Dist Billed Revenue-03  USDCRRNT                                                    EXV         N"/>
        <s v="H110  CAD033042304152025N   ACTUALS   N        MCS        MACSS Dist Billed Revenue-03  USDCRRNT                                                    EXV         N"/>
        <s v="H110  CAD033041504152025N   ACTUALS   N        MCS        MACSS Dist Billed Revenue-03  USDCRRNT                                                    EXV         N"/>
        <s v="H110  CAD033041604152025N   ACTUALS   N        MCS        MACSS Dist Billed Revenue-03  USDCRRNT                                                    EXV         N"/>
        <s v="H110  CAD033041704152025N   ACTUALS   N        MCS        MACSS Dist Billed Revenue-03  USDCRRNT                                                    EXV         N"/>
        <s v="H110  CAD033041004152025N   ACTUALS   N        MCS        MACSS Dist Billed Revenue-03  USDCRRNT                                                    EXV         N"/>
        <s v="H110  CAD033042104152025N   ACTUALS   N        MCS        MACSS Dist Billed Revenue-03  USDCRRNT                                                    EXV         N"/>
        <s v="H110  CAD033040704152025N   ACTUALS   N        MCS        MACSS Dist Billed Revenue-03  USDCRRNT                                                    EXV         N"/>
        <s v="H110  CAD033042904152025N   ACTUALS   N        MCS        MACSS Dist Billed Revenue-03  USDCRRNT                                                    EXV         N"/>
        <s v="H110  CAD033040804152025N   ACTUALS   N        MCS        MACSS Dist Billed Revenue-03  USDCRRNT                                                    EXV         N"/>
        <s v="H110  CAD033043004152025N   ACTUALS   N        MCS        MACSS Dist Billed Revenue-03  USDCRRNT                                                    EXV         N"/>
        <s v="H110  CAD033033104152025N   ACTUALS   N        MCS        MACSS Dist Billed Revenue-03  USDCRRNT                                                    EXV         N"/>
        <s v="H110  CAD033040404152025N   ACTUALS   N        MCS        MACSS Dist Billed Revenue-03  USDCRRNT                                                    EXV         N"/>
        <s v="H110  CAD033040204152025N   ACTUALS   N        MCS        MACSS Dist Billed Revenue-03  USDCRRNT                                                    EXV         N"/>
        <s v="H110  CAD033042504152025N   ACTUALS   N        MCS        MACSS Dist Billed Revenue-03  USDCRRNT                                                    EXV         N"/>
        <s v="H110  CAD033041104152025N   ACTUALS   N        MCS        MACSS Dist Billed Revenue-03  USDCRRNT                                                    EXV         N"/>
        <s v="H110  CAD033040304152025N   ACTUALS   N        MCS        MACSS Dist Billed Revenue-03  USDCRRNT                                                    EXV         N"/>
        <s v="H110  CAD033050104152025N   ACTUALS   N        MCS        MACSS Dist Billed Revenue-03  USDCRRNT                                                    EXV         N"/>
        <s v="H110  CAD033041404152025N   ACTUALS   N        MCS        MACSS Dist Billed Revenue-03  USDCRRNT                                                    EXV         N"/>
        <s v="To adjust the Kentucky Power Company estimated billed revenue the month of April 2025."/>
        <s v="Recording renewable energy credit activity."/>
        <s v="H110  CAD033052105152025N   ACTUALS   N        MCS        MACSS Dist Billed Revenue-03  USDCRRNT                                                    EXV         N"/>
        <s v="H110  CAD033051205152025N   ACTUALS   N        MCS        MACSS Dist Billed Revenue-03  USDCRRNT                                                    EXV         N"/>
        <s v="H110  CAD033052305152025N   ACTUALS   N        MCS        MACSS Dist Billed Revenue-03  USDCRRNT                                                    EXV         N"/>
        <s v="H110  CAD033051305152025N   ACTUALS   N        MCS        MACSS Dist Billed Revenue-03  USDCRRNT                                                    EXV         N"/>
        <s v="H110  CAD033050705152025N   ACTUALS   N        MCS        MACSS Dist Billed Revenue-03  USDCRRNT                                                    EXV         N"/>
        <s v="H110  CAD033050205152025N   ACTUALS   N        MCS        MACSS Dist Billed Revenue-03  USDCRRNT                                                    EXV         N"/>
        <s v="H110  CAD033051405152025N   ACTUALS   N        MCS        MACSS Dist Billed Revenue-03  USDCRRNT                                                    EXV         N"/>
        <s v="H110  CAD033050805152025N   ACTUALS   N        MCS        MACSS Dist Billed Revenue-03  USDCRRNT                                                    EXV         N"/>
        <s v="H110  CAD033051505152025N   ACTUALS   N        MCS        MACSS Dist Billed Revenue-03  USDCRRNT                                                    EXV         N"/>
        <s v="H110  CAD033052205152025N   ACTUALS   N        MCS        MACSS Dist Billed Revenue-03  USDCRRNT                                                    EXV         N"/>
        <s v="H110  CAD033050605152025N   ACTUALS   N        MCS        MACSS Dist Billed Revenue-03  USDCRRNT                                                    EXV         N"/>
        <s v="H110  CAD033043005152025N   ACTUALS   N        MCS        MACSS Dist Billed Revenue-03  USDCRRNT                                                    EXV         N"/>
        <s v="H110  CAD033052705152025N   ACTUALS   N        MCS        MACSS Dist Billed Revenue-03  USDCRRNT                                                    EXV         N"/>
        <s v="H110  CAD033051905152025N   ACTUALS   N        MCS        MACSS Dist Billed Revenue-03  USDCRRNT                                                    EXV         N"/>
        <s v="H110  CAD033052005152025N   ACTUALS   N        MCS        MACSS Dist Billed Revenue-03  USDCRRNT                                                    EXV         N"/>
        <s v="H110  CAD033050105152025N   ACTUALS   N        MCS        MACSS Dist Billed Revenue-03  USDCRRNT                                                    EXV         N"/>
        <s v="H110  CAD033051605152025N   ACTUALS   N        MCS        MACSS Dist Billed Revenue-03  USDCRRNT                                                    EXV         N"/>
        <s v="H110  CAD033060205152025N   ACTUALS   N        MCS        MACSS Dist Billed Revenue-03  USDCRRNT                                                    EXV         N"/>
        <s v="H110  CAD033050505152025N   ACTUALS   N        MCS        MACSS Dist Billed Revenue-03  USDCRRNT                                                    EXV         N"/>
        <s v="H110  CAD033052805152025N   ACTUALS   N        MCS        MACSS Dist Billed Revenue-03  USDCRRNT                                                    EXV         N"/>
        <s v="H110  CAD033052905152025N   ACTUALS   N        MCS        MACSS Dist Billed Revenue-03  USDCRRNT                                                    EXV         N"/>
        <s v="H110  CAD033053005152025N   ACTUALS   N        MCS        MACSS Dist Billed Revenue-03  USDCRRNT                                                    EXV         N"/>
        <s v="H110  CAD033050905152025N   ACTUALS   N        MCS        MACSS Dist Billed Revenue-03  USDCRRNT                                                    EXV         N"/>
        <s v="To adjust the Kentucky Power Company estimated billed revenue the month of May 2025.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99">
  <r>
    <s v="110"/>
    <s v="CAD038BF"/>
    <d v="2024-06-01T00:00:00"/>
    <s v="P"/>
    <s v="KY"/>
    <s v="4420001"/>
    <n v="6"/>
    <s v="10828"/>
    <s v="GLNANDA"/>
    <m/>
    <s v="USD"/>
    <n v="-1256359.1599999999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00002"/>
    <n v="6"/>
    <s v="10828"/>
    <s v="GLNANDA"/>
    <m/>
    <s v="USD"/>
    <n v="-651376.22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00001"/>
    <n v="6"/>
    <s v="10828"/>
    <s v="GLNANDA"/>
    <m/>
    <s v="USD"/>
    <n v="-1387162.98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00005"/>
    <n v="6"/>
    <s v="10828"/>
    <s v="GLNANDA"/>
    <m/>
    <s v="USD"/>
    <n v="2038539.2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20006"/>
    <n v="6"/>
    <s v="10828"/>
    <s v="GLNANDA"/>
    <m/>
    <s v="USD"/>
    <n v="-177983.87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20007"/>
    <n v="6"/>
    <s v="10828"/>
    <s v="GLNANDA"/>
    <m/>
    <s v="USD"/>
    <n v="-249762.3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20016"/>
    <n v="6"/>
    <s v="10828"/>
    <s v="GLNANDA"/>
    <m/>
    <s v="USD"/>
    <n v="916565.81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20013"/>
    <n v="6"/>
    <s v="10828"/>
    <s v="GLNANDA"/>
    <m/>
    <s v="USD"/>
    <n v="1684105.33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20002"/>
    <n v="6"/>
    <s v="10828"/>
    <s v="GLNANDA"/>
    <m/>
    <s v="USD"/>
    <n v="-829810.66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20004"/>
    <n v="6"/>
    <s v="10828"/>
    <s v="GLNANDA"/>
    <m/>
    <s v="USD"/>
    <n v="-86755.15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40000"/>
    <n v="6"/>
    <s v="10828"/>
    <s v="GLNANDA"/>
    <m/>
    <s v="USD"/>
    <n v="-1172.24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038BF"/>
    <d v="2024-06-01T00:00:00"/>
    <s v="P"/>
    <s v="KY"/>
    <s v="4440002"/>
    <n v="6"/>
    <s v="10828"/>
    <s v="GLNANDA"/>
    <m/>
    <s v="USD"/>
    <n v="1172.24"/>
    <x v="0"/>
    <s v="NONBU"/>
    <s v="G0000110"/>
    <s v="ACT"/>
    <s v="REV"/>
    <s v="974"/>
    <m/>
    <m/>
    <s v="O868814"/>
    <n v="2024"/>
    <d v="2024-06-06T00:00:00"/>
    <d v="2024-06-06T14:12:42"/>
    <x v="0"/>
  </r>
  <r>
    <s v="110"/>
    <s v="CAD38R2288"/>
    <d v="2024-06-01T00:00:00"/>
    <s v="P"/>
    <s v="KY"/>
    <s v="4440000"/>
    <n v="6"/>
    <s v="10828"/>
    <s v="GLNANDA"/>
    <m/>
    <s v="USD"/>
    <n v="11162.82"/>
    <x v="1"/>
    <s v="NONBU"/>
    <s v="G0000110"/>
    <s v="ACT"/>
    <s v="REV"/>
    <s v="974"/>
    <m/>
    <m/>
    <s v="GLBATCH"/>
    <n v="2024"/>
    <d v="2024-06-05T00:00:00"/>
    <d v="2024-06-05T17:24:15"/>
    <x v="1"/>
  </r>
  <r>
    <s v="110"/>
    <s v="CAD38R2288"/>
    <d v="2024-06-01T00:00:00"/>
    <s v="P"/>
    <s v="KY"/>
    <s v="4400001"/>
    <n v="6"/>
    <s v="10828"/>
    <s v="GLNANDA"/>
    <m/>
    <s v="USD"/>
    <n v="6337725.9900000002"/>
    <x v="1"/>
    <s v="NONBU"/>
    <s v="G0000110"/>
    <s v="ACT"/>
    <s v="REV"/>
    <s v="974"/>
    <m/>
    <m/>
    <s v="GLBATCH"/>
    <n v="2024"/>
    <d v="2024-06-05T00:00:00"/>
    <d v="2024-06-05T17:24:15"/>
    <x v="1"/>
  </r>
  <r>
    <s v="110"/>
    <s v="CAD38R2288"/>
    <d v="2024-06-01T00:00:00"/>
    <s v="P"/>
    <s v="KY"/>
    <s v="4400002"/>
    <n v="6"/>
    <s v="10828"/>
    <s v="GLNANDA"/>
    <m/>
    <s v="USD"/>
    <n v="3087732.89"/>
    <x v="1"/>
    <s v="NONBU"/>
    <s v="G0000110"/>
    <s v="ACT"/>
    <s v="REV"/>
    <s v="974"/>
    <m/>
    <m/>
    <s v="GLBATCH"/>
    <n v="2024"/>
    <d v="2024-06-05T00:00:00"/>
    <d v="2024-06-05T17:24:15"/>
    <x v="1"/>
  </r>
  <r>
    <s v="110"/>
    <s v="CAD38R2288"/>
    <d v="2024-06-01T00:00:00"/>
    <s v="P"/>
    <s v="KY"/>
    <s v="4420001"/>
    <n v="6"/>
    <s v="10828"/>
    <s v="GLNANDA"/>
    <m/>
    <s v="USD"/>
    <n v="5210197.84"/>
    <x v="1"/>
    <s v="NONBU"/>
    <s v="G0000110"/>
    <s v="ACT"/>
    <s v="REV"/>
    <s v="974"/>
    <m/>
    <m/>
    <s v="GLBATCH"/>
    <n v="2024"/>
    <d v="2024-06-05T00:00:00"/>
    <d v="2024-06-05T17:24:15"/>
    <x v="1"/>
  </r>
  <r>
    <s v="110"/>
    <s v="CAD38R2288"/>
    <d v="2024-06-01T00:00:00"/>
    <s v="P"/>
    <s v="KY"/>
    <s v="4420002"/>
    <n v="6"/>
    <s v="10828"/>
    <s v="GLNANDA"/>
    <m/>
    <s v="USD"/>
    <n v="2165782.4700000002"/>
    <x v="1"/>
    <s v="NONBU"/>
    <s v="G0000110"/>
    <s v="ACT"/>
    <s v="REV"/>
    <s v="974"/>
    <m/>
    <m/>
    <s v="GLBATCH"/>
    <n v="2024"/>
    <d v="2024-06-05T00:00:00"/>
    <d v="2024-06-05T17:24:15"/>
    <x v="1"/>
  </r>
  <r>
    <s v="110"/>
    <s v="CAD38R2288"/>
    <d v="2024-06-01T00:00:00"/>
    <s v="P"/>
    <s v="KY"/>
    <s v="4420004"/>
    <n v="6"/>
    <s v="10828"/>
    <s v="GLNANDA"/>
    <m/>
    <s v="USD"/>
    <n v="384186.71"/>
    <x v="1"/>
    <s v="NONBU"/>
    <s v="G0000110"/>
    <s v="ACT"/>
    <s v="REV"/>
    <s v="974"/>
    <m/>
    <m/>
    <s v="GLBATCH"/>
    <n v="2024"/>
    <d v="2024-06-05T00:00:00"/>
    <d v="2024-06-05T17:24:15"/>
    <x v="1"/>
  </r>
  <r>
    <s v="110"/>
    <s v="CAD38R2288"/>
    <d v="2024-06-01T00:00:00"/>
    <s v="P"/>
    <s v="KY"/>
    <s v="4420006"/>
    <n v="6"/>
    <s v="10828"/>
    <s v="GLNANDA"/>
    <m/>
    <s v="USD"/>
    <n v="832346.71"/>
    <x v="1"/>
    <s v="NONBU"/>
    <s v="G0000110"/>
    <s v="ACT"/>
    <s v="REV"/>
    <s v="974"/>
    <m/>
    <m/>
    <s v="GLBATCH"/>
    <n v="2024"/>
    <d v="2024-06-05T00:00:00"/>
    <d v="2024-06-05T17:24:15"/>
    <x v="1"/>
  </r>
  <r>
    <s v="110"/>
    <s v="CAD38R2288"/>
    <d v="2024-06-01T00:00:00"/>
    <s v="P"/>
    <s v="KY"/>
    <s v="4420007"/>
    <n v="6"/>
    <s v="10828"/>
    <s v="GLNANDA"/>
    <m/>
    <s v="USD"/>
    <n v="1081691.98"/>
    <x v="1"/>
    <s v="NONBU"/>
    <s v="G0000110"/>
    <s v="ACT"/>
    <s v="REV"/>
    <s v="974"/>
    <m/>
    <m/>
    <s v="GLBATCH"/>
    <n v="2024"/>
    <d v="2024-06-05T00:00:00"/>
    <d v="2024-06-05T17:24:15"/>
    <x v="1"/>
  </r>
  <r>
    <s v="110"/>
    <s v="CAD37R0840"/>
    <d v="2024-06-01T00:00:00"/>
    <s v="P"/>
    <s v="KY"/>
    <s v="4420004"/>
    <n v="6"/>
    <s v="10828"/>
    <s v="GLNANDA"/>
    <m/>
    <s v="USD"/>
    <n v="0"/>
    <x v="2"/>
    <s v="NONBU"/>
    <s v="G0000110"/>
    <s v="ACT"/>
    <s v="REV"/>
    <s v="974"/>
    <m/>
    <m/>
    <s v="GLBATCH"/>
    <n v="2024"/>
    <d v="2024-06-04T00:00:00"/>
    <d v="2024-06-04T14:52:45"/>
    <x v="2"/>
  </r>
  <r>
    <s v="110"/>
    <s v="CAD37R0840"/>
    <d v="2024-06-01T00:00:00"/>
    <s v="P"/>
    <s v="KY"/>
    <s v="4420002"/>
    <n v="6"/>
    <s v="10828"/>
    <s v="GLNANDA"/>
    <m/>
    <s v="USD"/>
    <n v="0"/>
    <x v="2"/>
    <s v="NONBU"/>
    <s v="G0000110"/>
    <s v="ACT"/>
    <s v="REV"/>
    <s v="974"/>
    <m/>
    <m/>
    <s v="GLBATCH"/>
    <n v="2024"/>
    <d v="2024-06-04T00:00:00"/>
    <d v="2024-06-04T14:52:45"/>
    <x v="2"/>
  </r>
  <r>
    <s v="110"/>
    <s v="CAD37R0840"/>
    <d v="2024-06-01T00:00:00"/>
    <s v="P"/>
    <s v="KY"/>
    <s v="4420002"/>
    <n v="6"/>
    <s v="10828"/>
    <s v="GLNANDA"/>
    <m/>
    <s v="USD"/>
    <n v="4866698"/>
    <x v="2"/>
    <s v="NONBU"/>
    <s v="G0000110"/>
    <s v="ACT"/>
    <s v="REV"/>
    <s v="974"/>
    <m/>
    <m/>
    <s v="GLBATCH"/>
    <n v="2024"/>
    <d v="2024-06-04T00:00:00"/>
    <d v="2024-06-04T14:52:45"/>
    <x v="2"/>
  </r>
  <r>
    <s v="110"/>
    <s v="CAD37R0840"/>
    <d v="2024-06-01T00:00:00"/>
    <s v="P"/>
    <s v="KY"/>
    <s v="4420004"/>
    <n v="6"/>
    <s v="10828"/>
    <s v="GLNANDA"/>
    <m/>
    <s v="USD"/>
    <n v="548957"/>
    <x v="2"/>
    <s v="NONBU"/>
    <s v="G0000110"/>
    <s v="ACT"/>
    <s v="REV"/>
    <s v="974"/>
    <m/>
    <m/>
    <s v="GLBATCH"/>
    <n v="2024"/>
    <d v="2024-06-04T00:00:00"/>
    <d v="2024-06-04T14:52:45"/>
    <x v="2"/>
  </r>
  <r>
    <s v="110"/>
    <s v="CAD037BF"/>
    <d v="2024-06-01T00:00:00"/>
    <s v="P"/>
    <s v="KY"/>
    <s v="4420013"/>
    <n v="6"/>
    <s v="10828"/>
    <s v="GLNANDA"/>
    <m/>
    <s v="USD"/>
    <n v="0"/>
    <x v="0"/>
    <s v="NONBU"/>
    <s v="G0000110"/>
    <s v="ACT"/>
    <s v="REV"/>
    <s v="974"/>
    <m/>
    <m/>
    <s v="O868814"/>
    <n v="2024"/>
    <d v="2024-06-05T00:00:00"/>
    <d v="2024-06-05T11:57:48"/>
    <x v="3"/>
  </r>
  <r>
    <s v="110"/>
    <s v="CAD037BF"/>
    <d v="2024-06-01T00:00:00"/>
    <s v="P"/>
    <s v="KY"/>
    <s v="4420001"/>
    <n v="6"/>
    <s v="10828"/>
    <s v="GLNANDA"/>
    <m/>
    <s v="USD"/>
    <n v="0"/>
    <x v="0"/>
    <s v="NONBU"/>
    <s v="G0000110"/>
    <s v="ACT"/>
    <s v="REV"/>
    <s v="974"/>
    <m/>
    <m/>
    <s v="O868814"/>
    <n v="2024"/>
    <d v="2024-06-05T00:00:00"/>
    <d v="2024-06-05T11:57:48"/>
    <x v="3"/>
  </r>
  <r>
    <s v="110"/>
    <s v="CAD037BF"/>
    <d v="2024-06-01T00:00:00"/>
    <s v="P"/>
    <s v="KY"/>
    <s v="4420006"/>
    <n v="6"/>
    <s v="10828"/>
    <s v="GLNANDA"/>
    <m/>
    <s v="USD"/>
    <n v="0"/>
    <x v="0"/>
    <s v="NONBU"/>
    <s v="G0000110"/>
    <s v="ACT"/>
    <s v="REV"/>
    <s v="974"/>
    <m/>
    <m/>
    <s v="O868814"/>
    <n v="2024"/>
    <d v="2024-06-05T00:00:00"/>
    <d v="2024-06-05T11:57:48"/>
    <x v="3"/>
  </r>
  <r>
    <s v="110"/>
    <s v="CAD037BF"/>
    <d v="2024-06-01T00:00:00"/>
    <s v="P"/>
    <s v="KY"/>
    <s v="4420007"/>
    <n v="6"/>
    <s v="10828"/>
    <s v="GLNANDA"/>
    <m/>
    <s v="USD"/>
    <n v="0"/>
    <x v="0"/>
    <s v="NONBU"/>
    <s v="G0000110"/>
    <s v="ACT"/>
    <s v="REV"/>
    <s v="974"/>
    <m/>
    <m/>
    <s v="O868814"/>
    <n v="2024"/>
    <d v="2024-06-05T00:00:00"/>
    <d v="2024-06-05T11:57:48"/>
    <x v="3"/>
  </r>
  <r>
    <s v="110"/>
    <s v="CAD037BF"/>
    <d v="2024-06-01T00:00:00"/>
    <s v="P"/>
    <s v="KY"/>
    <s v="4420002"/>
    <n v="6"/>
    <s v="10828"/>
    <s v="GLNANDA"/>
    <m/>
    <s v="USD"/>
    <n v="-3392013.45"/>
    <x v="0"/>
    <s v="NONBU"/>
    <s v="G0000110"/>
    <s v="ACT"/>
    <s v="REV"/>
    <s v="974"/>
    <m/>
    <m/>
    <s v="O868814"/>
    <n v="2024"/>
    <d v="2024-06-05T00:00:00"/>
    <d v="2024-06-05T11:57:48"/>
    <x v="3"/>
  </r>
  <r>
    <s v="110"/>
    <s v="CAD037BF"/>
    <d v="2024-06-01T00:00:00"/>
    <s v="P"/>
    <s v="KY"/>
    <s v="4420004"/>
    <n v="6"/>
    <s v="10828"/>
    <s v="GLNANDA"/>
    <m/>
    <s v="USD"/>
    <n v="-213822.37"/>
    <x v="0"/>
    <s v="NONBU"/>
    <s v="G0000110"/>
    <s v="ACT"/>
    <s v="REV"/>
    <s v="974"/>
    <m/>
    <m/>
    <s v="O868814"/>
    <n v="2024"/>
    <d v="2024-06-05T00:00:00"/>
    <d v="2024-06-05T11:57:48"/>
    <x v="3"/>
  </r>
  <r>
    <s v="110"/>
    <s v="CAD037BF"/>
    <d v="2024-06-01T00:00:00"/>
    <s v="P"/>
    <s v="KY"/>
    <s v="4420016"/>
    <n v="6"/>
    <s v="10828"/>
    <s v="GLNANDA"/>
    <m/>
    <s v="USD"/>
    <n v="3605835.82"/>
    <x v="0"/>
    <s v="NONBU"/>
    <s v="G0000110"/>
    <s v="ACT"/>
    <s v="REV"/>
    <s v="974"/>
    <m/>
    <m/>
    <s v="O868814"/>
    <n v="2024"/>
    <d v="2024-06-05T00:00:00"/>
    <d v="2024-06-05T11:57:48"/>
    <x v="3"/>
  </r>
  <r>
    <s v="110"/>
    <s v="CAD037BF"/>
    <d v="2024-06-01T00:00:00"/>
    <s v="P"/>
    <s v="KY"/>
    <s v="4440000"/>
    <n v="6"/>
    <s v="10828"/>
    <s v="GLNANDA"/>
    <m/>
    <s v="USD"/>
    <n v="0"/>
    <x v="0"/>
    <s v="NONBU"/>
    <s v="G0000110"/>
    <s v="ACT"/>
    <s v="REV"/>
    <s v="974"/>
    <m/>
    <m/>
    <s v="O868814"/>
    <n v="2024"/>
    <d v="2024-06-05T00:00:00"/>
    <d v="2024-06-05T11:57:48"/>
    <x v="3"/>
  </r>
  <r>
    <s v="110"/>
    <s v="CAD037BF"/>
    <d v="2024-06-01T00:00:00"/>
    <s v="P"/>
    <s v="KY"/>
    <s v="4440002"/>
    <n v="6"/>
    <s v="10828"/>
    <s v="GLNANDA"/>
    <m/>
    <s v="USD"/>
    <n v="0"/>
    <x v="0"/>
    <s v="NONBU"/>
    <s v="G0000110"/>
    <s v="ACT"/>
    <s v="REV"/>
    <s v="974"/>
    <m/>
    <m/>
    <s v="O868814"/>
    <n v="2024"/>
    <d v="2024-06-05T00:00:00"/>
    <d v="2024-06-05T11:57:48"/>
    <x v="3"/>
  </r>
  <r>
    <s v="110"/>
    <s v="CAD0330606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00002"/>
    <n v="6"/>
    <s v="10828"/>
    <s v="GLNANDA"/>
    <m/>
    <s v="USD"/>
    <n v="-396815.03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00001"/>
    <n v="6"/>
    <s v="10828"/>
    <s v="GLNANDA"/>
    <m/>
    <s v="USD"/>
    <n v="-592422.13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20001"/>
    <n v="6"/>
    <s v="10828"/>
    <s v="GLNANDA"/>
    <m/>
    <s v="USD"/>
    <n v="-495686.75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20006"/>
    <n v="6"/>
    <s v="10828"/>
    <s v="GLNANDA"/>
    <m/>
    <s v="USD"/>
    <n v="-71819.11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20007"/>
    <n v="6"/>
    <s v="10828"/>
    <s v="GLNANDA"/>
    <m/>
    <s v="USD"/>
    <n v="-95333.65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20002"/>
    <n v="6"/>
    <s v="10828"/>
    <s v="GLNANDA"/>
    <m/>
    <s v="USD"/>
    <n v="-41585.49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40000"/>
    <n v="6"/>
    <s v="10828"/>
    <s v="GLNANDA"/>
    <m/>
    <s v="USD"/>
    <n v="-1047.06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20004"/>
    <n v="6"/>
    <s v="10828"/>
    <s v="GLNANDA"/>
    <m/>
    <s v="USD"/>
    <n v="-1377.66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06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4"/>
  </r>
  <r>
    <s v="110"/>
    <s v="CAD0330627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00002"/>
    <n v="6"/>
    <s v="10828"/>
    <s v="GLNANDA"/>
    <m/>
    <s v="USD"/>
    <n v="-521934.28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00001"/>
    <n v="6"/>
    <s v="10828"/>
    <s v="GLNANDA"/>
    <m/>
    <s v="USD"/>
    <n v="-480259.99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20001"/>
    <n v="6"/>
    <s v="10828"/>
    <s v="GLNANDA"/>
    <m/>
    <s v="USD"/>
    <n v="-2030520.66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20006"/>
    <n v="6"/>
    <s v="10828"/>
    <s v="GLNANDA"/>
    <m/>
    <s v="USD"/>
    <n v="-71109.490000000005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20007"/>
    <n v="6"/>
    <s v="10828"/>
    <s v="GLNANDA"/>
    <m/>
    <s v="USD"/>
    <n v="-131428.53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20002"/>
    <n v="6"/>
    <s v="10828"/>
    <s v="GLNANDA"/>
    <m/>
    <s v="USD"/>
    <n v="-359346.72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20004"/>
    <n v="6"/>
    <s v="10828"/>
    <s v="GLNANDA"/>
    <m/>
    <s v="USD"/>
    <n v="-488968.38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627"/>
    <d v="2024-06-15T00:00:00"/>
    <s v="P"/>
    <s v="KY"/>
    <s v="4440000"/>
    <n v="6"/>
    <s v="10828"/>
    <s v="GLNANDA"/>
    <m/>
    <s v="USD"/>
    <n v="-3953.23"/>
    <x v="3"/>
    <s v="NONBU"/>
    <s v="G0000110"/>
    <s v="ACT"/>
    <s v="REV"/>
    <s v="974"/>
    <m/>
    <m/>
    <s v="GLBATCH"/>
    <n v="2024"/>
    <d v="2024-07-01T00:00:00"/>
    <d v="2024-07-01T10:58:49"/>
    <x v="5"/>
  </r>
  <r>
    <s v="110"/>
    <s v="CAD0330531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00002"/>
    <n v="6"/>
    <s v="10828"/>
    <s v="GLNANDA"/>
    <m/>
    <s v="USD"/>
    <n v="-355292.02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00001"/>
    <n v="6"/>
    <s v="10828"/>
    <s v="GLNANDA"/>
    <m/>
    <s v="USD"/>
    <n v="-625464.66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20001"/>
    <n v="6"/>
    <s v="10828"/>
    <s v="GLNANDA"/>
    <m/>
    <s v="USD"/>
    <n v="-312223.53000000003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20006"/>
    <n v="6"/>
    <s v="10828"/>
    <s v="GLNANDA"/>
    <m/>
    <s v="USD"/>
    <n v="-27006.32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20007"/>
    <n v="6"/>
    <s v="10828"/>
    <s v="GLNANDA"/>
    <m/>
    <s v="USD"/>
    <n v="-68848.81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20002"/>
    <n v="6"/>
    <s v="10828"/>
    <s v="GLNANDA"/>
    <m/>
    <s v="USD"/>
    <n v="-7184.64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20004"/>
    <n v="6"/>
    <s v="10828"/>
    <s v="GLNANDA"/>
    <m/>
    <s v="USD"/>
    <n v="-795.79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531"/>
    <d v="2024-06-15T00:00:00"/>
    <s v="P"/>
    <s v="KY"/>
    <s v="4440000"/>
    <n v="6"/>
    <s v="10828"/>
    <s v="GLNANDA"/>
    <m/>
    <s v="USD"/>
    <n v="-583.41"/>
    <x v="3"/>
    <s v="NONBU"/>
    <s v="G0000110"/>
    <s v="ACT"/>
    <s v="REV"/>
    <s v="974"/>
    <m/>
    <m/>
    <s v="GLBATCH"/>
    <n v="2024"/>
    <d v="2024-06-25T00:00:00"/>
    <d v="2024-06-25T01:01:22"/>
    <x v="6"/>
  </r>
  <r>
    <s v="110"/>
    <s v="CAD0330625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00002"/>
    <n v="6"/>
    <s v="10828"/>
    <s v="GLNANDA"/>
    <m/>
    <s v="USD"/>
    <n v="-308825.62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00001"/>
    <n v="6"/>
    <s v="10828"/>
    <s v="GLNANDA"/>
    <m/>
    <s v="USD"/>
    <n v="-746487.82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20001"/>
    <n v="6"/>
    <s v="10828"/>
    <s v="GLNANDA"/>
    <m/>
    <s v="USD"/>
    <n v="-317983.07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20006"/>
    <n v="6"/>
    <s v="10828"/>
    <s v="GLNANDA"/>
    <m/>
    <s v="USD"/>
    <n v="-64834.16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20007"/>
    <n v="6"/>
    <s v="10828"/>
    <s v="GLNANDA"/>
    <m/>
    <s v="USD"/>
    <n v="-74366.080000000002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20002"/>
    <n v="6"/>
    <s v="10828"/>
    <s v="GLNANDA"/>
    <m/>
    <s v="USD"/>
    <n v="-725561.03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20004"/>
    <n v="6"/>
    <s v="10828"/>
    <s v="GLNANDA"/>
    <m/>
    <s v="USD"/>
    <n v="-54962.65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5"/>
    <d v="2024-06-15T00:00:00"/>
    <s v="P"/>
    <s v="KY"/>
    <s v="4440000"/>
    <n v="6"/>
    <s v="10828"/>
    <s v="GLNANDA"/>
    <m/>
    <s v="USD"/>
    <n v="-1153.95"/>
    <x v="3"/>
    <s v="NONBU"/>
    <s v="G0000110"/>
    <s v="ACT"/>
    <s v="REV"/>
    <s v="974"/>
    <m/>
    <m/>
    <s v="GLBATCH"/>
    <n v="2024"/>
    <d v="2024-07-01T00:00:00"/>
    <d v="2024-07-01T10:58:47"/>
    <x v="7"/>
  </r>
  <r>
    <s v="110"/>
    <s v="CAD0330626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00002"/>
    <n v="6"/>
    <s v="10828"/>
    <s v="GLNANDA"/>
    <m/>
    <s v="USD"/>
    <n v="-220818.73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00001"/>
    <n v="6"/>
    <s v="10828"/>
    <s v="GLNANDA"/>
    <m/>
    <s v="USD"/>
    <n v="-503327.87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20001"/>
    <n v="6"/>
    <s v="10828"/>
    <s v="GLNANDA"/>
    <m/>
    <s v="USD"/>
    <n v="-479739.62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20006"/>
    <n v="6"/>
    <s v="10828"/>
    <s v="GLNANDA"/>
    <m/>
    <s v="USD"/>
    <n v="-34657.94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20007"/>
    <n v="6"/>
    <s v="10828"/>
    <s v="GLNANDA"/>
    <m/>
    <s v="USD"/>
    <n v="-77618.820000000007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20002"/>
    <n v="6"/>
    <s v="10828"/>
    <s v="GLNANDA"/>
    <m/>
    <s v="USD"/>
    <n v="-25482.77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20004"/>
    <n v="6"/>
    <s v="10828"/>
    <s v="GLNANDA"/>
    <m/>
    <s v="USD"/>
    <n v="-268340.19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26"/>
    <d v="2024-06-15T00:00:00"/>
    <s v="P"/>
    <s v="KY"/>
    <s v="4440000"/>
    <n v="6"/>
    <s v="10828"/>
    <s v="GLNANDA"/>
    <m/>
    <s v="USD"/>
    <n v="-361.38"/>
    <x v="3"/>
    <s v="NONBU"/>
    <s v="G0000110"/>
    <s v="ACT"/>
    <s v="REV"/>
    <s v="974"/>
    <m/>
    <m/>
    <s v="GLBATCH"/>
    <n v="2024"/>
    <d v="2024-07-01T00:00:00"/>
    <d v="2024-07-01T10:58:48"/>
    <x v="8"/>
  </r>
  <r>
    <s v="110"/>
    <s v="CAD0330612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00002"/>
    <n v="6"/>
    <s v="10828"/>
    <s v="GLNANDA"/>
    <m/>
    <s v="USD"/>
    <n v="-326126.11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00001"/>
    <n v="6"/>
    <s v="10828"/>
    <s v="GLNANDA"/>
    <m/>
    <s v="USD"/>
    <n v="-675776.21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20001"/>
    <n v="6"/>
    <s v="10828"/>
    <s v="GLNANDA"/>
    <m/>
    <s v="USD"/>
    <n v="-807495.9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20006"/>
    <n v="6"/>
    <s v="10828"/>
    <s v="GLNANDA"/>
    <m/>
    <s v="USD"/>
    <n v="-87624.12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20007"/>
    <n v="6"/>
    <s v="10828"/>
    <s v="GLNANDA"/>
    <m/>
    <s v="USD"/>
    <n v="-225876.13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20002"/>
    <n v="6"/>
    <s v="10828"/>
    <s v="GLNANDA"/>
    <m/>
    <s v="USD"/>
    <n v="-43849.69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20004"/>
    <n v="6"/>
    <s v="10828"/>
    <s v="GLNANDA"/>
    <m/>
    <s v="USD"/>
    <n v="-1435.37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12"/>
    <d v="2024-06-15T00:00:00"/>
    <s v="P"/>
    <s v="KY"/>
    <s v="4440000"/>
    <n v="6"/>
    <s v="10828"/>
    <s v="GLNANDA"/>
    <m/>
    <s v="USD"/>
    <n v="-940.87"/>
    <x v="3"/>
    <s v="NONBU"/>
    <s v="G0000110"/>
    <s v="ACT"/>
    <s v="REV"/>
    <s v="974"/>
    <m/>
    <m/>
    <s v="GLBATCH"/>
    <n v="2024"/>
    <d v="2024-06-25T00:00:00"/>
    <d v="2024-06-25T01:01:22"/>
    <x v="9"/>
  </r>
  <r>
    <s v="110"/>
    <s v="CAD0330604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00002"/>
    <n v="6"/>
    <s v="10828"/>
    <s v="GLNANDA"/>
    <m/>
    <s v="USD"/>
    <n v="-431661.26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20001"/>
    <n v="6"/>
    <s v="10828"/>
    <s v="GLNANDA"/>
    <m/>
    <s v="USD"/>
    <n v="-613496.6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00001"/>
    <n v="6"/>
    <s v="10828"/>
    <s v="GLNANDA"/>
    <m/>
    <s v="USD"/>
    <n v="-488792.31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20006"/>
    <n v="6"/>
    <s v="10828"/>
    <s v="GLNANDA"/>
    <m/>
    <s v="USD"/>
    <n v="-72540.55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20007"/>
    <n v="6"/>
    <s v="10828"/>
    <s v="GLNANDA"/>
    <m/>
    <s v="USD"/>
    <n v="-197725.08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20002"/>
    <n v="6"/>
    <s v="10828"/>
    <s v="GLNANDA"/>
    <m/>
    <s v="USD"/>
    <n v="-7388919.1200000001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20004"/>
    <n v="6"/>
    <s v="10828"/>
    <s v="GLNANDA"/>
    <m/>
    <s v="USD"/>
    <n v="-30981.32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04"/>
    <d v="2024-06-15T00:00:00"/>
    <s v="P"/>
    <s v="KY"/>
    <s v="4440000"/>
    <n v="6"/>
    <s v="10828"/>
    <s v="GLNANDA"/>
    <m/>
    <s v="USD"/>
    <n v="-1947.34"/>
    <x v="3"/>
    <s v="NONBU"/>
    <s v="G0000110"/>
    <s v="ACT"/>
    <s v="REV"/>
    <s v="974"/>
    <m/>
    <m/>
    <s v="GLBATCH"/>
    <n v="2024"/>
    <d v="2024-06-25T00:00:00"/>
    <d v="2024-06-25T01:01:22"/>
    <x v="10"/>
  </r>
  <r>
    <s v="110"/>
    <s v="CAD0330614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00002"/>
    <n v="6"/>
    <s v="10828"/>
    <s v="GLNANDA"/>
    <m/>
    <s v="USD"/>
    <n v="-245219.77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00001"/>
    <n v="6"/>
    <s v="10828"/>
    <s v="GLNANDA"/>
    <m/>
    <s v="USD"/>
    <n v="-640082.07999999996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20001"/>
    <n v="6"/>
    <s v="10828"/>
    <s v="GLNANDA"/>
    <m/>
    <s v="USD"/>
    <n v="-511935.17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20006"/>
    <n v="6"/>
    <s v="10828"/>
    <s v="GLNANDA"/>
    <m/>
    <s v="USD"/>
    <n v="-93326.78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20007"/>
    <n v="6"/>
    <s v="10828"/>
    <s v="GLNANDA"/>
    <m/>
    <s v="USD"/>
    <n v="-71643.02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20002"/>
    <n v="6"/>
    <s v="10828"/>
    <s v="GLNANDA"/>
    <m/>
    <s v="USD"/>
    <n v="-40427.21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20004"/>
    <n v="6"/>
    <s v="10828"/>
    <s v="GLNANDA"/>
    <m/>
    <s v="USD"/>
    <n v="-811.31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614"/>
    <d v="2024-06-15T00:00:00"/>
    <s v="P"/>
    <s v="KY"/>
    <s v="4440000"/>
    <n v="6"/>
    <s v="10828"/>
    <s v="GLNANDA"/>
    <m/>
    <s v="USD"/>
    <n v="-4233.5200000000004"/>
    <x v="3"/>
    <s v="NONBU"/>
    <s v="G0000110"/>
    <s v="ACT"/>
    <s v="REV"/>
    <s v="974"/>
    <m/>
    <m/>
    <s v="GLBATCH"/>
    <n v="2024"/>
    <d v="2024-06-25T00:00:00"/>
    <d v="2024-06-25T01:01:22"/>
    <x v="11"/>
  </r>
  <r>
    <s v="110"/>
    <s v="CAD0330701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00002"/>
    <n v="6"/>
    <s v="10828"/>
    <s v="GLNANDA"/>
    <m/>
    <s v="USD"/>
    <n v="-7181.96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00001"/>
    <n v="6"/>
    <s v="10828"/>
    <s v="GLNANDA"/>
    <m/>
    <s v="USD"/>
    <n v="-1153.08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20001"/>
    <n v="6"/>
    <s v="10828"/>
    <s v="GLNANDA"/>
    <m/>
    <s v="USD"/>
    <n v="-36675.96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20007"/>
    <n v="6"/>
    <s v="10828"/>
    <s v="GLNANDA"/>
    <m/>
    <s v="USD"/>
    <n v="-611.99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20002"/>
    <n v="6"/>
    <s v="10828"/>
    <s v="GLNANDA"/>
    <m/>
    <s v="USD"/>
    <n v="-640514.52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20004"/>
    <n v="6"/>
    <s v="10828"/>
    <s v="GLNANDA"/>
    <m/>
    <s v="USD"/>
    <n v="-22100.84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701"/>
    <d v="2024-06-15T00:00:00"/>
    <s v="P"/>
    <s v="KY"/>
    <s v="4440000"/>
    <n v="6"/>
    <s v="10828"/>
    <s v="GLNANDA"/>
    <m/>
    <s v="USD"/>
    <n v="-121097.1"/>
    <x v="3"/>
    <s v="NONBU"/>
    <s v="G0000110"/>
    <s v="ACT"/>
    <s v="REV"/>
    <s v="974"/>
    <m/>
    <m/>
    <s v="GLBATCH"/>
    <n v="2024"/>
    <d v="2024-07-02T00:00:00"/>
    <d v="2024-07-02T12:03:51"/>
    <x v="12"/>
  </r>
  <r>
    <s v="110"/>
    <s v="CAD0330613"/>
    <d v="2024-06-15T00:00:00"/>
    <s v="P"/>
    <s v="KY"/>
    <s v="4400002"/>
    <n v="6"/>
    <s v="10828"/>
    <s v="GLNANDA"/>
    <m/>
    <s v="USD"/>
    <n v="-270142.86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20004"/>
    <n v="6"/>
    <s v="10828"/>
    <s v="GLNANDA"/>
    <m/>
    <s v="USD"/>
    <n v="-1297.8599999999999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40000"/>
    <n v="6"/>
    <s v="10828"/>
    <s v="GLNANDA"/>
    <m/>
    <s v="USD"/>
    <n v="-1623.64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00001"/>
    <n v="6"/>
    <s v="10828"/>
    <s v="GLNANDA"/>
    <m/>
    <s v="USD"/>
    <n v="-700995.84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20001"/>
    <n v="6"/>
    <s v="10828"/>
    <s v="GLNANDA"/>
    <m/>
    <s v="USD"/>
    <n v="-908655.73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20006"/>
    <n v="6"/>
    <s v="10828"/>
    <s v="GLNANDA"/>
    <m/>
    <s v="USD"/>
    <n v="-105552.63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20007"/>
    <n v="6"/>
    <s v="10828"/>
    <s v="GLNANDA"/>
    <m/>
    <s v="USD"/>
    <n v="-176443.68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20002"/>
    <n v="6"/>
    <s v="10828"/>
    <s v="GLNANDA"/>
    <m/>
    <s v="USD"/>
    <n v="-48039.3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13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3"/>
  </r>
  <r>
    <s v="110"/>
    <s v="CAD0330605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00002"/>
    <n v="6"/>
    <s v="10828"/>
    <s v="GLNANDA"/>
    <m/>
    <s v="USD"/>
    <n v="-467304.56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00001"/>
    <n v="6"/>
    <s v="10828"/>
    <s v="GLNANDA"/>
    <m/>
    <s v="USD"/>
    <n v="-645700.34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20001"/>
    <n v="6"/>
    <s v="10828"/>
    <s v="GLNANDA"/>
    <m/>
    <s v="USD"/>
    <n v="-496189.59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20006"/>
    <n v="6"/>
    <s v="10828"/>
    <s v="GLNANDA"/>
    <m/>
    <s v="USD"/>
    <n v="-133303.47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20007"/>
    <n v="6"/>
    <s v="10828"/>
    <s v="GLNANDA"/>
    <m/>
    <s v="USD"/>
    <n v="-122182.8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20002"/>
    <n v="6"/>
    <s v="10828"/>
    <s v="GLNANDA"/>
    <m/>
    <s v="USD"/>
    <n v="-127011.83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20004"/>
    <n v="6"/>
    <s v="10828"/>
    <s v="GLNANDA"/>
    <m/>
    <s v="USD"/>
    <n v="-502474.61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05"/>
    <d v="2024-06-15T00:00:00"/>
    <s v="P"/>
    <s v="KY"/>
    <s v="4440000"/>
    <n v="6"/>
    <s v="10828"/>
    <s v="GLNANDA"/>
    <m/>
    <s v="USD"/>
    <n v="-494.39"/>
    <x v="3"/>
    <s v="NONBU"/>
    <s v="G0000110"/>
    <s v="ACT"/>
    <s v="REV"/>
    <s v="974"/>
    <m/>
    <m/>
    <s v="GLBATCH"/>
    <n v="2024"/>
    <d v="2024-06-25T00:00:00"/>
    <d v="2024-06-25T01:01:22"/>
    <x v="14"/>
  </r>
  <r>
    <s v="110"/>
    <s v="CAD0330621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00002"/>
    <n v="6"/>
    <s v="10828"/>
    <s v="GLNANDA"/>
    <m/>
    <s v="USD"/>
    <n v="-304101.71999999997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00001"/>
    <n v="6"/>
    <s v="10828"/>
    <s v="GLNANDA"/>
    <m/>
    <s v="USD"/>
    <n v="-574669.59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20001"/>
    <n v="6"/>
    <s v="10828"/>
    <s v="GLNANDA"/>
    <m/>
    <s v="USD"/>
    <n v="-325873.07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20006"/>
    <n v="6"/>
    <s v="10828"/>
    <s v="GLNANDA"/>
    <m/>
    <s v="USD"/>
    <n v="-54922.47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20007"/>
    <n v="6"/>
    <s v="10828"/>
    <s v="GLNANDA"/>
    <m/>
    <s v="USD"/>
    <n v="-191568.84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20002"/>
    <n v="6"/>
    <s v="10828"/>
    <s v="GLNANDA"/>
    <m/>
    <s v="USD"/>
    <n v="-13971.82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20004"/>
    <n v="6"/>
    <s v="10828"/>
    <s v="GLNANDA"/>
    <m/>
    <s v="USD"/>
    <n v="-96183.65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1"/>
    <d v="2024-06-15T00:00:00"/>
    <s v="P"/>
    <s v="KY"/>
    <s v="4440000"/>
    <n v="6"/>
    <s v="10828"/>
    <s v="GLNANDA"/>
    <m/>
    <s v="USD"/>
    <n v="-1154.99"/>
    <x v="3"/>
    <s v="NONBU"/>
    <s v="G0000110"/>
    <s v="ACT"/>
    <s v="REV"/>
    <s v="974"/>
    <m/>
    <m/>
    <s v="GLBATCH"/>
    <n v="2024"/>
    <d v="2024-06-25T00:00:00"/>
    <d v="2024-06-25T01:01:22"/>
    <x v="15"/>
  </r>
  <r>
    <s v="110"/>
    <s v="CAD0330624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20007"/>
    <n v="6"/>
    <s v="10828"/>
    <s v="GLNANDA"/>
    <m/>
    <s v="USD"/>
    <n v="-156356.16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20002"/>
    <n v="6"/>
    <s v="10828"/>
    <s v="GLNANDA"/>
    <m/>
    <s v="USD"/>
    <n v="-87161.45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20004"/>
    <n v="6"/>
    <s v="10828"/>
    <s v="GLNANDA"/>
    <m/>
    <s v="USD"/>
    <n v="-210396.96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40000"/>
    <n v="6"/>
    <s v="10828"/>
    <s v="GLNANDA"/>
    <m/>
    <s v="USD"/>
    <n v="-607.88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00002"/>
    <n v="6"/>
    <s v="10828"/>
    <s v="GLNANDA"/>
    <m/>
    <s v="USD"/>
    <n v="-324636.98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00001"/>
    <n v="6"/>
    <s v="10828"/>
    <s v="GLNANDA"/>
    <m/>
    <s v="USD"/>
    <n v="-546840.23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20001"/>
    <n v="6"/>
    <s v="10828"/>
    <s v="GLNANDA"/>
    <m/>
    <s v="USD"/>
    <n v="-285780.08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20006"/>
    <n v="6"/>
    <s v="10828"/>
    <s v="GLNANDA"/>
    <m/>
    <s v="USD"/>
    <n v="-117572.16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24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44"/>
    <x v="16"/>
  </r>
  <r>
    <s v="110"/>
    <s v="CAD0330617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00002"/>
    <n v="6"/>
    <s v="10828"/>
    <s v="GLNANDA"/>
    <m/>
    <s v="USD"/>
    <n v="-172407.25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00001"/>
    <n v="6"/>
    <s v="10828"/>
    <s v="GLNANDA"/>
    <m/>
    <s v="USD"/>
    <n v="-523409.61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20001"/>
    <n v="6"/>
    <s v="10828"/>
    <s v="GLNANDA"/>
    <m/>
    <s v="USD"/>
    <n v="-225042.47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20006"/>
    <n v="6"/>
    <s v="10828"/>
    <s v="GLNANDA"/>
    <m/>
    <s v="USD"/>
    <n v="-69033.97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20007"/>
    <n v="6"/>
    <s v="10828"/>
    <s v="GLNANDA"/>
    <m/>
    <s v="USD"/>
    <n v="-61452.86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20002"/>
    <n v="6"/>
    <s v="10828"/>
    <s v="GLNANDA"/>
    <m/>
    <s v="USD"/>
    <n v="-21364.54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20004"/>
    <n v="6"/>
    <s v="10828"/>
    <s v="GLNANDA"/>
    <m/>
    <s v="USD"/>
    <n v="-65898.34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17"/>
    <d v="2024-06-15T00:00:00"/>
    <s v="P"/>
    <s v="KY"/>
    <s v="4440000"/>
    <n v="6"/>
    <s v="10828"/>
    <s v="GLNANDA"/>
    <m/>
    <s v="USD"/>
    <n v="-144.61000000000001"/>
    <x v="3"/>
    <s v="NONBU"/>
    <s v="G0000110"/>
    <s v="ACT"/>
    <s v="REV"/>
    <s v="974"/>
    <m/>
    <m/>
    <s v="GLBATCH"/>
    <n v="2024"/>
    <d v="2024-06-25T00:00:00"/>
    <d v="2024-06-25T01:01:22"/>
    <x v="17"/>
  </r>
  <r>
    <s v="110"/>
    <s v="CAD0330607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00002"/>
    <n v="6"/>
    <s v="10828"/>
    <s v="GLNANDA"/>
    <m/>
    <s v="USD"/>
    <n v="-290140.40999999997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00001"/>
    <n v="6"/>
    <s v="10828"/>
    <s v="GLNANDA"/>
    <m/>
    <s v="USD"/>
    <n v="-508252.62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20001"/>
    <n v="6"/>
    <s v="10828"/>
    <s v="GLNANDA"/>
    <m/>
    <s v="USD"/>
    <n v="-348938.65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20006"/>
    <n v="6"/>
    <s v="10828"/>
    <s v="GLNANDA"/>
    <m/>
    <s v="USD"/>
    <n v="-62203.28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20007"/>
    <n v="6"/>
    <s v="10828"/>
    <s v="GLNANDA"/>
    <m/>
    <s v="USD"/>
    <n v="-67992.13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20002"/>
    <n v="6"/>
    <s v="10828"/>
    <s v="GLNANDA"/>
    <m/>
    <s v="USD"/>
    <n v="-1639710.78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20004"/>
    <n v="6"/>
    <s v="10828"/>
    <s v="GLNANDA"/>
    <m/>
    <s v="USD"/>
    <n v="-79380.37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07"/>
    <d v="2024-06-15T00:00:00"/>
    <s v="P"/>
    <s v="KY"/>
    <s v="4440000"/>
    <n v="6"/>
    <s v="10828"/>
    <s v="GLNANDA"/>
    <m/>
    <s v="USD"/>
    <n v="-598.26"/>
    <x v="3"/>
    <s v="NONBU"/>
    <s v="G0000110"/>
    <s v="ACT"/>
    <s v="REV"/>
    <s v="974"/>
    <m/>
    <m/>
    <s v="GLBATCH"/>
    <n v="2024"/>
    <d v="2024-06-25T00:00:00"/>
    <d v="2024-06-25T01:01:22"/>
    <x v="18"/>
  </r>
  <r>
    <s v="110"/>
    <s v="CAD0330620"/>
    <d v="2024-06-15T00:00:00"/>
    <s v="P"/>
    <s v="KY"/>
    <s v="4440000"/>
    <n v="6"/>
    <s v="10828"/>
    <s v="GLNANDA"/>
    <m/>
    <s v="USD"/>
    <n v="-503.21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20004"/>
    <n v="6"/>
    <s v="10828"/>
    <s v="GLNANDA"/>
    <m/>
    <s v="USD"/>
    <n v="-7688.33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00002"/>
    <n v="6"/>
    <s v="10828"/>
    <s v="GLNANDA"/>
    <m/>
    <s v="USD"/>
    <n v="-251139.05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00001"/>
    <n v="6"/>
    <s v="10828"/>
    <s v="GLNANDA"/>
    <m/>
    <s v="USD"/>
    <n v="-587276.44999999995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20001"/>
    <n v="6"/>
    <s v="10828"/>
    <s v="GLNANDA"/>
    <m/>
    <s v="USD"/>
    <n v="-229858.82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20006"/>
    <n v="6"/>
    <s v="10828"/>
    <s v="GLNANDA"/>
    <m/>
    <s v="USD"/>
    <n v="-52173.87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20007"/>
    <n v="6"/>
    <s v="10828"/>
    <s v="GLNANDA"/>
    <m/>
    <s v="USD"/>
    <n v="-73533.72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20"/>
    <d v="2024-06-15T00:00:00"/>
    <s v="P"/>
    <s v="KY"/>
    <s v="4420002"/>
    <n v="6"/>
    <s v="10828"/>
    <s v="GLNANDA"/>
    <m/>
    <s v="USD"/>
    <n v="-8592.5300000000007"/>
    <x v="3"/>
    <s v="NONBU"/>
    <s v="G0000110"/>
    <s v="ACT"/>
    <s v="REV"/>
    <s v="974"/>
    <m/>
    <m/>
    <s v="GLBATCH"/>
    <n v="2024"/>
    <d v="2024-06-25T00:00:00"/>
    <d v="2024-06-25T01:01:22"/>
    <x v="19"/>
  </r>
  <r>
    <s v="110"/>
    <s v="CAD0330603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00002"/>
    <n v="6"/>
    <s v="10828"/>
    <s v="GLNANDA"/>
    <m/>
    <s v="USD"/>
    <n v="-308566.57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00001"/>
    <n v="6"/>
    <s v="10828"/>
    <s v="GLNANDA"/>
    <m/>
    <s v="USD"/>
    <n v="-509647.02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20001"/>
    <n v="6"/>
    <s v="10828"/>
    <s v="GLNANDA"/>
    <m/>
    <s v="USD"/>
    <n v="-274007.78999999998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20006"/>
    <n v="6"/>
    <s v="10828"/>
    <s v="GLNANDA"/>
    <m/>
    <s v="USD"/>
    <n v="-87087.72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20007"/>
    <n v="6"/>
    <s v="10828"/>
    <s v="GLNANDA"/>
    <m/>
    <s v="USD"/>
    <n v="-35762.980000000003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20002"/>
    <n v="6"/>
    <s v="10828"/>
    <s v="GLNANDA"/>
    <m/>
    <s v="USD"/>
    <n v="-228168.34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20004"/>
    <n v="6"/>
    <s v="10828"/>
    <s v="GLNANDA"/>
    <m/>
    <s v="USD"/>
    <n v="-49513.67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03"/>
    <d v="2024-06-15T00:00:00"/>
    <s v="P"/>
    <s v="KY"/>
    <s v="4440000"/>
    <n v="6"/>
    <s v="10828"/>
    <s v="GLNANDA"/>
    <m/>
    <s v="USD"/>
    <n v="-1128.76"/>
    <x v="3"/>
    <s v="NONBU"/>
    <s v="G0000110"/>
    <s v="ACT"/>
    <s v="REV"/>
    <s v="974"/>
    <m/>
    <m/>
    <s v="GLBATCH"/>
    <n v="2024"/>
    <d v="2024-06-25T00:00:00"/>
    <d v="2024-06-25T01:01:22"/>
    <x v="20"/>
  </r>
  <r>
    <s v="110"/>
    <s v="CAD0330619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00002"/>
    <n v="6"/>
    <s v="10828"/>
    <s v="GLNANDA"/>
    <m/>
    <s v="USD"/>
    <n v="-260166.33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00001"/>
    <n v="6"/>
    <s v="10828"/>
    <s v="GLNANDA"/>
    <m/>
    <s v="USD"/>
    <n v="-648980.73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20001"/>
    <n v="6"/>
    <s v="10828"/>
    <s v="GLNANDA"/>
    <m/>
    <s v="USD"/>
    <n v="-337671.4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20006"/>
    <n v="6"/>
    <s v="10828"/>
    <s v="GLNANDA"/>
    <m/>
    <s v="USD"/>
    <n v="-33530.36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20007"/>
    <n v="6"/>
    <s v="10828"/>
    <s v="GLNANDA"/>
    <m/>
    <s v="USD"/>
    <n v="-67542.59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20002"/>
    <n v="6"/>
    <s v="10828"/>
    <s v="GLNANDA"/>
    <m/>
    <s v="USD"/>
    <n v="-53362.22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20004"/>
    <n v="6"/>
    <s v="10828"/>
    <s v="GLNANDA"/>
    <m/>
    <s v="USD"/>
    <n v="-8298.06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619"/>
    <d v="2024-06-15T00:00:00"/>
    <s v="P"/>
    <s v="KY"/>
    <s v="4440000"/>
    <n v="6"/>
    <s v="10828"/>
    <s v="GLNANDA"/>
    <m/>
    <s v="USD"/>
    <n v="-302.36"/>
    <x v="3"/>
    <s v="NONBU"/>
    <s v="G0000110"/>
    <s v="ACT"/>
    <s v="REV"/>
    <s v="974"/>
    <m/>
    <m/>
    <s v="GLBATCH"/>
    <n v="2024"/>
    <d v="2024-06-25T00:00:00"/>
    <d v="2024-06-25T01:01:22"/>
    <x v="21"/>
  </r>
  <r>
    <s v="110"/>
    <s v="CAD0330530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20004"/>
    <n v="6"/>
    <s v="10828"/>
    <s v="GLNANDA"/>
    <m/>
    <s v="USD"/>
    <n v="-1483.69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40000"/>
    <n v="6"/>
    <s v="10828"/>
    <s v="GLNANDA"/>
    <m/>
    <s v="USD"/>
    <n v="-523.74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00002"/>
    <n v="6"/>
    <s v="10828"/>
    <s v="GLNANDA"/>
    <m/>
    <s v="USD"/>
    <n v="-259811.13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00001"/>
    <n v="6"/>
    <s v="10828"/>
    <s v="GLNANDA"/>
    <m/>
    <s v="USD"/>
    <n v="-685688.59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20001"/>
    <n v="6"/>
    <s v="10828"/>
    <s v="GLNANDA"/>
    <m/>
    <s v="USD"/>
    <n v="-573035.27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20006"/>
    <n v="6"/>
    <s v="10828"/>
    <s v="GLNANDA"/>
    <m/>
    <s v="USD"/>
    <n v="-66230.27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20007"/>
    <n v="6"/>
    <s v="10828"/>
    <s v="GLNANDA"/>
    <m/>
    <s v="USD"/>
    <n v="-72325.100000000006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530"/>
    <d v="2024-06-15T00:00:00"/>
    <s v="P"/>
    <s v="KY"/>
    <s v="4420002"/>
    <n v="6"/>
    <s v="10828"/>
    <s v="GLNANDA"/>
    <m/>
    <s v="USD"/>
    <n v="-247690.68"/>
    <x v="3"/>
    <s v="NONBU"/>
    <s v="G0000110"/>
    <s v="ACT"/>
    <s v="REV"/>
    <s v="974"/>
    <m/>
    <m/>
    <s v="GLBATCH"/>
    <n v="2024"/>
    <d v="2024-06-25T00:00:00"/>
    <d v="2024-06-25T01:01:22"/>
    <x v="22"/>
  </r>
  <r>
    <s v="110"/>
    <s v="CAD0330610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00002"/>
    <n v="6"/>
    <s v="10828"/>
    <s v="GLNANDA"/>
    <m/>
    <s v="USD"/>
    <n v="-311725.89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00001"/>
    <n v="6"/>
    <s v="10828"/>
    <s v="GLNANDA"/>
    <m/>
    <s v="USD"/>
    <n v="-748074.36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20001"/>
    <n v="6"/>
    <s v="10828"/>
    <s v="GLNANDA"/>
    <m/>
    <s v="USD"/>
    <n v="-794012.79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20006"/>
    <n v="6"/>
    <s v="10828"/>
    <s v="GLNANDA"/>
    <m/>
    <s v="USD"/>
    <n v="-123804.78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20007"/>
    <n v="6"/>
    <s v="10828"/>
    <s v="GLNANDA"/>
    <m/>
    <s v="USD"/>
    <n v="-119798.13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20002"/>
    <n v="6"/>
    <s v="10828"/>
    <s v="GLNANDA"/>
    <m/>
    <s v="USD"/>
    <n v="-24747.66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20004"/>
    <n v="6"/>
    <s v="10828"/>
    <s v="GLNANDA"/>
    <m/>
    <s v="USD"/>
    <n v="-17898.669999999998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10"/>
    <d v="2024-06-15T00:00:00"/>
    <s v="P"/>
    <s v="KY"/>
    <s v="4440000"/>
    <n v="6"/>
    <s v="10828"/>
    <s v="GLNANDA"/>
    <m/>
    <s v="USD"/>
    <n v="-917.98"/>
    <x v="3"/>
    <s v="NONBU"/>
    <s v="G0000110"/>
    <s v="ACT"/>
    <s v="REV"/>
    <s v="974"/>
    <m/>
    <m/>
    <s v="GLBATCH"/>
    <n v="2024"/>
    <d v="2024-06-25T00:00:00"/>
    <d v="2024-06-25T01:01:22"/>
    <x v="23"/>
  </r>
  <r>
    <s v="110"/>
    <s v="CAD0330628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00002"/>
    <n v="6"/>
    <s v="10828"/>
    <s v="GLNANDA"/>
    <m/>
    <s v="USD"/>
    <n v="-11848.57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00001"/>
    <n v="6"/>
    <s v="10828"/>
    <s v="GLNANDA"/>
    <m/>
    <s v="USD"/>
    <n v="-45339.01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20001"/>
    <n v="6"/>
    <s v="10828"/>
    <s v="GLNANDA"/>
    <m/>
    <s v="USD"/>
    <n v="-362312.09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20006"/>
    <n v="6"/>
    <s v="10828"/>
    <s v="GLNANDA"/>
    <m/>
    <s v="USD"/>
    <n v="-33524.25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20007"/>
    <n v="6"/>
    <s v="10828"/>
    <s v="GLNANDA"/>
    <m/>
    <s v="USD"/>
    <n v="-6845.16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20002"/>
    <n v="6"/>
    <s v="10828"/>
    <s v="GLNANDA"/>
    <m/>
    <s v="USD"/>
    <n v="-255.78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20004"/>
    <n v="6"/>
    <s v="10828"/>
    <s v="GLNANDA"/>
    <m/>
    <s v="USD"/>
    <n v="-54046.22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28"/>
    <d v="2024-06-15T00:00:00"/>
    <s v="P"/>
    <s v="KY"/>
    <s v="4440000"/>
    <n v="6"/>
    <s v="10828"/>
    <s v="GLNANDA"/>
    <m/>
    <s v="USD"/>
    <n v="-26919.66"/>
    <x v="3"/>
    <s v="NONBU"/>
    <s v="G0000110"/>
    <s v="ACT"/>
    <s v="REV"/>
    <s v="974"/>
    <m/>
    <m/>
    <s v="GLBATCH"/>
    <n v="2024"/>
    <d v="2024-07-01T00:00:00"/>
    <d v="2024-07-01T10:58:50"/>
    <x v="24"/>
  </r>
  <r>
    <s v="110"/>
    <s v="CAD0330611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00002"/>
    <n v="6"/>
    <s v="10828"/>
    <s v="GLNANDA"/>
    <m/>
    <s v="USD"/>
    <n v="-202229.26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00001"/>
    <n v="6"/>
    <s v="10828"/>
    <s v="GLNANDA"/>
    <m/>
    <s v="USD"/>
    <n v="-536554.49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20001"/>
    <n v="6"/>
    <s v="10828"/>
    <s v="GLNANDA"/>
    <m/>
    <s v="USD"/>
    <n v="-454461.21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20006"/>
    <n v="6"/>
    <s v="10828"/>
    <s v="GLNANDA"/>
    <m/>
    <s v="USD"/>
    <n v="-48117.99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20007"/>
    <n v="6"/>
    <s v="10828"/>
    <s v="GLNANDA"/>
    <m/>
    <s v="USD"/>
    <n v="-118661.2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20002"/>
    <n v="6"/>
    <s v="10828"/>
    <s v="GLNANDA"/>
    <m/>
    <s v="USD"/>
    <n v="-218507.39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20004"/>
    <n v="6"/>
    <s v="10828"/>
    <s v="GLNANDA"/>
    <m/>
    <s v="USD"/>
    <n v="-75054.070000000007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1"/>
    <d v="2024-06-15T00:00:00"/>
    <s v="P"/>
    <s v="KY"/>
    <s v="4440000"/>
    <n v="6"/>
    <s v="10828"/>
    <s v="GLNANDA"/>
    <m/>
    <s v="USD"/>
    <n v="-187.56"/>
    <x v="3"/>
    <s v="NONBU"/>
    <s v="G0000110"/>
    <s v="ACT"/>
    <s v="REV"/>
    <s v="974"/>
    <m/>
    <m/>
    <s v="GLBATCH"/>
    <n v="2024"/>
    <d v="2024-06-25T00:00:00"/>
    <d v="2024-06-25T01:01:22"/>
    <x v="25"/>
  </r>
  <r>
    <s v="110"/>
    <s v="CAD0330618"/>
    <d v="2024-06-15T00:00:00"/>
    <s v="P"/>
    <s v="KY"/>
    <s v="440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0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00002"/>
    <n v="6"/>
    <s v="10828"/>
    <s v="GLNANDA"/>
    <m/>
    <s v="USD"/>
    <n v="-448630.59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00001"/>
    <n v="6"/>
    <s v="10828"/>
    <s v="GLNANDA"/>
    <m/>
    <s v="USD"/>
    <n v="-686766.07999999996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20001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20001"/>
    <n v="6"/>
    <s v="10828"/>
    <s v="GLNANDA"/>
    <m/>
    <s v="USD"/>
    <n v="-215445.55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20006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20006"/>
    <n v="6"/>
    <s v="10828"/>
    <s v="GLNANDA"/>
    <m/>
    <s v="USD"/>
    <n v="-62742.29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20007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20007"/>
    <n v="6"/>
    <s v="10828"/>
    <s v="GLNANDA"/>
    <m/>
    <s v="USD"/>
    <n v="-55788.11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20002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20002"/>
    <n v="6"/>
    <s v="10828"/>
    <s v="GLNANDA"/>
    <m/>
    <s v="USD"/>
    <n v="-117862.28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20004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20004"/>
    <n v="6"/>
    <s v="10828"/>
    <s v="GLNANDA"/>
    <m/>
    <s v="USD"/>
    <n v="-12153.25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40000"/>
    <n v="6"/>
    <s v="10828"/>
    <s v="GLNANDA"/>
    <m/>
    <s v="USD"/>
    <n v="0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0330618"/>
    <d v="2024-06-15T00:00:00"/>
    <s v="P"/>
    <s v="KY"/>
    <s v="4440000"/>
    <n v="6"/>
    <s v="10828"/>
    <s v="GLNANDA"/>
    <m/>
    <s v="USD"/>
    <n v="-270.57"/>
    <x v="3"/>
    <s v="NONBU"/>
    <s v="G0000110"/>
    <s v="ACT"/>
    <s v="REV"/>
    <s v="974"/>
    <m/>
    <m/>
    <s v="GLBATCH"/>
    <n v="2024"/>
    <d v="2024-06-25T00:00:00"/>
    <d v="2024-06-25T01:01:22"/>
    <x v="26"/>
  </r>
  <r>
    <s v="110"/>
    <s v="CAD3879078"/>
    <d v="2024-06-30T00:00:00"/>
    <s v="P"/>
    <s v="KY"/>
    <s v="4420001"/>
    <n v="6"/>
    <s v="10828"/>
    <s v="GLNANDA"/>
    <m/>
    <s v="USD"/>
    <n v="-4993717.6100000003"/>
    <x v="4"/>
    <s v="NONBU"/>
    <s v="G0000110"/>
    <s v="ACT"/>
    <s v="REV"/>
    <s v="974"/>
    <m/>
    <m/>
    <s v="GLBATCH"/>
    <n v="2024"/>
    <d v="2024-07-03T00:00:00"/>
    <d v="2024-07-03T16:15:29"/>
    <x v="27"/>
  </r>
  <r>
    <s v="110"/>
    <s v="CAD3879078"/>
    <d v="2024-06-30T00:00:00"/>
    <s v="P"/>
    <s v="KY"/>
    <s v="4400001"/>
    <n v="6"/>
    <s v="10828"/>
    <s v="GLNANDA"/>
    <m/>
    <s v="USD"/>
    <n v="-5982426.8300000001"/>
    <x v="4"/>
    <s v="NONBU"/>
    <s v="G0000110"/>
    <s v="ACT"/>
    <s v="REV"/>
    <s v="974"/>
    <m/>
    <m/>
    <s v="GLBATCH"/>
    <n v="2024"/>
    <d v="2024-07-03T00:00:00"/>
    <d v="2024-07-03T16:15:29"/>
    <x v="27"/>
  </r>
  <r>
    <s v="110"/>
    <s v="CAD3879078"/>
    <d v="2024-06-30T00:00:00"/>
    <s v="P"/>
    <s v="KY"/>
    <s v="4400002"/>
    <n v="6"/>
    <s v="10828"/>
    <s v="GLNANDA"/>
    <m/>
    <s v="USD"/>
    <n v="-3196552.98"/>
    <x v="4"/>
    <s v="NONBU"/>
    <s v="G0000110"/>
    <s v="ACT"/>
    <s v="REV"/>
    <s v="974"/>
    <m/>
    <m/>
    <s v="GLBATCH"/>
    <n v="2024"/>
    <d v="2024-07-03T00:00:00"/>
    <d v="2024-07-03T16:15:29"/>
    <x v="27"/>
  </r>
  <r>
    <s v="110"/>
    <s v="CAD3879078"/>
    <d v="2024-06-30T00:00:00"/>
    <s v="P"/>
    <s v="KY"/>
    <s v="4420002"/>
    <n v="6"/>
    <s v="10828"/>
    <s v="GLNANDA"/>
    <m/>
    <s v="USD"/>
    <n v="-1975569.16"/>
    <x v="4"/>
    <s v="NONBU"/>
    <s v="G0000110"/>
    <s v="ACT"/>
    <s v="REV"/>
    <s v="974"/>
    <m/>
    <m/>
    <s v="GLBATCH"/>
    <n v="2024"/>
    <d v="2024-07-03T00:00:00"/>
    <d v="2024-07-03T16:15:29"/>
    <x v="27"/>
  </r>
  <r>
    <s v="110"/>
    <s v="CAD3879078"/>
    <d v="2024-06-30T00:00:00"/>
    <s v="P"/>
    <s v="KY"/>
    <s v="4440000"/>
    <n v="6"/>
    <s v="10828"/>
    <s v="GLNANDA"/>
    <m/>
    <s v="USD"/>
    <n v="-12090.71"/>
    <x v="4"/>
    <s v="NONBU"/>
    <s v="G0000110"/>
    <s v="ACT"/>
    <s v="REV"/>
    <s v="974"/>
    <m/>
    <m/>
    <s v="GLBATCH"/>
    <n v="2024"/>
    <d v="2024-07-03T00:00:00"/>
    <d v="2024-07-03T16:15:29"/>
    <x v="27"/>
  </r>
  <r>
    <s v="110"/>
    <s v="CAD3879078"/>
    <d v="2024-06-30T00:00:00"/>
    <s v="P"/>
    <s v="KY"/>
    <s v="4420004"/>
    <n v="6"/>
    <s v="10828"/>
    <s v="GLNANDA"/>
    <m/>
    <s v="USD"/>
    <n v="-379067.23"/>
    <x v="4"/>
    <s v="NONBU"/>
    <s v="G0000110"/>
    <s v="ACT"/>
    <s v="REV"/>
    <s v="974"/>
    <m/>
    <m/>
    <s v="GLBATCH"/>
    <n v="2024"/>
    <d v="2024-07-03T00:00:00"/>
    <d v="2024-07-03T16:15:29"/>
    <x v="27"/>
  </r>
  <r>
    <s v="110"/>
    <s v="CAD3879078"/>
    <d v="2024-06-30T00:00:00"/>
    <s v="P"/>
    <s v="KY"/>
    <s v="4420006"/>
    <n v="6"/>
    <s v="10828"/>
    <s v="GLNANDA"/>
    <m/>
    <s v="USD"/>
    <n v="-753783.75"/>
    <x v="4"/>
    <s v="NONBU"/>
    <s v="G0000110"/>
    <s v="ACT"/>
    <s v="REV"/>
    <s v="974"/>
    <m/>
    <m/>
    <s v="GLBATCH"/>
    <n v="2024"/>
    <d v="2024-07-03T00:00:00"/>
    <d v="2024-07-03T16:15:29"/>
    <x v="27"/>
  </r>
  <r>
    <s v="110"/>
    <s v="CAD3879078"/>
    <d v="2024-06-30T00:00:00"/>
    <s v="P"/>
    <s v="KY"/>
    <s v="4420007"/>
    <n v="6"/>
    <s v="10828"/>
    <s v="GLNANDA"/>
    <m/>
    <s v="USD"/>
    <n v="-1021627.98"/>
    <x v="4"/>
    <s v="NONBU"/>
    <s v="G0000110"/>
    <s v="ACT"/>
    <s v="REV"/>
    <s v="974"/>
    <m/>
    <m/>
    <s v="GLBATCH"/>
    <n v="2024"/>
    <d v="2024-07-03T00:00:00"/>
    <d v="2024-07-03T16:15:29"/>
    <x v="27"/>
  </r>
  <r>
    <s v="110"/>
    <s v="CAD038BF"/>
    <d v="2024-06-30T00:00:00"/>
    <s v="P"/>
    <s v="KY"/>
    <s v="4420001"/>
    <n v="6"/>
    <s v="10828"/>
    <s v="GLNANDA"/>
    <m/>
    <s v="USD"/>
    <n v="1071936.9099999999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00002"/>
    <n v="6"/>
    <s v="10828"/>
    <s v="GLNANDA"/>
    <m/>
    <s v="USD"/>
    <n v="618141.51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00001"/>
    <n v="6"/>
    <s v="10828"/>
    <s v="GLNANDA"/>
    <m/>
    <s v="USD"/>
    <n v="1178012.21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00005"/>
    <n v="6"/>
    <s v="10828"/>
    <s v="GLNANDA"/>
    <m/>
    <s v="USD"/>
    <n v="-1796153.72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20006"/>
    <n v="6"/>
    <s v="10828"/>
    <s v="GLNANDA"/>
    <m/>
    <s v="USD"/>
    <n v="145020.49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20004"/>
    <n v="6"/>
    <s v="10828"/>
    <s v="GLNANDA"/>
    <m/>
    <s v="USD"/>
    <n v="77793.05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20007"/>
    <n v="6"/>
    <s v="10828"/>
    <s v="GLNANDA"/>
    <m/>
    <s v="USD"/>
    <n v="217088.63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20013"/>
    <n v="6"/>
    <s v="10828"/>
    <s v="GLNANDA"/>
    <m/>
    <s v="USD"/>
    <n v="-1434046.03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20002"/>
    <n v="6"/>
    <s v="10828"/>
    <s v="GLNANDA"/>
    <m/>
    <s v="USD"/>
    <n v="668982.04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20016"/>
    <n v="6"/>
    <s v="10828"/>
    <s v="GLNANDA"/>
    <m/>
    <s v="USD"/>
    <n v="-746775.09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40000"/>
    <n v="6"/>
    <s v="10828"/>
    <s v="GLNANDA"/>
    <m/>
    <s v="USD"/>
    <n v="1136.6400000000001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8BF"/>
    <d v="2024-06-30T00:00:00"/>
    <s v="P"/>
    <s v="KY"/>
    <s v="4440002"/>
    <n v="6"/>
    <s v="10828"/>
    <s v="GLNANDA"/>
    <m/>
    <s v="USD"/>
    <n v="-1136.6400000000001"/>
    <x v="0"/>
    <s v="NONBU"/>
    <s v="G0000110"/>
    <s v="ACT"/>
    <s v="REV"/>
    <s v="974"/>
    <m/>
    <m/>
    <s v="S355663"/>
    <n v="2024"/>
    <d v="2024-07-05T00:00:00"/>
    <d v="2024-07-05T10:52:09"/>
    <x v="0"/>
  </r>
  <r>
    <s v="110"/>
    <s v="CAD037BF"/>
    <d v="2024-06-30T00:00:00"/>
    <s v="P"/>
    <s v="KY"/>
    <s v="4420001"/>
    <n v="6"/>
    <s v="10828"/>
    <s v="GLNANDA"/>
    <m/>
    <s v="USD"/>
    <n v="2277.14"/>
    <x v="0"/>
    <s v="NONBU"/>
    <s v="G0000110"/>
    <s v="ACT"/>
    <s v="REV"/>
    <s v="974"/>
    <m/>
    <m/>
    <s v="B10106P"/>
    <n v="2024"/>
    <d v="2024-07-03T00:00:00"/>
    <d v="2024-07-03T10:33:49"/>
    <x v="3"/>
  </r>
  <r>
    <s v="110"/>
    <s v="CAD037BF"/>
    <d v="2024-06-30T00:00:00"/>
    <s v="P"/>
    <s v="KY"/>
    <s v="4420006"/>
    <n v="6"/>
    <s v="10828"/>
    <s v="GLNANDA"/>
    <m/>
    <s v="USD"/>
    <n v="0"/>
    <x v="0"/>
    <s v="NONBU"/>
    <s v="G0000110"/>
    <s v="ACT"/>
    <s v="REV"/>
    <s v="974"/>
    <m/>
    <m/>
    <s v="B10106P"/>
    <n v="2024"/>
    <d v="2024-07-03T00:00:00"/>
    <d v="2024-07-03T10:33:49"/>
    <x v="3"/>
  </r>
  <r>
    <s v="110"/>
    <s v="CAD037BF"/>
    <d v="2024-06-30T00:00:00"/>
    <s v="P"/>
    <s v="KY"/>
    <s v="4420007"/>
    <n v="6"/>
    <s v="10828"/>
    <s v="GLNANDA"/>
    <m/>
    <s v="USD"/>
    <n v="0"/>
    <x v="0"/>
    <s v="NONBU"/>
    <s v="G0000110"/>
    <s v="ACT"/>
    <s v="REV"/>
    <s v="974"/>
    <m/>
    <m/>
    <s v="B10106P"/>
    <n v="2024"/>
    <d v="2024-07-03T00:00:00"/>
    <d v="2024-07-03T10:33:49"/>
    <x v="3"/>
  </r>
  <r>
    <s v="110"/>
    <s v="CAD037BF"/>
    <d v="2024-06-30T00:00:00"/>
    <s v="P"/>
    <s v="KY"/>
    <s v="4420013"/>
    <n v="6"/>
    <s v="10828"/>
    <s v="GLNANDA"/>
    <m/>
    <s v="USD"/>
    <n v="-2277.14"/>
    <x v="0"/>
    <s v="NONBU"/>
    <s v="G0000110"/>
    <s v="ACT"/>
    <s v="REV"/>
    <s v="974"/>
    <m/>
    <m/>
    <s v="B10106P"/>
    <n v="2024"/>
    <d v="2024-07-03T00:00:00"/>
    <d v="2024-07-03T10:33:49"/>
    <x v="3"/>
  </r>
  <r>
    <s v="110"/>
    <s v="CAD037BF"/>
    <d v="2024-06-30T00:00:00"/>
    <s v="P"/>
    <s v="KY"/>
    <s v="4440000"/>
    <n v="6"/>
    <s v="10828"/>
    <s v="GLNANDA"/>
    <m/>
    <s v="USD"/>
    <n v="0"/>
    <x v="0"/>
    <s v="NONBU"/>
    <s v="G0000110"/>
    <s v="ACT"/>
    <s v="REV"/>
    <s v="974"/>
    <m/>
    <m/>
    <s v="B10106P"/>
    <n v="2024"/>
    <d v="2024-07-03T00:00:00"/>
    <d v="2024-07-03T10:33:49"/>
    <x v="3"/>
  </r>
  <r>
    <s v="110"/>
    <s v="CAD037BF"/>
    <d v="2024-06-30T00:00:00"/>
    <s v="P"/>
    <s v="KY"/>
    <s v="4420004"/>
    <n v="6"/>
    <s v="10828"/>
    <s v="GLNANDA"/>
    <m/>
    <s v="USD"/>
    <n v="174148.68"/>
    <x v="0"/>
    <s v="NONBU"/>
    <s v="G0000110"/>
    <s v="ACT"/>
    <s v="REV"/>
    <s v="974"/>
    <m/>
    <m/>
    <s v="B10106P"/>
    <n v="2024"/>
    <d v="2024-07-03T00:00:00"/>
    <d v="2024-07-03T10:33:49"/>
    <x v="3"/>
  </r>
  <r>
    <s v="110"/>
    <s v="CAD037BF"/>
    <d v="2024-06-30T00:00:00"/>
    <s v="P"/>
    <s v="KY"/>
    <s v="4420016"/>
    <n v="6"/>
    <s v="10828"/>
    <s v="GLNANDA"/>
    <m/>
    <s v="USD"/>
    <n v="-3515767.08"/>
    <x v="0"/>
    <s v="NONBU"/>
    <s v="G0000110"/>
    <s v="ACT"/>
    <s v="REV"/>
    <s v="974"/>
    <m/>
    <m/>
    <s v="B10106P"/>
    <n v="2024"/>
    <d v="2024-07-03T00:00:00"/>
    <d v="2024-07-03T10:33:49"/>
    <x v="3"/>
  </r>
  <r>
    <s v="110"/>
    <s v="CAD037BF"/>
    <d v="2024-06-30T00:00:00"/>
    <s v="P"/>
    <s v="KY"/>
    <s v="4420002"/>
    <n v="6"/>
    <s v="10828"/>
    <s v="GLNANDA"/>
    <m/>
    <s v="USD"/>
    <n v="3341618.4"/>
    <x v="0"/>
    <s v="NONBU"/>
    <s v="G0000110"/>
    <s v="ACT"/>
    <s v="REV"/>
    <s v="974"/>
    <m/>
    <m/>
    <s v="B10106P"/>
    <n v="2024"/>
    <d v="2024-07-03T00:00:00"/>
    <d v="2024-07-03T10:33:49"/>
    <x v="3"/>
  </r>
  <r>
    <s v="110"/>
    <s v="CAD037BF"/>
    <d v="2024-06-30T00:00:00"/>
    <s v="P"/>
    <s v="KY"/>
    <s v="4440002"/>
    <n v="6"/>
    <s v="10828"/>
    <s v="GLNANDA"/>
    <m/>
    <s v="USD"/>
    <n v="0"/>
    <x v="0"/>
    <s v="NONBU"/>
    <s v="G0000110"/>
    <s v="ACT"/>
    <s v="REV"/>
    <s v="974"/>
    <m/>
    <m/>
    <s v="B10106P"/>
    <n v="2024"/>
    <d v="2024-07-03T00:00:00"/>
    <d v="2024-07-03T10:33:49"/>
    <x v="3"/>
  </r>
  <r>
    <s v="110"/>
    <s v="CAD3777819"/>
    <d v="2024-06-30T00:00:00"/>
    <s v="P"/>
    <s v="KY"/>
    <s v="4420002"/>
    <n v="6"/>
    <s v="10828"/>
    <s v="GLNANDA"/>
    <m/>
    <s v="USD"/>
    <n v="0"/>
    <x v="5"/>
    <s v="NONBU"/>
    <s v="G0000110"/>
    <s v="ACT"/>
    <s v="REV"/>
    <s v="974"/>
    <m/>
    <m/>
    <s v="GLBATCH"/>
    <n v="2024"/>
    <d v="2024-07-02T00:00:00"/>
    <d v="2024-07-02T15:12:11"/>
    <x v="28"/>
  </r>
  <r>
    <s v="110"/>
    <s v="CAD3777819"/>
    <d v="2024-06-30T00:00:00"/>
    <s v="P"/>
    <s v="KY"/>
    <s v="4420001"/>
    <n v="6"/>
    <s v="10828"/>
    <s v="GLNANDA"/>
    <m/>
    <s v="USD"/>
    <n v="0"/>
    <x v="5"/>
    <s v="NONBU"/>
    <s v="G0000110"/>
    <s v="ACT"/>
    <s v="REV"/>
    <s v="974"/>
    <m/>
    <m/>
    <s v="GLBATCH"/>
    <n v="2024"/>
    <d v="2024-07-02T00:00:00"/>
    <d v="2024-07-02T15:12:11"/>
    <x v="28"/>
  </r>
  <r>
    <s v="110"/>
    <s v="CAD3777819"/>
    <d v="2024-06-30T00:00:00"/>
    <s v="P"/>
    <s v="KY"/>
    <s v="4420001"/>
    <n v="6"/>
    <s v="10828"/>
    <s v="GLNANDA"/>
    <m/>
    <s v="USD"/>
    <n v="-9549"/>
    <x v="5"/>
    <s v="NONBU"/>
    <s v="G0000110"/>
    <s v="ACT"/>
    <s v="REV"/>
    <s v="974"/>
    <m/>
    <m/>
    <s v="GLBATCH"/>
    <n v="2024"/>
    <d v="2024-07-02T00:00:00"/>
    <d v="2024-07-02T15:12:11"/>
    <x v="28"/>
  </r>
  <r>
    <s v="110"/>
    <s v="CAD3777819"/>
    <d v="2024-06-30T00:00:00"/>
    <s v="P"/>
    <s v="KY"/>
    <s v="4420002"/>
    <n v="6"/>
    <s v="10828"/>
    <s v="GLNANDA"/>
    <m/>
    <s v="USD"/>
    <n v="-5500009"/>
    <x v="5"/>
    <s v="NONBU"/>
    <s v="G0000110"/>
    <s v="ACT"/>
    <s v="REV"/>
    <s v="974"/>
    <m/>
    <m/>
    <s v="GLBATCH"/>
    <n v="2024"/>
    <d v="2024-07-02T00:00:00"/>
    <d v="2024-07-02T15:12:11"/>
    <x v="28"/>
  </r>
  <r>
    <s v="110"/>
    <s v="CAD3777819"/>
    <d v="2024-06-30T00:00:00"/>
    <s v="P"/>
    <s v="KY"/>
    <s v="4420004"/>
    <n v="6"/>
    <s v="10828"/>
    <s v="GLNANDA"/>
    <m/>
    <s v="USD"/>
    <n v="0"/>
    <x v="5"/>
    <s v="NONBU"/>
    <s v="G0000110"/>
    <s v="ACT"/>
    <s v="REV"/>
    <s v="974"/>
    <m/>
    <m/>
    <s v="GLBATCH"/>
    <n v="2024"/>
    <d v="2024-07-02T00:00:00"/>
    <d v="2024-07-02T15:12:11"/>
    <x v="28"/>
  </r>
  <r>
    <s v="110"/>
    <s v="CAD3777819"/>
    <d v="2024-06-30T00:00:00"/>
    <s v="P"/>
    <s v="KY"/>
    <s v="4420004"/>
    <n v="6"/>
    <s v="10828"/>
    <s v="GLNANDA"/>
    <m/>
    <s v="USD"/>
    <n v="-560444"/>
    <x v="5"/>
    <s v="NONBU"/>
    <s v="G0000110"/>
    <s v="ACT"/>
    <s v="REV"/>
    <s v="974"/>
    <m/>
    <m/>
    <s v="GLBATCH"/>
    <n v="2024"/>
    <d v="2024-07-02T00:00:00"/>
    <d v="2024-07-02T15:12:11"/>
    <x v="28"/>
  </r>
  <r>
    <s v="110"/>
    <s v="CAD033BF"/>
    <d v="2024-06-30T00:00:00"/>
    <s v="P"/>
    <s v="KY"/>
    <s v="4420001"/>
    <n v="6"/>
    <s v="10828"/>
    <s v="GLNANDA"/>
    <m/>
    <s v="USD"/>
    <n v="3160246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00002"/>
    <n v="6"/>
    <s v="10828"/>
    <s v="GLNANDA"/>
    <m/>
    <s v="USD"/>
    <n v="1465731.41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00001"/>
    <n v="6"/>
    <s v="10828"/>
    <s v="GLNANDA"/>
    <m/>
    <s v="USD"/>
    <n v="2830355.58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00005"/>
    <n v="6"/>
    <s v="10828"/>
    <s v="GLNANDA"/>
    <m/>
    <s v="USD"/>
    <n v="-4296086.99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20006"/>
    <n v="6"/>
    <s v="10828"/>
    <s v="GLNANDA"/>
    <m/>
    <s v="USD"/>
    <n v="342442.41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20007"/>
    <n v="6"/>
    <s v="10828"/>
    <s v="GLNANDA"/>
    <m/>
    <s v="USD"/>
    <n v="549758.38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20013"/>
    <n v="6"/>
    <s v="10828"/>
    <s v="GLNANDA"/>
    <m/>
    <s v="USD"/>
    <n v="-4052446.79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20002"/>
    <n v="6"/>
    <s v="10828"/>
    <s v="GLNANDA"/>
    <m/>
    <s v="USD"/>
    <n v="5733246.4299999997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20004"/>
    <n v="6"/>
    <s v="10828"/>
    <s v="GLNANDA"/>
    <m/>
    <s v="USD"/>
    <n v="566972.64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20016"/>
    <n v="6"/>
    <s v="10828"/>
    <s v="GLNANDA"/>
    <m/>
    <s v="USD"/>
    <n v="-6300219.0700000003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40000"/>
    <n v="6"/>
    <s v="10828"/>
    <s v="GLNANDA"/>
    <m/>
    <s v="USD"/>
    <n v="18704.59"/>
    <x v="6"/>
    <s v="NONBU"/>
    <s v="G0000110"/>
    <s v="ACT"/>
    <s v="REV"/>
    <s v="974"/>
    <m/>
    <m/>
    <s v="S355663"/>
    <n v="2024"/>
    <d v="2024-07-02T00:00:00"/>
    <d v="2024-07-02T12:52:29"/>
    <x v="29"/>
  </r>
  <r>
    <s v="110"/>
    <s v="CAD033BF"/>
    <d v="2024-06-30T00:00:00"/>
    <s v="P"/>
    <s v="KY"/>
    <s v="4440002"/>
    <n v="6"/>
    <s v="10828"/>
    <s v="GLNANDA"/>
    <m/>
    <s v="USD"/>
    <n v="-18704.59"/>
    <x v="6"/>
    <s v="NONBU"/>
    <s v="G0000110"/>
    <s v="ACT"/>
    <s v="REV"/>
    <s v="974"/>
    <m/>
    <m/>
    <s v="S355663"/>
    <n v="2024"/>
    <d v="2024-07-02T00:00:00"/>
    <d v="2024-07-02T12:52:29"/>
    <x v="29"/>
  </r>
  <r>
    <s v="117"/>
    <s v="KY_OSS_SHR"/>
    <d v="2024-06-30T00:00:00"/>
    <s v="P"/>
    <s v="KY"/>
    <s v="4440000"/>
    <n v="6"/>
    <s v="12612"/>
    <s v="GLNANDA"/>
    <m/>
    <s v="USD"/>
    <n v="1255.07"/>
    <x v="7"/>
    <s v="NONBU"/>
    <s v="G0000117"/>
    <s v="ACT"/>
    <s v="999"/>
    <s v="974"/>
    <m/>
    <m/>
    <s v="S358396"/>
    <n v="2024"/>
    <d v="2024-07-06T00:00:00"/>
    <d v="2024-07-06T13:43:38"/>
    <x v="30"/>
  </r>
  <r>
    <s v="117"/>
    <s v="KY_OSS_SHR"/>
    <d v="2024-06-30T00:00:00"/>
    <s v="P"/>
    <s v="KY"/>
    <s v="4400002"/>
    <n v="6"/>
    <s v="12612"/>
    <s v="GLNANDA"/>
    <m/>
    <s v="USD"/>
    <n v="288302.62"/>
    <x v="7"/>
    <s v="NONBU"/>
    <s v="G0000117"/>
    <s v="ACT"/>
    <s v="999"/>
    <s v="974"/>
    <m/>
    <m/>
    <s v="S358396"/>
    <n v="2024"/>
    <d v="2024-07-06T00:00:00"/>
    <d v="2024-07-06T13:43:38"/>
    <x v="30"/>
  </r>
  <r>
    <s v="117"/>
    <s v="KY_OSS_SHR"/>
    <d v="2024-06-30T00:00:00"/>
    <s v="P"/>
    <s v="KY"/>
    <s v="4420001"/>
    <n v="6"/>
    <s v="12612"/>
    <s v="GLNANDA"/>
    <m/>
    <s v="USD"/>
    <n v="271113.03000000003"/>
    <x v="7"/>
    <s v="NONBU"/>
    <s v="G0000117"/>
    <s v="ACT"/>
    <s v="999"/>
    <s v="974"/>
    <m/>
    <m/>
    <s v="S358396"/>
    <n v="2024"/>
    <d v="2024-07-06T00:00:00"/>
    <d v="2024-07-06T13:43:38"/>
    <x v="30"/>
  </r>
  <r>
    <s v="117"/>
    <s v="KY_OSS_SHR"/>
    <d v="2024-06-30T00:00:00"/>
    <s v="P"/>
    <s v="KY"/>
    <s v="4420002"/>
    <n v="6"/>
    <s v="12612"/>
    <s v="GLNANDA"/>
    <m/>
    <s v="USD"/>
    <n v="414611.09"/>
    <x v="7"/>
    <s v="NONBU"/>
    <s v="G0000117"/>
    <s v="ACT"/>
    <s v="999"/>
    <s v="974"/>
    <m/>
    <m/>
    <s v="S358396"/>
    <n v="2024"/>
    <d v="2024-07-06T00:00:00"/>
    <d v="2024-07-06T13:43:38"/>
    <x v="30"/>
  </r>
  <r>
    <s v="110"/>
    <s v="CAD037BF"/>
    <d v="2024-07-01T00:00:00"/>
    <s v="P"/>
    <s v="KY"/>
    <s v="4420013"/>
    <n v="7"/>
    <s v="10828"/>
    <s v="GLNANDA"/>
    <m/>
    <s v="USD"/>
    <n v="2277.14"/>
    <x v="0"/>
    <s v="NONBU"/>
    <s v="G0000110"/>
    <s v="ACT"/>
    <s v="REV"/>
    <s v="974"/>
    <m/>
    <m/>
    <s v="O868814"/>
    <n v="2024"/>
    <d v="2024-07-03T00:00:00"/>
    <d v="2024-07-03T10:33:49"/>
    <x v="3"/>
  </r>
  <r>
    <s v="110"/>
    <s v="CAD037BF"/>
    <d v="2024-07-01T00:00:00"/>
    <s v="P"/>
    <s v="KY"/>
    <s v="4420001"/>
    <n v="7"/>
    <s v="10828"/>
    <s v="GLNANDA"/>
    <m/>
    <s v="USD"/>
    <n v="-2277.14"/>
    <x v="0"/>
    <s v="NONBU"/>
    <s v="G0000110"/>
    <s v="ACT"/>
    <s v="REV"/>
    <s v="974"/>
    <m/>
    <m/>
    <s v="O868814"/>
    <n v="2024"/>
    <d v="2024-07-03T00:00:00"/>
    <d v="2024-07-03T10:33:49"/>
    <x v="3"/>
  </r>
  <r>
    <s v="110"/>
    <s v="CAD037BF"/>
    <d v="2024-07-01T00:00:00"/>
    <s v="P"/>
    <s v="KY"/>
    <s v="4420006"/>
    <n v="7"/>
    <s v="10828"/>
    <s v="GLNANDA"/>
    <m/>
    <s v="USD"/>
    <n v="0"/>
    <x v="0"/>
    <s v="NONBU"/>
    <s v="G0000110"/>
    <s v="ACT"/>
    <s v="REV"/>
    <s v="974"/>
    <m/>
    <m/>
    <s v="O868814"/>
    <n v="2024"/>
    <d v="2024-07-03T00:00:00"/>
    <d v="2024-07-03T10:33:49"/>
    <x v="3"/>
  </r>
  <r>
    <s v="110"/>
    <s v="CAD037BF"/>
    <d v="2024-07-01T00:00:00"/>
    <s v="P"/>
    <s v="KY"/>
    <s v="4420007"/>
    <n v="7"/>
    <s v="10828"/>
    <s v="GLNANDA"/>
    <m/>
    <s v="USD"/>
    <n v="0"/>
    <x v="0"/>
    <s v="NONBU"/>
    <s v="G0000110"/>
    <s v="ACT"/>
    <s v="REV"/>
    <s v="974"/>
    <m/>
    <m/>
    <s v="O868814"/>
    <n v="2024"/>
    <d v="2024-07-03T00:00:00"/>
    <d v="2024-07-03T10:33:49"/>
    <x v="3"/>
  </r>
  <r>
    <s v="110"/>
    <s v="CAD037BF"/>
    <d v="2024-07-01T00:00:00"/>
    <s v="P"/>
    <s v="KY"/>
    <s v="4420002"/>
    <n v="7"/>
    <s v="10828"/>
    <s v="GLNANDA"/>
    <m/>
    <s v="USD"/>
    <n v="-3341618.4"/>
    <x v="0"/>
    <s v="NONBU"/>
    <s v="G0000110"/>
    <s v="ACT"/>
    <s v="REV"/>
    <s v="974"/>
    <m/>
    <m/>
    <s v="O868814"/>
    <n v="2024"/>
    <d v="2024-07-03T00:00:00"/>
    <d v="2024-07-03T10:33:49"/>
    <x v="3"/>
  </r>
  <r>
    <s v="110"/>
    <s v="CAD037BF"/>
    <d v="2024-07-01T00:00:00"/>
    <s v="P"/>
    <s v="KY"/>
    <s v="4420004"/>
    <n v="7"/>
    <s v="10828"/>
    <s v="GLNANDA"/>
    <m/>
    <s v="USD"/>
    <n v="-174148.68"/>
    <x v="0"/>
    <s v="NONBU"/>
    <s v="G0000110"/>
    <s v="ACT"/>
    <s v="REV"/>
    <s v="974"/>
    <m/>
    <m/>
    <s v="O868814"/>
    <n v="2024"/>
    <d v="2024-07-03T00:00:00"/>
    <d v="2024-07-03T10:33:49"/>
    <x v="3"/>
  </r>
  <r>
    <s v="110"/>
    <s v="CAD037BF"/>
    <d v="2024-07-01T00:00:00"/>
    <s v="P"/>
    <s v="KY"/>
    <s v="4420016"/>
    <n v="7"/>
    <s v="10828"/>
    <s v="GLNANDA"/>
    <m/>
    <s v="USD"/>
    <n v="3515767.08"/>
    <x v="0"/>
    <s v="NONBU"/>
    <s v="G0000110"/>
    <s v="ACT"/>
    <s v="REV"/>
    <s v="974"/>
    <m/>
    <m/>
    <s v="O868814"/>
    <n v="2024"/>
    <d v="2024-07-03T00:00:00"/>
    <d v="2024-07-03T10:33:49"/>
    <x v="3"/>
  </r>
  <r>
    <s v="110"/>
    <s v="CAD037BF"/>
    <d v="2024-07-01T00:00:00"/>
    <s v="P"/>
    <s v="KY"/>
    <s v="4440000"/>
    <n v="7"/>
    <s v="10828"/>
    <s v="GLNANDA"/>
    <m/>
    <s v="USD"/>
    <n v="0"/>
    <x v="0"/>
    <s v="NONBU"/>
    <s v="G0000110"/>
    <s v="ACT"/>
    <s v="REV"/>
    <s v="974"/>
    <m/>
    <m/>
    <s v="O868814"/>
    <n v="2024"/>
    <d v="2024-07-03T00:00:00"/>
    <d v="2024-07-03T10:33:49"/>
    <x v="3"/>
  </r>
  <r>
    <s v="110"/>
    <s v="CAD037BF"/>
    <d v="2024-07-01T00:00:00"/>
    <s v="P"/>
    <s v="KY"/>
    <s v="4440002"/>
    <n v="7"/>
    <s v="10828"/>
    <s v="GLNANDA"/>
    <m/>
    <s v="USD"/>
    <n v="0"/>
    <x v="0"/>
    <s v="NONBU"/>
    <s v="G0000110"/>
    <s v="ACT"/>
    <s v="REV"/>
    <s v="974"/>
    <m/>
    <m/>
    <s v="O868814"/>
    <n v="2024"/>
    <d v="2024-07-03T00:00:00"/>
    <d v="2024-07-03T10:33:49"/>
    <x v="3"/>
  </r>
  <r>
    <s v="110"/>
    <s v="CAD38R9089"/>
    <d v="2024-07-01T00:00:00"/>
    <s v="P"/>
    <s v="KY"/>
    <s v="4420001"/>
    <n v="7"/>
    <s v="10828"/>
    <s v="GLNANDA"/>
    <m/>
    <s v="USD"/>
    <n v="4993717.6100000003"/>
    <x v="1"/>
    <s v="NONBU"/>
    <s v="G0000110"/>
    <s v="ACT"/>
    <s v="REV"/>
    <s v="974"/>
    <m/>
    <m/>
    <s v="GLBATCH"/>
    <n v="2024"/>
    <d v="2024-07-03T00:00:00"/>
    <d v="2024-07-03T16:15:29"/>
    <x v="1"/>
  </r>
  <r>
    <s v="110"/>
    <s v="CAD38R9089"/>
    <d v="2024-07-01T00:00:00"/>
    <s v="P"/>
    <s v="KY"/>
    <s v="4400001"/>
    <n v="7"/>
    <s v="10828"/>
    <s v="GLNANDA"/>
    <m/>
    <s v="USD"/>
    <n v="5982426.8300000001"/>
    <x v="1"/>
    <s v="NONBU"/>
    <s v="G0000110"/>
    <s v="ACT"/>
    <s v="REV"/>
    <s v="974"/>
    <m/>
    <m/>
    <s v="GLBATCH"/>
    <n v="2024"/>
    <d v="2024-07-03T00:00:00"/>
    <d v="2024-07-03T16:15:29"/>
    <x v="1"/>
  </r>
  <r>
    <s v="110"/>
    <s v="CAD38R9089"/>
    <d v="2024-07-01T00:00:00"/>
    <s v="P"/>
    <s v="KY"/>
    <s v="4400002"/>
    <n v="7"/>
    <s v="10828"/>
    <s v="GLNANDA"/>
    <m/>
    <s v="USD"/>
    <n v="3196552.98"/>
    <x v="1"/>
    <s v="NONBU"/>
    <s v="G0000110"/>
    <s v="ACT"/>
    <s v="REV"/>
    <s v="974"/>
    <m/>
    <m/>
    <s v="GLBATCH"/>
    <n v="2024"/>
    <d v="2024-07-03T00:00:00"/>
    <d v="2024-07-03T16:15:29"/>
    <x v="1"/>
  </r>
  <r>
    <s v="110"/>
    <s v="CAD38R9089"/>
    <d v="2024-07-01T00:00:00"/>
    <s v="P"/>
    <s v="KY"/>
    <s v="4420002"/>
    <n v="7"/>
    <s v="10828"/>
    <s v="GLNANDA"/>
    <m/>
    <s v="USD"/>
    <n v="1975569.16"/>
    <x v="1"/>
    <s v="NONBU"/>
    <s v="G0000110"/>
    <s v="ACT"/>
    <s v="REV"/>
    <s v="974"/>
    <m/>
    <m/>
    <s v="GLBATCH"/>
    <n v="2024"/>
    <d v="2024-07-03T00:00:00"/>
    <d v="2024-07-03T16:15:29"/>
    <x v="1"/>
  </r>
  <r>
    <s v="110"/>
    <s v="CAD38R9089"/>
    <d v="2024-07-01T00:00:00"/>
    <s v="P"/>
    <s v="KY"/>
    <s v="4420004"/>
    <n v="7"/>
    <s v="10828"/>
    <s v="GLNANDA"/>
    <m/>
    <s v="USD"/>
    <n v="379067.23"/>
    <x v="1"/>
    <s v="NONBU"/>
    <s v="G0000110"/>
    <s v="ACT"/>
    <s v="REV"/>
    <s v="974"/>
    <m/>
    <m/>
    <s v="GLBATCH"/>
    <n v="2024"/>
    <d v="2024-07-03T00:00:00"/>
    <d v="2024-07-03T16:15:29"/>
    <x v="1"/>
  </r>
  <r>
    <s v="110"/>
    <s v="CAD38R9089"/>
    <d v="2024-07-01T00:00:00"/>
    <s v="P"/>
    <s v="KY"/>
    <s v="4420006"/>
    <n v="7"/>
    <s v="10828"/>
    <s v="GLNANDA"/>
    <m/>
    <s v="USD"/>
    <n v="753783.75"/>
    <x v="1"/>
    <s v="NONBU"/>
    <s v="G0000110"/>
    <s v="ACT"/>
    <s v="REV"/>
    <s v="974"/>
    <m/>
    <m/>
    <s v="GLBATCH"/>
    <n v="2024"/>
    <d v="2024-07-03T00:00:00"/>
    <d v="2024-07-03T16:15:29"/>
    <x v="1"/>
  </r>
  <r>
    <s v="110"/>
    <s v="CAD38R9089"/>
    <d v="2024-07-01T00:00:00"/>
    <s v="P"/>
    <s v="KY"/>
    <s v="4420007"/>
    <n v="7"/>
    <s v="10828"/>
    <s v="GLNANDA"/>
    <m/>
    <s v="USD"/>
    <n v="1021627.98"/>
    <x v="1"/>
    <s v="NONBU"/>
    <s v="G0000110"/>
    <s v="ACT"/>
    <s v="REV"/>
    <s v="974"/>
    <m/>
    <m/>
    <s v="GLBATCH"/>
    <n v="2024"/>
    <d v="2024-07-03T00:00:00"/>
    <d v="2024-07-03T16:15:29"/>
    <x v="1"/>
  </r>
  <r>
    <s v="110"/>
    <s v="CAD38R9089"/>
    <d v="2024-07-01T00:00:00"/>
    <s v="P"/>
    <s v="KY"/>
    <s v="4440000"/>
    <n v="7"/>
    <s v="10828"/>
    <s v="GLNANDA"/>
    <m/>
    <s v="USD"/>
    <n v="12090.71"/>
    <x v="1"/>
    <s v="NONBU"/>
    <s v="G0000110"/>
    <s v="ACT"/>
    <s v="REV"/>
    <s v="974"/>
    <m/>
    <m/>
    <s v="GLBATCH"/>
    <n v="2024"/>
    <d v="2024-07-03T00:00:00"/>
    <d v="2024-07-03T16:15:29"/>
    <x v="1"/>
  </r>
  <r>
    <s v="110"/>
    <s v="CAD37R7830"/>
    <d v="2024-07-01T00:00:00"/>
    <s v="P"/>
    <s v="KY"/>
    <s v="4420004"/>
    <n v="7"/>
    <s v="10828"/>
    <s v="GLNANDA"/>
    <m/>
    <s v="USD"/>
    <n v="560444"/>
    <x v="2"/>
    <s v="NONBU"/>
    <s v="G0000110"/>
    <s v="ACT"/>
    <s v="REV"/>
    <s v="974"/>
    <m/>
    <m/>
    <s v="GLBATCH"/>
    <n v="2024"/>
    <d v="2024-07-02T00:00:00"/>
    <d v="2024-07-02T15:12:11"/>
    <x v="2"/>
  </r>
  <r>
    <s v="110"/>
    <s v="CAD37R7830"/>
    <d v="2024-07-01T00:00:00"/>
    <s v="P"/>
    <s v="KY"/>
    <s v="4420001"/>
    <n v="7"/>
    <s v="10828"/>
    <s v="GLNANDA"/>
    <m/>
    <s v="USD"/>
    <n v="0"/>
    <x v="2"/>
    <s v="NONBU"/>
    <s v="G0000110"/>
    <s v="ACT"/>
    <s v="REV"/>
    <s v="974"/>
    <m/>
    <m/>
    <s v="GLBATCH"/>
    <n v="2024"/>
    <d v="2024-07-02T00:00:00"/>
    <d v="2024-07-02T15:12:11"/>
    <x v="2"/>
  </r>
  <r>
    <s v="110"/>
    <s v="CAD37R7830"/>
    <d v="2024-07-01T00:00:00"/>
    <s v="P"/>
    <s v="KY"/>
    <s v="4420001"/>
    <n v="7"/>
    <s v="10828"/>
    <s v="GLNANDA"/>
    <m/>
    <s v="USD"/>
    <n v="9549"/>
    <x v="2"/>
    <s v="NONBU"/>
    <s v="G0000110"/>
    <s v="ACT"/>
    <s v="REV"/>
    <s v="974"/>
    <m/>
    <m/>
    <s v="GLBATCH"/>
    <n v="2024"/>
    <d v="2024-07-02T00:00:00"/>
    <d v="2024-07-02T15:12:11"/>
    <x v="2"/>
  </r>
  <r>
    <s v="110"/>
    <s v="CAD37R7830"/>
    <d v="2024-07-01T00:00:00"/>
    <s v="P"/>
    <s v="KY"/>
    <s v="4420002"/>
    <n v="7"/>
    <s v="10828"/>
    <s v="GLNANDA"/>
    <m/>
    <s v="USD"/>
    <n v="0"/>
    <x v="2"/>
    <s v="NONBU"/>
    <s v="G0000110"/>
    <s v="ACT"/>
    <s v="REV"/>
    <s v="974"/>
    <m/>
    <m/>
    <s v="GLBATCH"/>
    <n v="2024"/>
    <d v="2024-07-02T00:00:00"/>
    <d v="2024-07-02T15:12:11"/>
    <x v="2"/>
  </r>
  <r>
    <s v="110"/>
    <s v="CAD37R7830"/>
    <d v="2024-07-01T00:00:00"/>
    <s v="P"/>
    <s v="KY"/>
    <s v="4420002"/>
    <n v="7"/>
    <s v="10828"/>
    <s v="GLNANDA"/>
    <m/>
    <s v="USD"/>
    <n v="5500009"/>
    <x v="2"/>
    <s v="NONBU"/>
    <s v="G0000110"/>
    <s v="ACT"/>
    <s v="REV"/>
    <s v="974"/>
    <m/>
    <m/>
    <s v="GLBATCH"/>
    <n v="2024"/>
    <d v="2024-07-02T00:00:00"/>
    <d v="2024-07-02T15:12:11"/>
    <x v="2"/>
  </r>
  <r>
    <s v="110"/>
    <s v="CAD37R7830"/>
    <d v="2024-07-01T00:00:00"/>
    <s v="P"/>
    <s v="KY"/>
    <s v="4420004"/>
    <n v="7"/>
    <s v="10828"/>
    <s v="GLNANDA"/>
    <m/>
    <s v="USD"/>
    <n v="0"/>
    <x v="2"/>
    <s v="NONBU"/>
    <s v="G0000110"/>
    <s v="ACT"/>
    <s v="REV"/>
    <s v="974"/>
    <m/>
    <m/>
    <s v="GLBATCH"/>
    <n v="2024"/>
    <d v="2024-07-02T00:00:00"/>
    <d v="2024-07-02T15:12:11"/>
    <x v="2"/>
  </r>
  <r>
    <s v="110"/>
    <s v="CAD038BF"/>
    <d v="2024-07-01T00:00:00"/>
    <s v="P"/>
    <s v="KY"/>
    <s v="4420006"/>
    <n v="7"/>
    <s v="10828"/>
    <s v="GLNANDA"/>
    <m/>
    <s v="USD"/>
    <n v="-145020.49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00002"/>
    <n v="7"/>
    <s v="10828"/>
    <s v="GLNANDA"/>
    <m/>
    <s v="USD"/>
    <n v="-618141.51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00001"/>
    <n v="7"/>
    <s v="10828"/>
    <s v="GLNANDA"/>
    <m/>
    <s v="USD"/>
    <n v="-1178012.21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00005"/>
    <n v="7"/>
    <s v="10828"/>
    <s v="GLNANDA"/>
    <m/>
    <s v="USD"/>
    <n v="1796153.72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20001"/>
    <n v="7"/>
    <s v="10828"/>
    <s v="GLNANDA"/>
    <m/>
    <s v="USD"/>
    <n v="-1071936.9099999999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20007"/>
    <n v="7"/>
    <s v="10828"/>
    <s v="GLNANDA"/>
    <m/>
    <s v="USD"/>
    <n v="-217088.63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20013"/>
    <n v="7"/>
    <s v="10828"/>
    <s v="GLNANDA"/>
    <m/>
    <s v="USD"/>
    <n v="1434046.03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20002"/>
    <n v="7"/>
    <s v="10828"/>
    <s v="GLNANDA"/>
    <m/>
    <s v="USD"/>
    <n v="-668982.04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40002"/>
    <n v="7"/>
    <s v="10828"/>
    <s v="GLNANDA"/>
    <m/>
    <s v="USD"/>
    <n v="1136.6400000000001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20004"/>
    <n v="7"/>
    <s v="10828"/>
    <s v="GLNANDA"/>
    <m/>
    <s v="USD"/>
    <n v="-77793.05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20016"/>
    <n v="7"/>
    <s v="10828"/>
    <s v="GLNANDA"/>
    <m/>
    <s v="USD"/>
    <n v="746775.09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8BF"/>
    <d v="2024-07-01T00:00:00"/>
    <s v="P"/>
    <s v="KY"/>
    <s v="4440000"/>
    <n v="7"/>
    <s v="10828"/>
    <s v="GLNANDA"/>
    <m/>
    <s v="USD"/>
    <n v="-1136.6400000000001"/>
    <x v="0"/>
    <s v="NONBU"/>
    <s v="G0000110"/>
    <s v="ACT"/>
    <s v="REV"/>
    <s v="974"/>
    <m/>
    <m/>
    <s v="O868814"/>
    <n v="2024"/>
    <d v="2024-07-05T00:00:00"/>
    <d v="2024-07-05T10:52:09"/>
    <x v="0"/>
  </r>
  <r>
    <s v="110"/>
    <s v="CAD0330702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00002"/>
    <n v="7"/>
    <s v="10828"/>
    <s v="GLNANDA"/>
    <m/>
    <s v="USD"/>
    <n v="-409336.88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00001"/>
    <n v="7"/>
    <s v="10828"/>
    <s v="GLNANDA"/>
    <m/>
    <s v="USD"/>
    <n v="-658728.19999999995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20001"/>
    <n v="7"/>
    <s v="10828"/>
    <s v="GLNANDA"/>
    <m/>
    <s v="USD"/>
    <n v="-323892.06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20006"/>
    <n v="7"/>
    <s v="10828"/>
    <s v="GLNANDA"/>
    <m/>
    <s v="USD"/>
    <n v="-76553.61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20007"/>
    <n v="7"/>
    <s v="10828"/>
    <s v="GLNANDA"/>
    <m/>
    <s v="USD"/>
    <n v="-53128.14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20002"/>
    <n v="7"/>
    <s v="10828"/>
    <s v="GLNANDA"/>
    <m/>
    <s v="USD"/>
    <n v="-292241.8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20004"/>
    <n v="7"/>
    <s v="10828"/>
    <s v="GLNANDA"/>
    <m/>
    <s v="USD"/>
    <n v="-40369.22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02"/>
    <d v="2024-07-15T00:00:00"/>
    <s v="P"/>
    <s v="KY"/>
    <s v="4440000"/>
    <n v="7"/>
    <s v="10828"/>
    <s v="GLNANDA"/>
    <m/>
    <s v="USD"/>
    <n v="-1180.69"/>
    <x v="3"/>
    <s v="NONBU"/>
    <s v="G0000110"/>
    <s v="ACT"/>
    <s v="REV"/>
    <s v="974"/>
    <m/>
    <m/>
    <s v="GLBATCH"/>
    <n v="2024"/>
    <d v="2024-07-18T00:00:00"/>
    <d v="2024-07-18T08:50:27"/>
    <x v="31"/>
  </r>
  <r>
    <s v="110"/>
    <s v="CAD0330716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00002"/>
    <n v="7"/>
    <s v="10828"/>
    <s v="GLNANDA"/>
    <m/>
    <s v="USD"/>
    <n v="-338918.45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00001"/>
    <n v="7"/>
    <s v="10828"/>
    <s v="GLNANDA"/>
    <m/>
    <s v="USD"/>
    <n v="-864389.13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20001"/>
    <n v="7"/>
    <s v="10828"/>
    <s v="GLNANDA"/>
    <m/>
    <s v="USD"/>
    <n v="-659548.73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20006"/>
    <n v="7"/>
    <s v="10828"/>
    <s v="GLNANDA"/>
    <m/>
    <s v="USD"/>
    <n v="-106898.42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20007"/>
    <n v="7"/>
    <s v="10828"/>
    <s v="GLNANDA"/>
    <m/>
    <s v="USD"/>
    <n v="-83241.25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20002"/>
    <n v="7"/>
    <s v="10828"/>
    <s v="GLNANDA"/>
    <m/>
    <s v="USD"/>
    <n v="-44792.08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20004"/>
    <n v="7"/>
    <s v="10828"/>
    <s v="GLNANDA"/>
    <m/>
    <s v="USD"/>
    <n v="-59644.36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16"/>
    <d v="2024-07-15T00:00:00"/>
    <s v="P"/>
    <s v="KY"/>
    <s v="4440000"/>
    <n v="7"/>
    <s v="10828"/>
    <s v="GLNANDA"/>
    <m/>
    <s v="USD"/>
    <n v="-4233.38"/>
    <x v="3"/>
    <s v="NONBU"/>
    <s v="G0000110"/>
    <s v="ACT"/>
    <s v="REV"/>
    <s v="974"/>
    <m/>
    <m/>
    <s v="GLBATCH"/>
    <n v="2024"/>
    <d v="2024-07-31T00:00:00"/>
    <d v="2024-07-31T14:24:19"/>
    <x v="32"/>
  </r>
  <r>
    <s v="110"/>
    <s v="CAD0330723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00002"/>
    <n v="7"/>
    <s v="10828"/>
    <s v="GLNANDA"/>
    <m/>
    <s v="USD"/>
    <n v="-393073.12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00001"/>
    <n v="7"/>
    <s v="10828"/>
    <s v="GLNANDA"/>
    <m/>
    <s v="USD"/>
    <n v="-668087.31000000006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20001"/>
    <n v="7"/>
    <s v="10828"/>
    <s v="GLNANDA"/>
    <m/>
    <s v="USD"/>
    <n v="-308433.71999999997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20006"/>
    <n v="7"/>
    <s v="10828"/>
    <s v="GLNANDA"/>
    <m/>
    <s v="USD"/>
    <n v="-75166.44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20007"/>
    <n v="7"/>
    <s v="10828"/>
    <s v="GLNANDA"/>
    <m/>
    <s v="USD"/>
    <n v="-115296.64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20002"/>
    <n v="7"/>
    <s v="10828"/>
    <s v="GLNANDA"/>
    <m/>
    <s v="USD"/>
    <n v="-14742.21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40000"/>
    <n v="7"/>
    <s v="10828"/>
    <s v="GLNANDA"/>
    <m/>
    <s v="USD"/>
    <n v="-1143.81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20004"/>
    <n v="7"/>
    <s v="10828"/>
    <s v="GLNANDA"/>
    <m/>
    <s v="USD"/>
    <n v="-92311.82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23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8"/>
    <x v="33"/>
  </r>
  <r>
    <s v="110"/>
    <s v="CAD0330712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00002"/>
    <n v="7"/>
    <s v="10828"/>
    <s v="GLNANDA"/>
    <m/>
    <s v="USD"/>
    <n v="-391123.9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00001"/>
    <n v="7"/>
    <s v="10828"/>
    <s v="GLNANDA"/>
    <m/>
    <s v="USD"/>
    <n v="-716328.2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20001"/>
    <n v="7"/>
    <s v="10828"/>
    <s v="GLNANDA"/>
    <m/>
    <s v="USD"/>
    <n v="-920600.78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20006"/>
    <n v="7"/>
    <s v="10828"/>
    <s v="GLNANDA"/>
    <m/>
    <s v="USD"/>
    <n v="-61771.6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20007"/>
    <n v="7"/>
    <s v="10828"/>
    <s v="GLNANDA"/>
    <m/>
    <s v="USD"/>
    <n v="-231795.37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20002"/>
    <n v="7"/>
    <s v="10828"/>
    <s v="GLNANDA"/>
    <m/>
    <s v="USD"/>
    <n v="-63063.61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20004"/>
    <n v="7"/>
    <s v="10828"/>
    <s v="GLNANDA"/>
    <m/>
    <s v="USD"/>
    <n v="-17524.400000000001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12"/>
    <d v="2024-07-15T00:00:00"/>
    <s v="P"/>
    <s v="KY"/>
    <s v="4440000"/>
    <n v="7"/>
    <s v="10828"/>
    <s v="GLNANDA"/>
    <m/>
    <s v="USD"/>
    <n v="-857.61"/>
    <x v="3"/>
    <s v="NONBU"/>
    <s v="G0000110"/>
    <s v="ACT"/>
    <s v="REV"/>
    <s v="974"/>
    <m/>
    <m/>
    <s v="GLBATCH"/>
    <n v="2024"/>
    <d v="2024-07-18T00:00:00"/>
    <d v="2024-07-18T08:50:38"/>
    <x v="34"/>
  </r>
  <r>
    <s v="110"/>
    <s v="CAD0330726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00002"/>
    <n v="7"/>
    <s v="10828"/>
    <s v="GLNANDA"/>
    <m/>
    <s v="USD"/>
    <n v="-443395.16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00001"/>
    <n v="7"/>
    <s v="10828"/>
    <s v="GLNANDA"/>
    <m/>
    <s v="USD"/>
    <n v="-705707.74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20001"/>
    <n v="7"/>
    <s v="10828"/>
    <s v="GLNANDA"/>
    <m/>
    <s v="USD"/>
    <n v="-730530.81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20006"/>
    <n v="7"/>
    <s v="10828"/>
    <s v="GLNANDA"/>
    <m/>
    <s v="USD"/>
    <n v="-47325.32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20007"/>
    <n v="7"/>
    <s v="10828"/>
    <s v="GLNANDA"/>
    <m/>
    <s v="USD"/>
    <n v="-95978.66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20002"/>
    <n v="7"/>
    <s v="10828"/>
    <s v="GLNANDA"/>
    <m/>
    <s v="USD"/>
    <n v="-27181.27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20004"/>
    <n v="7"/>
    <s v="10828"/>
    <s v="GLNANDA"/>
    <m/>
    <s v="USD"/>
    <n v="-134040.5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26"/>
    <d v="2024-07-15T00:00:00"/>
    <s v="P"/>
    <s v="KY"/>
    <s v="4440000"/>
    <n v="7"/>
    <s v="10828"/>
    <s v="GLNANDA"/>
    <m/>
    <s v="USD"/>
    <n v="-508.99"/>
    <x v="3"/>
    <s v="NONBU"/>
    <s v="G0000110"/>
    <s v="ACT"/>
    <s v="REV"/>
    <s v="974"/>
    <m/>
    <m/>
    <s v="GLBATCH"/>
    <n v="2024"/>
    <d v="2024-08-02T00:00:00"/>
    <d v="2024-08-02T14:29:28"/>
    <x v="35"/>
  </r>
  <r>
    <s v="110"/>
    <s v="CAD0330718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00002"/>
    <n v="7"/>
    <s v="10828"/>
    <s v="GLNANDA"/>
    <m/>
    <s v="USD"/>
    <n v="-247046.42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00001"/>
    <n v="7"/>
    <s v="10828"/>
    <s v="GLNANDA"/>
    <m/>
    <s v="USD"/>
    <n v="-598283.02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20001"/>
    <n v="7"/>
    <s v="10828"/>
    <s v="GLNANDA"/>
    <m/>
    <s v="USD"/>
    <n v="-155178.96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20006"/>
    <n v="7"/>
    <s v="10828"/>
    <s v="GLNANDA"/>
    <m/>
    <s v="USD"/>
    <n v="-17502.45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20007"/>
    <n v="7"/>
    <s v="10828"/>
    <s v="GLNANDA"/>
    <m/>
    <s v="USD"/>
    <n v="-41145.660000000003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20002"/>
    <n v="7"/>
    <s v="10828"/>
    <s v="GLNANDA"/>
    <m/>
    <s v="USD"/>
    <n v="-91286.03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20004"/>
    <n v="7"/>
    <s v="10828"/>
    <s v="GLNANDA"/>
    <m/>
    <s v="USD"/>
    <n v="-25713.25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8"/>
    <d v="2024-07-15T00:00:00"/>
    <s v="P"/>
    <s v="KY"/>
    <s v="4440000"/>
    <n v="7"/>
    <s v="10828"/>
    <s v="GLNANDA"/>
    <m/>
    <s v="USD"/>
    <n v="-176.63"/>
    <x v="3"/>
    <s v="NONBU"/>
    <s v="G0000110"/>
    <s v="ACT"/>
    <s v="REV"/>
    <s v="974"/>
    <m/>
    <m/>
    <s v="GLBATCH"/>
    <n v="2024"/>
    <d v="2024-07-31T00:00:00"/>
    <d v="2024-07-31T14:24:23"/>
    <x v="36"/>
  </r>
  <r>
    <s v="110"/>
    <s v="CAD0330715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00002"/>
    <n v="7"/>
    <s v="10828"/>
    <s v="GLNANDA"/>
    <m/>
    <s v="USD"/>
    <n v="-369540.5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00001"/>
    <n v="7"/>
    <s v="10828"/>
    <s v="GLNANDA"/>
    <m/>
    <s v="USD"/>
    <n v="-918993.75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20001"/>
    <n v="7"/>
    <s v="10828"/>
    <s v="GLNANDA"/>
    <m/>
    <s v="USD"/>
    <n v="-788108.48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20006"/>
    <n v="7"/>
    <s v="10828"/>
    <s v="GLNANDA"/>
    <m/>
    <s v="USD"/>
    <n v="-133378.39000000001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20007"/>
    <n v="7"/>
    <s v="10828"/>
    <s v="GLNANDA"/>
    <m/>
    <s v="USD"/>
    <n v="-158671.87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20002"/>
    <n v="7"/>
    <s v="10828"/>
    <s v="GLNANDA"/>
    <m/>
    <s v="USD"/>
    <n v="-37435.699999999997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20004"/>
    <n v="7"/>
    <s v="10828"/>
    <s v="GLNANDA"/>
    <m/>
    <s v="USD"/>
    <n v="-211.89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15"/>
    <d v="2024-07-15T00:00:00"/>
    <s v="P"/>
    <s v="KY"/>
    <s v="4440000"/>
    <n v="7"/>
    <s v="10828"/>
    <s v="GLNANDA"/>
    <m/>
    <s v="USD"/>
    <n v="-1654.03"/>
    <x v="3"/>
    <s v="NONBU"/>
    <s v="G0000110"/>
    <s v="ACT"/>
    <s v="REV"/>
    <s v="974"/>
    <m/>
    <m/>
    <s v="GLBATCH"/>
    <n v="2024"/>
    <d v="2024-07-18T00:00:00"/>
    <d v="2024-07-18T08:50:39"/>
    <x v="37"/>
  </r>
  <r>
    <s v="110"/>
    <s v="CAD0330722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00002"/>
    <n v="7"/>
    <s v="10828"/>
    <s v="GLNANDA"/>
    <m/>
    <s v="USD"/>
    <n v="-321880.98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00001"/>
    <n v="7"/>
    <s v="10828"/>
    <s v="GLNANDA"/>
    <m/>
    <s v="USD"/>
    <n v="-729578.08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20001"/>
    <n v="7"/>
    <s v="10828"/>
    <s v="GLNANDA"/>
    <m/>
    <s v="USD"/>
    <n v="-304890.95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20006"/>
    <n v="7"/>
    <s v="10828"/>
    <s v="GLNANDA"/>
    <m/>
    <s v="USD"/>
    <n v="-50648.6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20007"/>
    <n v="7"/>
    <s v="10828"/>
    <s v="GLNANDA"/>
    <m/>
    <s v="USD"/>
    <n v="-61390.99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20002"/>
    <n v="7"/>
    <s v="10828"/>
    <s v="GLNANDA"/>
    <m/>
    <s v="USD"/>
    <n v="-49409.98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20004"/>
    <n v="7"/>
    <s v="10828"/>
    <s v="GLNANDA"/>
    <m/>
    <s v="USD"/>
    <n v="-37309.51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22"/>
    <d v="2024-07-15T00:00:00"/>
    <s v="P"/>
    <s v="KY"/>
    <s v="4440000"/>
    <n v="7"/>
    <s v="10828"/>
    <s v="GLNANDA"/>
    <m/>
    <s v="USD"/>
    <n v="-386.16"/>
    <x v="3"/>
    <s v="NONBU"/>
    <s v="G0000110"/>
    <s v="ACT"/>
    <s v="REV"/>
    <s v="974"/>
    <m/>
    <m/>
    <s v="GLBATCH"/>
    <n v="2024"/>
    <d v="2024-07-31T00:00:00"/>
    <d v="2024-07-31T14:24:27"/>
    <x v="38"/>
  </r>
  <r>
    <s v="110"/>
    <s v="CAD0330703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00002"/>
    <n v="7"/>
    <s v="10828"/>
    <s v="GLNANDA"/>
    <m/>
    <s v="USD"/>
    <n v="-562713.04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00001"/>
    <n v="7"/>
    <s v="10828"/>
    <s v="GLNANDA"/>
    <m/>
    <s v="USD"/>
    <n v="-616395.02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20001"/>
    <n v="7"/>
    <s v="10828"/>
    <s v="GLNANDA"/>
    <m/>
    <s v="USD"/>
    <n v="-726087.49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20006"/>
    <n v="7"/>
    <s v="10828"/>
    <s v="GLNANDA"/>
    <m/>
    <s v="USD"/>
    <n v="-77930.66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20007"/>
    <n v="7"/>
    <s v="10828"/>
    <s v="GLNANDA"/>
    <m/>
    <s v="USD"/>
    <n v="-209460.66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20002"/>
    <n v="7"/>
    <s v="10828"/>
    <s v="GLNANDA"/>
    <m/>
    <s v="USD"/>
    <n v="-15404.95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20004"/>
    <n v="7"/>
    <s v="10828"/>
    <s v="GLNANDA"/>
    <m/>
    <s v="USD"/>
    <n v="-153565.85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03"/>
    <d v="2024-07-15T00:00:00"/>
    <s v="P"/>
    <s v="KY"/>
    <s v="4440000"/>
    <n v="7"/>
    <s v="10828"/>
    <s v="GLNANDA"/>
    <m/>
    <s v="USD"/>
    <n v="-1866.35"/>
    <x v="3"/>
    <s v="NONBU"/>
    <s v="G0000110"/>
    <s v="ACT"/>
    <s v="REV"/>
    <s v="974"/>
    <m/>
    <m/>
    <s v="GLBATCH"/>
    <n v="2024"/>
    <d v="2024-07-18T00:00:00"/>
    <d v="2024-07-18T08:50:28"/>
    <x v="39"/>
  </r>
  <r>
    <s v="110"/>
    <s v="CAD0330725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00002"/>
    <n v="7"/>
    <s v="10828"/>
    <s v="GLNANDA"/>
    <m/>
    <s v="USD"/>
    <n v="-313023.12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00001"/>
    <n v="7"/>
    <s v="10828"/>
    <s v="GLNANDA"/>
    <m/>
    <s v="USD"/>
    <n v="-743382.25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20001"/>
    <n v="7"/>
    <s v="10828"/>
    <s v="GLNANDA"/>
    <m/>
    <s v="USD"/>
    <n v="-294746.98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20006"/>
    <n v="7"/>
    <s v="10828"/>
    <s v="GLNANDA"/>
    <m/>
    <s v="USD"/>
    <n v="-45626.79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20002"/>
    <n v="7"/>
    <s v="10828"/>
    <s v="GLNANDA"/>
    <m/>
    <s v="USD"/>
    <n v="-648289.39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20007"/>
    <n v="7"/>
    <s v="10828"/>
    <s v="GLNANDA"/>
    <m/>
    <s v="USD"/>
    <n v="-80288.92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20004"/>
    <n v="7"/>
    <s v="10828"/>
    <s v="GLNANDA"/>
    <m/>
    <s v="USD"/>
    <n v="-31754.52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25"/>
    <d v="2024-07-15T00:00:00"/>
    <s v="P"/>
    <s v="KY"/>
    <s v="4440000"/>
    <n v="7"/>
    <s v="10828"/>
    <s v="GLNANDA"/>
    <m/>
    <s v="USD"/>
    <n v="-1060.46"/>
    <x v="3"/>
    <s v="NONBU"/>
    <s v="G0000110"/>
    <s v="ACT"/>
    <s v="REV"/>
    <s v="974"/>
    <m/>
    <m/>
    <s v="GLBATCH"/>
    <n v="2024"/>
    <d v="2024-08-02T00:00:00"/>
    <d v="2024-08-02T14:29:25"/>
    <x v="40"/>
  </r>
  <r>
    <s v="110"/>
    <s v="CAD0330719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00002"/>
    <n v="7"/>
    <s v="10828"/>
    <s v="GLNANDA"/>
    <m/>
    <s v="USD"/>
    <n v="-606169.62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00001"/>
    <n v="7"/>
    <s v="10828"/>
    <s v="GLNANDA"/>
    <m/>
    <s v="USD"/>
    <n v="-883339.6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20001"/>
    <n v="7"/>
    <s v="10828"/>
    <s v="GLNANDA"/>
    <m/>
    <s v="USD"/>
    <n v="-412145.76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20006"/>
    <n v="7"/>
    <s v="10828"/>
    <s v="GLNANDA"/>
    <m/>
    <s v="USD"/>
    <n v="-78954.490000000005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20002"/>
    <n v="7"/>
    <s v="10828"/>
    <s v="GLNANDA"/>
    <m/>
    <s v="USD"/>
    <n v="-90675.87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20007"/>
    <n v="7"/>
    <s v="10828"/>
    <s v="GLNANDA"/>
    <m/>
    <s v="USD"/>
    <n v="-109854.79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20004"/>
    <n v="7"/>
    <s v="10828"/>
    <s v="GLNANDA"/>
    <m/>
    <s v="USD"/>
    <n v="-7918.66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19"/>
    <d v="2024-07-15T00:00:00"/>
    <s v="P"/>
    <s v="KY"/>
    <s v="4440000"/>
    <n v="7"/>
    <s v="10828"/>
    <s v="GLNANDA"/>
    <m/>
    <s v="USD"/>
    <n v="-418.74"/>
    <x v="3"/>
    <s v="NONBU"/>
    <s v="G0000110"/>
    <s v="ACT"/>
    <s v="REV"/>
    <s v="974"/>
    <m/>
    <m/>
    <s v="GLBATCH"/>
    <n v="2024"/>
    <d v="2024-07-31T00:00:00"/>
    <d v="2024-07-31T14:24:25"/>
    <x v="41"/>
  </r>
  <r>
    <s v="110"/>
    <s v="CAD0330701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00002"/>
    <n v="7"/>
    <s v="10828"/>
    <s v="GLNANDA"/>
    <m/>
    <s v="USD"/>
    <n v="-583577.84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00001"/>
    <n v="7"/>
    <s v="10828"/>
    <s v="GLNANDA"/>
    <m/>
    <s v="USD"/>
    <n v="-946670.33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20001"/>
    <n v="7"/>
    <s v="10828"/>
    <s v="GLNANDA"/>
    <m/>
    <s v="USD"/>
    <n v="-413586.67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20006"/>
    <n v="7"/>
    <s v="10828"/>
    <s v="GLNANDA"/>
    <m/>
    <s v="USD"/>
    <n v="-32035.43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20007"/>
    <n v="7"/>
    <s v="10828"/>
    <s v="GLNANDA"/>
    <m/>
    <s v="USD"/>
    <n v="-75616.740000000005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20002"/>
    <n v="7"/>
    <s v="10828"/>
    <s v="GLNANDA"/>
    <m/>
    <s v="USD"/>
    <n v="-27342.46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20004"/>
    <n v="7"/>
    <s v="10828"/>
    <s v="GLNANDA"/>
    <m/>
    <s v="USD"/>
    <n v="-363.47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01"/>
    <d v="2024-07-15T00:00:00"/>
    <s v="P"/>
    <s v="KY"/>
    <s v="4440000"/>
    <n v="7"/>
    <s v="10828"/>
    <s v="GLNANDA"/>
    <m/>
    <s v="USD"/>
    <n v="-754.79"/>
    <x v="3"/>
    <s v="NONBU"/>
    <s v="G0000110"/>
    <s v="ACT"/>
    <s v="REV"/>
    <s v="974"/>
    <m/>
    <m/>
    <s v="GLBATCH"/>
    <n v="2024"/>
    <d v="2024-07-18T00:00:00"/>
    <d v="2024-07-18T08:50:25"/>
    <x v="42"/>
  </r>
  <r>
    <s v="110"/>
    <s v="CAD0330724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00002"/>
    <n v="7"/>
    <s v="10828"/>
    <s v="GLNANDA"/>
    <m/>
    <s v="USD"/>
    <n v="-444049.48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00001"/>
    <n v="7"/>
    <s v="10828"/>
    <s v="GLNANDA"/>
    <m/>
    <s v="USD"/>
    <n v="-786467.9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20001"/>
    <n v="7"/>
    <s v="10828"/>
    <s v="GLNANDA"/>
    <m/>
    <s v="USD"/>
    <n v="-357858.55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20006"/>
    <n v="7"/>
    <s v="10828"/>
    <s v="GLNANDA"/>
    <m/>
    <s v="USD"/>
    <n v="-130592.88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20007"/>
    <n v="7"/>
    <s v="10828"/>
    <s v="GLNANDA"/>
    <m/>
    <s v="USD"/>
    <n v="-99450.22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20002"/>
    <n v="7"/>
    <s v="10828"/>
    <s v="GLNANDA"/>
    <m/>
    <s v="USD"/>
    <n v="-13575.07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20004"/>
    <n v="7"/>
    <s v="10828"/>
    <s v="GLNANDA"/>
    <m/>
    <s v="USD"/>
    <n v="-177275.24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24"/>
    <d v="2024-07-15T00:00:00"/>
    <s v="P"/>
    <s v="KY"/>
    <s v="4440000"/>
    <n v="7"/>
    <s v="10828"/>
    <s v="GLNANDA"/>
    <m/>
    <s v="USD"/>
    <n v="-683.87"/>
    <x v="3"/>
    <s v="NONBU"/>
    <s v="G0000110"/>
    <s v="ACT"/>
    <s v="REV"/>
    <s v="974"/>
    <m/>
    <m/>
    <s v="GLBATCH"/>
    <n v="2024"/>
    <d v="2024-07-31T00:00:00"/>
    <d v="2024-07-31T14:24:30"/>
    <x v="43"/>
  </r>
  <r>
    <s v="110"/>
    <s v="CAD0330730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00002"/>
    <n v="7"/>
    <s v="10828"/>
    <s v="GLNANDA"/>
    <m/>
    <s v="USD"/>
    <n v="-23438.23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00001"/>
    <n v="7"/>
    <s v="10828"/>
    <s v="GLNANDA"/>
    <m/>
    <s v="USD"/>
    <n v="-63325.74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20001"/>
    <n v="7"/>
    <s v="10828"/>
    <s v="GLNANDA"/>
    <m/>
    <s v="USD"/>
    <n v="-88254.41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20006"/>
    <n v="7"/>
    <s v="10828"/>
    <s v="GLNANDA"/>
    <m/>
    <s v="USD"/>
    <n v="-39327.360000000001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20007"/>
    <n v="7"/>
    <s v="10828"/>
    <s v="GLNANDA"/>
    <m/>
    <s v="USD"/>
    <n v="-12768.96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20002"/>
    <n v="7"/>
    <s v="10828"/>
    <s v="GLNANDA"/>
    <m/>
    <s v="USD"/>
    <n v="-27002.5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20004"/>
    <n v="7"/>
    <s v="10828"/>
    <s v="GLNANDA"/>
    <m/>
    <s v="USD"/>
    <n v="-54976.69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30"/>
    <d v="2024-07-15T00:00:00"/>
    <s v="P"/>
    <s v="KY"/>
    <s v="4440000"/>
    <n v="7"/>
    <s v="10828"/>
    <s v="GLNANDA"/>
    <m/>
    <s v="USD"/>
    <n v="-62.16"/>
    <x v="3"/>
    <s v="NONBU"/>
    <s v="G0000110"/>
    <s v="ACT"/>
    <s v="REV"/>
    <s v="974"/>
    <m/>
    <m/>
    <s v="GLBATCH"/>
    <n v="2024"/>
    <d v="2024-08-02T00:00:00"/>
    <d v="2024-08-02T14:29:31"/>
    <x v="44"/>
  </r>
  <r>
    <s v="110"/>
    <s v="CAD0330717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00002"/>
    <n v="7"/>
    <s v="10828"/>
    <s v="GLNANDA"/>
    <m/>
    <s v="USD"/>
    <n v="-245244.76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00001"/>
    <n v="7"/>
    <s v="10828"/>
    <s v="GLNANDA"/>
    <m/>
    <s v="USD"/>
    <n v="-721658.56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20001"/>
    <n v="7"/>
    <s v="10828"/>
    <s v="GLNANDA"/>
    <m/>
    <s v="USD"/>
    <n v="-440389.7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20006"/>
    <n v="7"/>
    <s v="10828"/>
    <s v="GLNANDA"/>
    <m/>
    <s v="USD"/>
    <n v="-32622.93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20007"/>
    <n v="7"/>
    <s v="10828"/>
    <s v="GLNANDA"/>
    <m/>
    <s v="USD"/>
    <n v="-56817.78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20002"/>
    <n v="7"/>
    <s v="10828"/>
    <s v="GLNANDA"/>
    <m/>
    <s v="USD"/>
    <n v="-9270.73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20004"/>
    <n v="7"/>
    <s v="10828"/>
    <s v="GLNANDA"/>
    <m/>
    <s v="USD"/>
    <n v="-2108.04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7"/>
    <d v="2024-07-15T00:00:00"/>
    <s v="P"/>
    <s v="KY"/>
    <s v="4440000"/>
    <n v="7"/>
    <s v="10828"/>
    <s v="GLNANDA"/>
    <m/>
    <s v="USD"/>
    <n v="-52.58"/>
    <x v="3"/>
    <s v="NONBU"/>
    <s v="G0000110"/>
    <s v="ACT"/>
    <s v="REV"/>
    <s v="974"/>
    <m/>
    <m/>
    <s v="GLBATCH"/>
    <n v="2024"/>
    <d v="2024-07-31T00:00:00"/>
    <d v="2024-07-31T14:24:22"/>
    <x v="45"/>
  </r>
  <r>
    <s v="110"/>
    <s v="CAD0330710"/>
    <d v="2024-07-15T00:00:00"/>
    <s v="P"/>
    <s v="KY"/>
    <s v="4400002"/>
    <n v="7"/>
    <s v="10828"/>
    <s v="GLNANDA"/>
    <m/>
    <s v="USD"/>
    <n v="-409610.2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00001"/>
    <n v="7"/>
    <s v="10828"/>
    <s v="GLNANDA"/>
    <m/>
    <s v="USD"/>
    <n v="-876899.29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20001"/>
    <n v="7"/>
    <s v="10828"/>
    <s v="GLNANDA"/>
    <m/>
    <s v="USD"/>
    <n v="-863038.12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20006"/>
    <n v="7"/>
    <s v="10828"/>
    <s v="GLNANDA"/>
    <m/>
    <s v="USD"/>
    <n v="-116219.98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20007"/>
    <n v="7"/>
    <s v="10828"/>
    <s v="GLNANDA"/>
    <m/>
    <s v="USD"/>
    <n v="-148227.53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20002"/>
    <n v="7"/>
    <s v="10828"/>
    <s v="GLNANDA"/>
    <m/>
    <s v="USD"/>
    <n v="-27952.46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20004"/>
    <n v="7"/>
    <s v="10828"/>
    <s v="GLNANDA"/>
    <m/>
    <s v="USD"/>
    <n v="-70328.429999999993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40000"/>
    <n v="7"/>
    <s v="10828"/>
    <s v="GLNANDA"/>
    <m/>
    <s v="USD"/>
    <n v="-484.89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0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4"/>
    <x v="46"/>
  </r>
  <r>
    <s v="110"/>
    <s v="CAD0330711"/>
    <d v="2024-07-15T00:00:00"/>
    <s v="P"/>
    <s v="KY"/>
    <s v="4400002"/>
    <n v="7"/>
    <s v="10828"/>
    <s v="GLNANDA"/>
    <m/>
    <s v="USD"/>
    <n v="-247506.25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00001"/>
    <n v="7"/>
    <s v="10828"/>
    <s v="GLNANDA"/>
    <m/>
    <s v="USD"/>
    <n v="-645845.62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20001"/>
    <n v="7"/>
    <s v="10828"/>
    <s v="GLNANDA"/>
    <m/>
    <s v="USD"/>
    <n v="-409853.87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20006"/>
    <n v="7"/>
    <s v="10828"/>
    <s v="GLNANDA"/>
    <m/>
    <s v="USD"/>
    <n v="-35066.199999999997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20007"/>
    <n v="7"/>
    <s v="10828"/>
    <s v="GLNANDA"/>
    <m/>
    <s v="USD"/>
    <n v="-98451.14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20002"/>
    <n v="7"/>
    <s v="10828"/>
    <s v="GLNANDA"/>
    <m/>
    <s v="USD"/>
    <n v="-231385.66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20004"/>
    <n v="7"/>
    <s v="10828"/>
    <s v="GLNANDA"/>
    <m/>
    <s v="USD"/>
    <n v="-3581.6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11"/>
    <d v="2024-07-15T00:00:00"/>
    <s v="P"/>
    <s v="KY"/>
    <s v="4440000"/>
    <n v="7"/>
    <s v="10828"/>
    <s v="GLNANDA"/>
    <m/>
    <s v="USD"/>
    <n v="-186.9"/>
    <x v="3"/>
    <s v="NONBU"/>
    <s v="G0000110"/>
    <s v="ACT"/>
    <s v="REV"/>
    <s v="974"/>
    <m/>
    <m/>
    <s v="GLBATCH"/>
    <n v="2024"/>
    <d v="2024-07-18T00:00:00"/>
    <d v="2024-07-18T08:50:36"/>
    <x v="47"/>
  </r>
  <r>
    <s v="110"/>
    <s v="CAD0330729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00002"/>
    <n v="7"/>
    <s v="10828"/>
    <s v="GLNANDA"/>
    <m/>
    <s v="USD"/>
    <n v="-484442.65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00001"/>
    <n v="7"/>
    <s v="10828"/>
    <s v="GLNANDA"/>
    <m/>
    <s v="USD"/>
    <n v="-540873.57999999996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20001"/>
    <n v="7"/>
    <s v="10828"/>
    <s v="GLNANDA"/>
    <m/>
    <s v="USD"/>
    <n v="-958534.42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20006"/>
    <n v="7"/>
    <s v="10828"/>
    <s v="GLNANDA"/>
    <m/>
    <s v="USD"/>
    <n v="-86566.79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20007"/>
    <n v="7"/>
    <s v="10828"/>
    <s v="GLNANDA"/>
    <m/>
    <s v="USD"/>
    <n v="-161685.72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20002"/>
    <n v="7"/>
    <s v="10828"/>
    <s v="GLNANDA"/>
    <m/>
    <s v="USD"/>
    <n v="-344217.33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20004"/>
    <n v="7"/>
    <s v="10828"/>
    <s v="GLNANDA"/>
    <m/>
    <s v="USD"/>
    <n v="-571952.28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40000"/>
    <n v="7"/>
    <s v="10828"/>
    <s v="GLNANDA"/>
    <m/>
    <s v="USD"/>
    <n v="-3814.58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729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0"/>
    <x v="48"/>
  </r>
  <r>
    <s v="110"/>
    <s v="CAD0330801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00002"/>
    <n v="7"/>
    <s v="10828"/>
    <s v="GLNANDA"/>
    <m/>
    <s v="USD"/>
    <n v="-399.95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00001"/>
    <n v="7"/>
    <s v="10828"/>
    <s v="GLNANDA"/>
    <m/>
    <s v="USD"/>
    <n v="-2032.93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20001"/>
    <n v="7"/>
    <s v="10828"/>
    <s v="GLNANDA"/>
    <m/>
    <s v="USD"/>
    <n v="-1089594.9099999999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20007"/>
    <n v="7"/>
    <s v="10828"/>
    <s v="GLNANDA"/>
    <m/>
    <s v="USD"/>
    <n v="-67.56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20002"/>
    <n v="7"/>
    <s v="10828"/>
    <s v="GLNANDA"/>
    <m/>
    <s v="USD"/>
    <n v="-7062190.3200000003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801"/>
    <d v="2024-07-15T00:00:00"/>
    <s v="P"/>
    <s v="KY"/>
    <s v="4420004"/>
    <n v="7"/>
    <s v="10828"/>
    <s v="GLNANDA"/>
    <m/>
    <s v="USD"/>
    <n v="-1974.26"/>
    <x v="3"/>
    <s v="NONBU"/>
    <s v="G0000110"/>
    <s v="ACT"/>
    <s v="REV"/>
    <s v="974"/>
    <m/>
    <m/>
    <s v="GLBATCH"/>
    <n v="2024"/>
    <d v="2024-08-02T00:00:00"/>
    <d v="2024-08-02T14:29:35"/>
    <x v="49"/>
  </r>
  <r>
    <s v="110"/>
    <s v="CAD0330731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00002"/>
    <n v="7"/>
    <s v="10828"/>
    <s v="GLNANDA"/>
    <m/>
    <s v="USD"/>
    <n v="-844.29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00001"/>
    <n v="7"/>
    <s v="10828"/>
    <s v="GLNANDA"/>
    <m/>
    <s v="USD"/>
    <n v="-2306.8200000000002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20001"/>
    <n v="7"/>
    <s v="10828"/>
    <s v="GLNANDA"/>
    <m/>
    <s v="USD"/>
    <n v="-49170.79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20002"/>
    <n v="7"/>
    <s v="10828"/>
    <s v="GLNANDA"/>
    <m/>
    <s v="USD"/>
    <n v="-112.3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20004"/>
    <n v="7"/>
    <s v="10828"/>
    <s v="GLNANDA"/>
    <m/>
    <s v="USD"/>
    <n v="-54811.78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731"/>
    <d v="2024-07-15T00:00:00"/>
    <s v="P"/>
    <s v="KY"/>
    <s v="4440000"/>
    <n v="7"/>
    <s v="10828"/>
    <s v="GLNANDA"/>
    <m/>
    <s v="USD"/>
    <n v="-146263.88"/>
    <x v="3"/>
    <s v="NONBU"/>
    <s v="G0000110"/>
    <s v="ACT"/>
    <s v="REV"/>
    <s v="974"/>
    <m/>
    <m/>
    <s v="GLBATCH"/>
    <n v="2024"/>
    <d v="2024-08-02T00:00:00"/>
    <d v="2024-08-02T14:29:33"/>
    <x v="50"/>
  </r>
  <r>
    <s v="110"/>
    <s v="CAD0330628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00002"/>
    <n v="7"/>
    <s v="10828"/>
    <s v="GLNANDA"/>
    <m/>
    <s v="USD"/>
    <n v="-168427.01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00001"/>
    <n v="7"/>
    <s v="10828"/>
    <s v="GLNANDA"/>
    <m/>
    <s v="USD"/>
    <n v="-546430.23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20001"/>
    <n v="7"/>
    <s v="10828"/>
    <s v="GLNANDA"/>
    <m/>
    <s v="USD"/>
    <n v="-510802.01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20006"/>
    <n v="7"/>
    <s v="10828"/>
    <s v="GLNANDA"/>
    <m/>
    <s v="USD"/>
    <n v="-47536.25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20007"/>
    <n v="7"/>
    <s v="10828"/>
    <s v="GLNANDA"/>
    <m/>
    <s v="USD"/>
    <n v="-46937.32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20002"/>
    <n v="7"/>
    <s v="10828"/>
    <s v="GLNANDA"/>
    <m/>
    <s v="USD"/>
    <n v="-166879.07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20004"/>
    <n v="7"/>
    <s v="10828"/>
    <s v="GLNANDA"/>
    <m/>
    <s v="USD"/>
    <n v="-1134.75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628"/>
    <d v="2024-07-15T00:00:00"/>
    <s v="P"/>
    <s v="KY"/>
    <s v="4440000"/>
    <n v="7"/>
    <s v="10828"/>
    <s v="GLNANDA"/>
    <m/>
    <s v="USD"/>
    <n v="-322.33999999999997"/>
    <x v="3"/>
    <s v="NONBU"/>
    <s v="G0000110"/>
    <s v="ACT"/>
    <s v="REV"/>
    <s v="974"/>
    <m/>
    <m/>
    <s v="GLBATCH"/>
    <n v="2024"/>
    <d v="2024-07-18T00:00:00"/>
    <d v="2024-07-18T08:50:21"/>
    <x v="51"/>
  </r>
  <r>
    <s v="110"/>
    <s v="CAD0330708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00002"/>
    <n v="7"/>
    <s v="10828"/>
    <s v="GLNANDA"/>
    <m/>
    <s v="USD"/>
    <n v="-691456.92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00001"/>
    <n v="7"/>
    <s v="10828"/>
    <s v="GLNANDA"/>
    <m/>
    <s v="USD"/>
    <n v="-804889.68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20001"/>
    <n v="7"/>
    <s v="10828"/>
    <s v="GLNANDA"/>
    <m/>
    <s v="USD"/>
    <n v="-530011.68000000005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20006"/>
    <n v="7"/>
    <s v="10828"/>
    <s v="GLNANDA"/>
    <m/>
    <s v="USD"/>
    <n v="-66269.72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20007"/>
    <n v="7"/>
    <s v="10828"/>
    <s v="GLNANDA"/>
    <m/>
    <s v="USD"/>
    <n v="-98098.74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20002"/>
    <n v="7"/>
    <s v="10828"/>
    <s v="GLNANDA"/>
    <m/>
    <s v="USD"/>
    <n v="-6749921.0700000003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20004"/>
    <n v="7"/>
    <s v="10828"/>
    <s v="GLNANDA"/>
    <m/>
    <s v="USD"/>
    <n v="-324122.5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8"/>
    <d v="2024-07-15T00:00:00"/>
    <s v="P"/>
    <s v="KY"/>
    <s v="4440000"/>
    <n v="7"/>
    <s v="10828"/>
    <s v="GLNANDA"/>
    <m/>
    <s v="USD"/>
    <n v="-1119.25"/>
    <x v="3"/>
    <s v="NONBU"/>
    <s v="G0000110"/>
    <s v="ACT"/>
    <s v="REV"/>
    <s v="974"/>
    <m/>
    <m/>
    <s v="GLBATCH"/>
    <n v="2024"/>
    <d v="2024-07-18T00:00:00"/>
    <d v="2024-07-18T08:50:31"/>
    <x v="52"/>
  </r>
  <r>
    <s v="110"/>
    <s v="CAD0330709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00002"/>
    <n v="7"/>
    <s v="10828"/>
    <s v="GLNANDA"/>
    <m/>
    <s v="USD"/>
    <n v="-429089.74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00001"/>
    <n v="7"/>
    <s v="10828"/>
    <s v="GLNANDA"/>
    <m/>
    <s v="USD"/>
    <n v="-744095.69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20001"/>
    <n v="7"/>
    <s v="10828"/>
    <s v="GLNANDA"/>
    <m/>
    <s v="USD"/>
    <n v="-398764.39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20006"/>
    <n v="7"/>
    <s v="10828"/>
    <s v="GLNANDA"/>
    <m/>
    <s v="USD"/>
    <n v="-71567.42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20007"/>
    <n v="7"/>
    <s v="10828"/>
    <s v="GLNANDA"/>
    <m/>
    <s v="USD"/>
    <n v="-58314.63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20002"/>
    <n v="7"/>
    <s v="10828"/>
    <s v="GLNANDA"/>
    <m/>
    <s v="USD"/>
    <n v="-1562095.46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20004"/>
    <n v="7"/>
    <s v="10828"/>
    <s v="GLNANDA"/>
    <m/>
    <s v="USD"/>
    <n v="-21372.38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9"/>
    <d v="2024-07-15T00:00:00"/>
    <s v="P"/>
    <s v="KY"/>
    <s v="4440000"/>
    <n v="7"/>
    <s v="10828"/>
    <s v="GLNANDA"/>
    <m/>
    <s v="USD"/>
    <n v="-986.75"/>
    <x v="3"/>
    <s v="NONBU"/>
    <s v="G0000110"/>
    <s v="ACT"/>
    <s v="REV"/>
    <s v="974"/>
    <m/>
    <m/>
    <s v="GLBATCH"/>
    <n v="2024"/>
    <d v="2024-07-18T00:00:00"/>
    <d v="2024-07-18T08:50:33"/>
    <x v="53"/>
  </r>
  <r>
    <s v="110"/>
    <s v="CAD0330705"/>
    <d v="2024-07-15T00:00:00"/>
    <s v="P"/>
    <s v="KY"/>
    <s v="442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0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00002"/>
    <n v="7"/>
    <s v="10828"/>
    <s v="GLNANDA"/>
    <m/>
    <s v="USD"/>
    <n v="-462480.16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00001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00001"/>
    <n v="7"/>
    <s v="10828"/>
    <s v="GLNANDA"/>
    <m/>
    <s v="USD"/>
    <n v="-684462.34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20001"/>
    <n v="7"/>
    <s v="10828"/>
    <s v="GLNANDA"/>
    <m/>
    <s v="USD"/>
    <n v="-492361.79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20006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20006"/>
    <n v="7"/>
    <s v="10828"/>
    <s v="GLNANDA"/>
    <m/>
    <s v="USD"/>
    <n v="-113733.15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20007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20007"/>
    <n v="7"/>
    <s v="10828"/>
    <s v="GLNANDA"/>
    <m/>
    <s v="USD"/>
    <n v="-134181.99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20002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20002"/>
    <n v="7"/>
    <s v="10828"/>
    <s v="GLNANDA"/>
    <m/>
    <s v="USD"/>
    <n v="-174251.08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20004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20004"/>
    <n v="7"/>
    <s v="10828"/>
    <s v="GLNANDA"/>
    <m/>
    <s v="USD"/>
    <n v="-69296.070000000007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40000"/>
    <n v="7"/>
    <s v="10828"/>
    <s v="GLNANDA"/>
    <m/>
    <s v="USD"/>
    <n v="0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30705"/>
    <d v="2024-07-15T00:00:00"/>
    <s v="P"/>
    <s v="KY"/>
    <s v="4440000"/>
    <n v="7"/>
    <s v="10828"/>
    <s v="GLNANDA"/>
    <m/>
    <s v="USD"/>
    <n v="-493.17"/>
    <x v="3"/>
    <s v="NONBU"/>
    <s v="G0000110"/>
    <s v="ACT"/>
    <s v="REV"/>
    <s v="974"/>
    <m/>
    <m/>
    <s v="GLBATCH"/>
    <n v="2024"/>
    <d v="2024-07-18T00:00:00"/>
    <d v="2024-07-18T08:50:30"/>
    <x v="54"/>
  </r>
  <r>
    <s v="110"/>
    <s v="CAD038BF"/>
    <d v="2024-07-31T00:00:00"/>
    <s v="P"/>
    <s v="KY"/>
    <s v="4420001"/>
    <n v="7"/>
    <s v="10828"/>
    <s v="GLNANDA"/>
    <m/>
    <s v="USD"/>
    <n v="1423697.68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00002"/>
    <n v="7"/>
    <s v="10828"/>
    <s v="GLNANDA"/>
    <m/>
    <s v="USD"/>
    <n v="986730.35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00001"/>
    <n v="7"/>
    <s v="10828"/>
    <s v="GLNANDA"/>
    <m/>
    <s v="USD"/>
    <n v="1779276.47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00005"/>
    <n v="7"/>
    <s v="10828"/>
    <s v="GLNANDA"/>
    <m/>
    <s v="USD"/>
    <n v="-2766006.82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20006"/>
    <n v="7"/>
    <s v="10828"/>
    <s v="GLNANDA"/>
    <m/>
    <s v="USD"/>
    <n v="168526.54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20004"/>
    <n v="7"/>
    <s v="10828"/>
    <s v="GLNANDA"/>
    <m/>
    <s v="USD"/>
    <n v="83955.64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20007"/>
    <n v="7"/>
    <s v="10828"/>
    <s v="GLNANDA"/>
    <m/>
    <s v="USD"/>
    <n v="276799.96999999997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20013"/>
    <n v="7"/>
    <s v="10828"/>
    <s v="GLNANDA"/>
    <m/>
    <s v="USD"/>
    <n v="-1869024.19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20002"/>
    <n v="7"/>
    <s v="10828"/>
    <s v="GLNANDA"/>
    <m/>
    <s v="USD"/>
    <n v="747891.65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20016"/>
    <n v="7"/>
    <s v="10828"/>
    <s v="GLNANDA"/>
    <m/>
    <s v="USD"/>
    <n v="-831847.29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40000"/>
    <n v="7"/>
    <s v="10828"/>
    <s v="GLNANDA"/>
    <m/>
    <s v="USD"/>
    <n v="1061.6600000000001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8BF"/>
    <d v="2024-07-31T00:00:00"/>
    <s v="P"/>
    <s v="KY"/>
    <s v="4440002"/>
    <n v="7"/>
    <s v="10828"/>
    <s v="GLNANDA"/>
    <m/>
    <s v="USD"/>
    <n v="-1061.6600000000001"/>
    <x v="0"/>
    <s v="NONBU"/>
    <s v="G0000110"/>
    <s v="ACT"/>
    <s v="REV"/>
    <s v="974"/>
    <m/>
    <m/>
    <s v="S355663"/>
    <n v="2024"/>
    <d v="2024-08-06T00:00:00"/>
    <d v="2024-08-06T15:28:46"/>
    <x v="0"/>
  </r>
  <r>
    <s v="110"/>
    <s v="CAD033BF"/>
    <d v="2024-07-31T00:00:00"/>
    <s v="P"/>
    <s v="KY"/>
    <s v="4420007"/>
    <n v="7"/>
    <s v="10828"/>
    <s v="GLNANDA"/>
    <m/>
    <s v="USD"/>
    <n v="474186.69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00002"/>
    <n v="7"/>
    <s v="10828"/>
    <s v="GLNANDA"/>
    <m/>
    <s v="USD"/>
    <n v="1750082.72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00001"/>
    <n v="7"/>
    <s v="10828"/>
    <s v="GLNANDA"/>
    <m/>
    <s v="USD"/>
    <n v="3170765.74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00005"/>
    <n v="7"/>
    <s v="10828"/>
    <s v="GLNANDA"/>
    <m/>
    <s v="USD"/>
    <n v="-4920848.46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20001"/>
    <n v="7"/>
    <s v="10828"/>
    <s v="GLNANDA"/>
    <m/>
    <s v="USD"/>
    <n v="2954617.99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20006"/>
    <n v="7"/>
    <s v="10828"/>
    <s v="GLNANDA"/>
    <m/>
    <s v="USD"/>
    <n v="309758.76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20013"/>
    <n v="7"/>
    <s v="10828"/>
    <s v="GLNANDA"/>
    <m/>
    <s v="USD"/>
    <n v="-3738563.44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20002"/>
    <n v="7"/>
    <s v="10828"/>
    <s v="GLNANDA"/>
    <m/>
    <s v="USD"/>
    <n v="7970251.5800000001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20004"/>
    <n v="7"/>
    <s v="10828"/>
    <s v="GLNANDA"/>
    <m/>
    <s v="USD"/>
    <n v="469160.41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20016"/>
    <n v="7"/>
    <s v="10828"/>
    <s v="GLNANDA"/>
    <m/>
    <s v="USD"/>
    <n v="-8439411.9900000002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40000"/>
    <n v="7"/>
    <s v="10828"/>
    <s v="GLNANDA"/>
    <m/>
    <s v="USD"/>
    <n v="16906.259999999998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3BF"/>
    <d v="2024-07-31T00:00:00"/>
    <s v="P"/>
    <s v="KY"/>
    <s v="4440002"/>
    <n v="7"/>
    <s v="10828"/>
    <s v="GLNANDA"/>
    <m/>
    <s v="USD"/>
    <n v="-16906.259999999998"/>
    <x v="6"/>
    <s v="NONBU"/>
    <s v="G0000110"/>
    <s v="ACT"/>
    <s v="REV"/>
    <s v="974"/>
    <m/>
    <m/>
    <s v="S355663"/>
    <n v="2024"/>
    <d v="2024-08-02T00:00:00"/>
    <d v="2024-08-02T15:34:21"/>
    <x v="29"/>
  </r>
  <r>
    <s v="110"/>
    <s v="CAD037BF"/>
    <d v="2024-07-31T00:00:00"/>
    <s v="P"/>
    <s v="KY"/>
    <s v="4420013"/>
    <n v="7"/>
    <s v="10828"/>
    <s v="GLNANDA"/>
    <m/>
    <s v="USD"/>
    <n v="0"/>
    <x v="0"/>
    <s v="NONBU"/>
    <s v="G0000110"/>
    <s v="ACT"/>
    <s v="REV"/>
    <s v="974"/>
    <m/>
    <m/>
    <s v="B10106P"/>
    <n v="2024"/>
    <d v="2024-08-05T00:00:00"/>
    <d v="2024-08-05T11:00:42"/>
    <x v="3"/>
  </r>
  <r>
    <s v="110"/>
    <s v="CAD037BF"/>
    <d v="2024-07-31T00:00:00"/>
    <s v="P"/>
    <s v="KY"/>
    <s v="4420001"/>
    <n v="7"/>
    <s v="10828"/>
    <s v="GLNANDA"/>
    <m/>
    <s v="USD"/>
    <n v="0"/>
    <x v="0"/>
    <s v="NONBU"/>
    <s v="G0000110"/>
    <s v="ACT"/>
    <s v="REV"/>
    <s v="974"/>
    <m/>
    <m/>
    <s v="B10106P"/>
    <n v="2024"/>
    <d v="2024-08-05T00:00:00"/>
    <d v="2024-08-05T11:00:42"/>
    <x v="3"/>
  </r>
  <r>
    <s v="110"/>
    <s v="CAD037BF"/>
    <d v="2024-07-31T00:00:00"/>
    <s v="P"/>
    <s v="KY"/>
    <s v="4420006"/>
    <n v="7"/>
    <s v="10828"/>
    <s v="GLNANDA"/>
    <m/>
    <s v="USD"/>
    <n v="0"/>
    <x v="0"/>
    <s v="NONBU"/>
    <s v="G0000110"/>
    <s v="ACT"/>
    <s v="REV"/>
    <s v="974"/>
    <m/>
    <m/>
    <s v="B10106P"/>
    <n v="2024"/>
    <d v="2024-08-05T00:00:00"/>
    <d v="2024-08-05T11:00:42"/>
    <x v="3"/>
  </r>
  <r>
    <s v="110"/>
    <s v="CAD037BF"/>
    <d v="2024-07-31T00:00:00"/>
    <s v="P"/>
    <s v="KY"/>
    <s v="4420007"/>
    <n v="7"/>
    <s v="10828"/>
    <s v="GLNANDA"/>
    <m/>
    <s v="USD"/>
    <n v="0"/>
    <x v="0"/>
    <s v="NONBU"/>
    <s v="G0000110"/>
    <s v="ACT"/>
    <s v="REV"/>
    <s v="974"/>
    <m/>
    <m/>
    <s v="B10106P"/>
    <n v="2024"/>
    <d v="2024-08-05T00:00:00"/>
    <d v="2024-08-05T11:00:42"/>
    <x v="3"/>
  </r>
  <r>
    <s v="110"/>
    <s v="CAD037BF"/>
    <d v="2024-07-31T00:00:00"/>
    <s v="P"/>
    <s v="KY"/>
    <s v="4420002"/>
    <n v="7"/>
    <s v="10828"/>
    <s v="GLNANDA"/>
    <m/>
    <s v="USD"/>
    <n v="48045.75"/>
    <x v="0"/>
    <s v="NONBU"/>
    <s v="G0000110"/>
    <s v="ACT"/>
    <s v="REV"/>
    <s v="974"/>
    <m/>
    <m/>
    <s v="B10106P"/>
    <n v="2024"/>
    <d v="2024-08-05T00:00:00"/>
    <d v="2024-08-05T11:00:42"/>
    <x v="3"/>
  </r>
  <r>
    <s v="110"/>
    <s v="CAD037BF"/>
    <d v="2024-07-31T00:00:00"/>
    <s v="P"/>
    <s v="KY"/>
    <s v="4420004"/>
    <n v="7"/>
    <s v="10828"/>
    <s v="GLNANDA"/>
    <m/>
    <s v="USD"/>
    <n v="137922.20000000001"/>
    <x v="0"/>
    <s v="NONBU"/>
    <s v="G0000110"/>
    <s v="ACT"/>
    <s v="REV"/>
    <s v="974"/>
    <m/>
    <m/>
    <s v="B10106P"/>
    <n v="2024"/>
    <d v="2024-08-05T00:00:00"/>
    <d v="2024-08-05T11:00:42"/>
    <x v="3"/>
  </r>
  <r>
    <s v="110"/>
    <s v="CAD037BF"/>
    <d v="2024-07-31T00:00:00"/>
    <s v="P"/>
    <s v="KY"/>
    <s v="4420016"/>
    <n v="7"/>
    <s v="10828"/>
    <s v="GLNANDA"/>
    <m/>
    <s v="USD"/>
    <n v="-185967.95"/>
    <x v="0"/>
    <s v="NONBU"/>
    <s v="G0000110"/>
    <s v="ACT"/>
    <s v="REV"/>
    <s v="974"/>
    <m/>
    <m/>
    <s v="B10106P"/>
    <n v="2024"/>
    <d v="2024-08-05T00:00:00"/>
    <d v="2024-08-05T11:00:42"/>
    <x v="3"/>
  </r>
  <r>
    <s v="110"/>
    <s v="CAD037BF"/>
    <d v="2024-07-31T00:00:00"/>
    <s v="P"/>
    <s v="KY"/>
    <s v="4440000"/>
    <n v="7"/>
    <s v="10828"/>
    <s v="GLNANDA"/>
    <m/>
    <s v="USD"/>
    <n v="0"/>
    <x v="0"/>
    <s v="NONBU"/>
    <s v="G0000110"/>
    <s v="ACT"/>
    <s v="REV"/>
    <s v="974"/>
    <m/>
    <m/>
    <s v="B10106P"/>
    <n v="2024"/>
    <d v="2024-08-05T00:00:00"/>
    <d v="2024-08-05T11:00:42"/>
    <x v="3"/>
  </r>
  <r>
    <s v="110"/>
    <s v="CAD037BF"/>
    <d v="2024-07-31T00:00:00"/>
    <s v="P"/>
    <s v="KY"/>
    <s v="4440002"/>
    <n v="7"/>
    <s v="10828"/>
    <s v="GLNANDA"/>
    <m/>
    <s v="USD"/>
    <n v="0"/>
    <x v="0"/>
    <s v="NONBU"/>
    <s v="G0000110"/>
    <s v="ACT"/>
    <s v="REV"/>
    <s v="974"/>
    <m/>
    <m/>
    <s v="B10106P"/>
    <n v="2024"/>
    <d v="2024-08-05T00:00:00"/>
    <d v="2024-08-05T11:00:42"/>
    <x v="3"/>
  </r>
  <r>
    <s v="110"/>
    <s v="CAD3896949"/>
    <d v="2024-07-31T00:00:00"/>
    <s v="P"/>
    <s v="KY"/>
    <s v="4420001"/>
    <n v="7"/>
    <s v="10828"/>
    <s v="GLNANDA"/>
    <m/>
    <s v="USD"/>
    <n v="-5259392.28"/>
    <x v="4"/>
    <s v="NONBU"/>
    <s v="G0000110"/>
    <s v="ACT"/>
    <s v="REV"/>
    <s v="974"/>
    <m/>
    <m/>
    <s v="GLBATCH"/>
    <n v="2024"/>
    <d v="2024-08-05T00:00:00"/>
    <d v="2024-08-05T16:15:39"/>
    <x v="27"/>
  </r>
  <r>
    <s v="110"/>
    <s v="CAD3896949"/>
    <d v="2024-07-31T00:00:00"/>
    <s v="P"/>
    <s v="KY"/>
    <s v="4400001"/>
    <n v="7"/>
    <s v="10828"/>
    <s v="GLNANDA"/>
    <m/>
    <s v="USD"/>
    <n v="-6944912.2199999997"/>
    <x v="4"/>
    <s v="NONBU"/>
    <s v="G0000110"/>
    <s v="ACT"/>
    <s v="REV"/>
    <s v="974"/>
    <m/>
    <m/>
    <s v="GLBATCH"/>
    <n v="2024"/>
    <d v="2024-08-05T00:00:00"/>
    <d v="2024-08-05T16:15:39"/>
    <x v="27"/>
  </r>
  <r>
    <s v="110"/>
    <s v="CAD3896949"/>
    <d v="2024-07-31T00:00:00"/>
    <s v="P"/>
    <s v="KY"/>
    <s v="4400002"/>
    <n v="7"/>
    <s v="10828"/>
    <s v="GLNANDA"/>
    <m/>
    <s v="USD"/>
    <n v="-3873162.31"/>
    <x v="4"/>
    <s v="NONBU"/>
    <s v="G0000110"/>
    <s v="ACT"/>
    <s v="REV"/>
    <s v="974"/>
    <m/>
    <m/>
    <s v="GLBATCH"/>
    <n v="2024"/>
    <d v="2024-08-05T00:00:00"/>
    <d v="2024-08-05T16:15:39"/>
    <x v="27"/>
  </r>
  <r>
    <s v="110"/>
    <s v="CAD3896949"/>
    <d v="2024-07-31T00:00:00"/>
    <s v="P"/>
    <s v="KY"/>
    <s v="4420002"/>
    <n v="7"/>
    <s v="10828"/>
    <s v="GLNANDA"/>
    <m/>
    <s v="USD"/>
    <n v="-1783649.65"/>
    <x v="4"/>
    <s v="NONBU"/>
    <s v="G0000110"/>
    <s v="ACT"/>
    <s v="REV"/>
    <s v="974"/>
    <m/>
    <m/>
    <s v="GLBATCH"/>
    <n v="2024"/>
    <d v="2024-08-05T00:00:00"/>
    <d v="2024-08-05T16:15:39"/>
    <x v="27"/>
  </r>
  <r>
    <s v="110"/>
    <s v="CAD3896949"/>
    <d v="2024-07-31T00:00:00"/>
    <s v="P"/>
    <s v="KY"/>
    <s v="4440000"/>
    <n v="7"/>
    <s v="10828"/>
    <s v="GLNANDA"/>
    <m/>
    <s v="USD"/>
    <n v="-8679.5300000000007"/>
    <x v="4"/>
    <s v="NONBU"/>
    <s v="G0000110"/>
    <s v="ACT"/>
    <s v="REV"/>
    <s v="974"/>
    <m/>
    <m/>
    <s v="GLBATCH"/>
    <n v="2024"/>
    <d v="2024-08-05T00:00:00"/>
    <d v="2024-08-05T16:15:39"/>
    <x v="27"/>
  </r>
  <r>
    <s v="110"/>
    <s v="CAD3896949"/>
    <d v="2024-07-31T00:00:00"/>
    <s v="P"/>
    <s v="KY"/>
    <s v="4420004"/>
    <n v="7"/>
    <s v="10828"/>
    <s v="GLNANDA"/>
    <m/>
    <s v="USD"/>
    <n v="-342984.61"/>
    <x v="4"/>
    <s v="NONBU"/>
    <s v="G0000110"/>
    <s v="ACT"/>
    <s v="REV"/>
    <s v="974"/>
    <m/>
    <m/>
    <s v="GLBATCH"/>
    <n v="2024"/>
    <d v="2024-08-05T00:00:00"/>
    <d v="2024-08-05T16:15:39"/>
    <x v="27"/>
  </r>
  <r>
    <s v="110"/>
    <s v="CAD3896949"/>
    <d v="2024-07-31T00:00:00"/>
    <s v="P"/>
    <s v="KY"/>
    <s v="4420006"/>
    <n v="7"/>
    <s v="10828"/>
    <s v="GLNANDA"/>
    <m/>
    <s v="USD"/>
    <n v="-672709.93"/>
    <x v="4"/>
    <s v="NONBU"/>
    <s v="G0000110"/>
    <s v="ACT"/>
    <s v="REV"/>
    <s v="974"/>
    <m/>
    <m/>
    <s v="GLBATCH"/>
    <n v="2024"/>
    <d v="2024-08-05T00:00:00"/>
    <d v="2024-08-05T16:15:39"/>
    <x v="27"/>
  </r>
  <r>
    <s v="110"/>
    <s v="CAD3896949"/>
    <d v="2024-07-31T00:00:00"/>
    <s v="P"/>
    <s v="KY"/>
    <s v="4420007"/>
    <n v="7"/>
    <s v="10828"/>
    <s v="GLNANDA"/>
    <m/>
    <s v="USD"/>
    <n v="-1034702.35"/>
    <x v="4"/>
    <s v="NONBU"/>
    <s v="G0000110"/>
    <s v="ACT"/>
    <s v="REV"/>
    <s v="974"/>
    <m/>
    <m/>
    <s v="GLBATCH"/>
    <n v="2024"/>
    <d v="2024-08-05T00:00:00"/>
    <d v="2024-08-05T16:15:39"/>
    <x v="27"/>
  </r>
  <r>
    <s v="110"/>
    <s v="CAD3795763"/>
    <d v="2024-07-31T00:00:00"/>
    <s v="P"/>
    <s v="KY"/>
    <s v="4420004"/>
    <n v="7"/>
    <s v="10828"/>
    <s v="GLNANDA"/>
    <m/>
    <s v="USD"/>
    <n v="0"/>
    <x v="5"/>
    <s v="NONBU"/>
    <s v="G0000110"/>
    <s v="ACT"/>
    <s v="REV"/>
    <s v="974"/>
    <m/>
    <m/>
    <s v="GLBATCH"/>
    <n v="2024"/>
    <d v="2024-08-02T00:00:00"/>
    <d v="2024-08-02T16:28:08"/>
    <x v="28"/>
  </r>
  <r>
    <s v="110"/>
    <s v="CAD3795763"/>
    <d v="2024-07-31T00:00:00"/>
    <s v="P"/>
    <s v="KY"/>
    <s v="4420002"/>
    <n v="7"/>
    <s v="10828"/>
    <s v="GLNANDA"/>
    <m/>
    <s v="USD"/>
    <n v="0"/>
    <x v="5"/>
    <s v="NONBU"/>
    <s v="G0000110"/>
    <s v="ACT"/>
    <s v="REV"/>
    <s v="974"/>
    <m/>
    <m/>
    <s v="GLBATCH"/>
    <n v="2024"/>
    <d v="2024-08-02T00:00:00"/>
    <d v="2024-08-02T16:28:08"/>
    <x v="28"/>
  </r>
  <r>
    <s v="110"/>
    <s v="CAD3795763"/>
    <d v="2024-07-31T00:00:00"/>
    <s v="P"/>
    <s v="KY"/>
    <s v="4420002"/>
    <n v="7"/>
    <s v="10828"/>
    <s v="GLNANDA"/>
    <m/>
    <s v="USD"/>
    <n v="-178278"/>
    <x v="5"/>
    <s v="NONBU"/>
    <s v="G0000110"/>
    <s v="ACT"/>
    <s v="REV"/>
    <s v="974"/>
    <m/>
    <m/>
    <s v="GLBATCH"/>
    <n v="2024"/>
    <d v="2024-08-02T00:00:00"/>
    <d v="2024-08-02T16:28:08"/>
    <x v="28"/>
  </r>
  <r>
    <s v="110"/>
    <s v="CAD3795763"/>
    <d v="2024-07-31T00:00:00"/>
    <s v="P"/>
    <s v="KY"/>
    <s v="4420004"/>
    <n v="7"/>
    <s v="10828"/>
    <s v="GLNANDA"/>
    <m/>
    <s v="USD"/>
    <n v="-475646"/>
    <x v="5"/>
    <s v="NONBU"/>
    <s v="G0000110"/>
    <s v="ACT"/>
    <s v="REV"/>
    <s v="974"/>
    <m/>
    <m/>
    <s v="GLBATCH"/>
    <n v="2024"/>
    <d v="2024-08-02T00:00:00"/>
    <d v="2024-08-02T16:28:08"/>
    <x v="28"/>
  </r>
  <r>
    <s v="117"/>
    <s v="KY_OSS_SHR"/>
    <d v="2024-07-31T00:00:00"/>
    <s v="P"/>
    <s v="KY"/>
    <s v="4400002"/>
    <n v="7"/>
    <s v="12612"/>
    <s v="GLNANDA"/>
    <m/>
    <s v="USD"/>
    <n v="-36279.910000000003"/>
    <x v="7"/>
    <s v="NONBU"/>
    <s v="G0000117"/>
    <s v="ACT"/>
    <s v="999"/>
    <s v="974"/>
    <m/>
    <m/>
    <s v="S358396"/>
    <n v="2024"/>
    <d v="2024-08-07T00:00:00"/>
    <d v="2024-08-07T13:19:49"/>
    <x v="30"/>
  </r>
  <r>
    <s v="117"/>
    <s v="KY_OSS_SHR"/>
    <d v="2024-07-31T00:00:00"/>
    <s v="P"/>
    <s v="KY"/>
    <s v="4420001"/>
    <n v="7"/>
    <s v="12612"/>
    <s v="GLNANDA"/>
    <m/>
    <s v="USD"/>
    <n v="-27516.11"/>
    <x v="7"/>
    <s v="NONBU"/>
    <s v="G0000117"/>
    <s v="ACT"/>
    <s v="999"/>
    <s v="974"/>
    <m/>
    <m/>
    <s v="S358396"/>
    <n v="2024"/>
    <d v="2024-08-07T00:00:00"/>
    <d v="2024-08-07T13:19:49"/>
    <x v="30"/>
  </r>
  <r>
    <s v="117"/>
    <s v="KY_OSS_SHR"/>
    <d v="2024-07-31T00:00:00"/>
    <s v="P"/>
    <s v="KY"/>
    <s v="4420002"/>
    <n v="7"/>
    <s v="12612"/>
    <s v="GLNANDA"/>
    <m/>
    <s v="USD"/>
    <n v="-37786.79"/>
    <x v="7"/>
    <s v="NONBU"/>
    <s v="G0000117"/>
    <s v="ACT"/>
    <s v="999"/>
    <s v="974"/>
    <m/>
    <m/>
    <s v="S358396"/>
    <n v="2024"/>
    <d v="2024-08-07T00:00:00"/>
    <d v="2024-08-07T13:19:49"/>
    <x v="30"/>
  </r>
  <r>
    <s v="117"/>
    <s v="KY_OSS_SHR"/>
    <d v="2024-07-31T00:00:00"/>
    <s v="P"/>
    <s v="KY"/>
    <s v="4440000"/>
    <n v="7"/>
    <s v="12612"/>
    <s v="GLNANDA"/>
    <m/>
    <s v="USD"/>
    <n v="-124.71"/>
    <x v="7"/>
    <s v="NONBU"/>
    <s v="G0000117"/>
    <s v="ACT"/>
    <s v="999"/>
    <s v="974"/>
    <m/>
    <m/>
    <s v="S358396"/>
    <n v="2024"/>
    <d v="2024-08-07T00:00:00"/>
    <d v="2024-08-07T13:19:49"/>
    <x v="30"/>
  </r>
  <r>
    <s v="110"/>
    <s v="CAD038BF"/>
    <d v="2024-08-01T00:00:00"/>
    <s v="P"/>
    <s v="KY"/>
    <s v="4440002"/>
    <n v="8"/>
    <s v="10828"/>
    <s v="GLNANDA"/>
    <m/>
    <s v="USD"/>
    <n v="1061.6600000000001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00002"/>
    <n v="8"/>
    <s v="10828"/>
    <s v="GLNANDA"/>
    <m/>
    <s v="USD"/>
    <n v="-986730.35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00001"/>
    <n v="8"/>
    <s v="10828"/>
    <s v="GLNANDA"/>
    <m/>
    <s v="USD"/>
    <n v="-1779276.47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00005"/>
    <n v="8"/>
    <s v="10828"/>
    <s v="GLNANDA"/>
    <m/>
    <s v="USD"/>
    <n v="2766006.82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20001"/>
    <n v="8"/>
    <s v="10828"/>
    <s v="GLNANDA"/>
    <m/>
    <s v="USD"/>
    <n v="-1423697.68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20006"/>
    <n v="8"/>
    <s v="10828"/>
    <s v="GLNANDA"/>
    <m/>
    <s v="USD"/>
    <n v="-168526.54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20007"/>
    <n v="8"/>
    <s v="10828"/>
    <s v="GLNANDA"/>
    <m/>
    <s v="USD"/>
    <n v="-276799.96999999997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20013"/>
    <n v="8"/>
    <s v="10828"/>
    <s v="GLNANDA"/>
    <m/>
    <s v="USD"/>
    <n v="1869024.19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20002"/>
    <n v="8"/>
    <s v="10828"/>
    <s v="GLNANDA"/>
    <m/>
    <s v="USD"/>
    <n v="-747891.65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20004"/>
    <n v="8"/>
    <s v="10828"/>
    <s v="GLNANDA"/>
    <m/>
    <s v="USD"/>
    <n v="-83955.64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20016"/>
    <n v="8"/>
    <s v="10828"/>
    <s v="GLNANDA"/>
    <m/>
    <s v="USD"/>
    <n v="831847.29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8BF"/>
    <d v="2024-08-01T00:00:00"/>
    <s v="P"/>
    <s v="KY"/>
    <s v="4440000"/>
    <n v="8"/>
    <s v="10828"/>
    <s v="GLNANDA"/>
    <m/>
    <s v="USD"/>
    <n v="-1061.6600000000001"/>
    <x v="0"/>
    <s v="NONBU"/>
    <s v="G0000110"/>
    <s v="ACT"/>
    <s v="REV"/>
    <s v="974"/>
    <m/>
    <m/>
    <s v="O868814"/>
    <n v="2024"/>
    <d v="2024-08-06T00:00:00"/>
    <d v="2024-08-06T15:28:46"/>
    <x v="0"/>
  </r>
  <r>
    <s v="110"/>
    <s v="CAD037BF"/>
    <d v="2024-08-01T00:00:00"/>
    <s v="P"/>
    <s v="KY"/>
    <s v="4420004"/>
    <n v="8"/>
    <s v="10828"/>
    <s v="GLNANDA"/>
    <m/>
    <s v="USD"/>
    <n v="-137922.20000000001"/>
    <x v="0"/>
    <s v="NONBU"/>
    <s v="G0000110"/>
    <s v="ACT"/>
    <s v="REV"/>
    <s v="974"/>
    <m/>
    <m/>
    <s v="O868814"/>
    <n v="2024"/>
    <d v="2024-08-05T00:00:00"/>
    <d v="2024-08-05T11:00:42"/>
    <x v="3"/>
  </r>
  <r>
    <s v="110"/>
    <s v="CAD037BF"/>
    <d v="2024-08-01T00:00:00"/>
    <s v="P"/>
    <s v="KY"/>
    <s v="4420001"/>
    <n v="8"/>
    <s v="10828"/>
    <s v="GLNANDA"/>
    <m/>
    <s v="USD"/>
    <n v="0"/>
    <x v="0"/>
    <s v="NONBU"/>
    <s v="G0000110"/>
    <s v="ACT"/>
    <s v="REV"/>
    <s v="974"/>
    <m/>
    <m/>
    <s v="O868814"/>
    <n v="2024"/>
    <d v="2024-08-05T00:00:00"/>
    <d v="2024-08-05T11:00:42"/>
    <x v="3"/>
  </r>
  <r>
    <s v="110"/>
    <s v="CAD037BF"/>
    <d v="2024-08-01T00:00:00"/>
    <s v="P"/>
    <s v="KY"/>
    <s v="4420006"/>
    <n v="8"/>
    <s v="10828"/>
    <s v="GLNANDA"/>
    <m/>
    <s v="USD"/>
    <n v="0"/>
    <x v="0"/>
    <s v="NONBU"/>
    <s v="G0000110"/>
    <s v="ACT"/>
    <s v="REV"/>
    <s v="974"/>
    <m/>
    <m/>
    <s v="O868814"/>
    <n v="2024"/>
    <d v="2024-08-05T00:00:00"/>
    <d v="2024-08-05T11:00:42"/>
    <x v="3"/>
  </r>
  <r>
    <s v="110"/>
    <s v="CAD037BF"/>
    <d v="2024-08-01T00:00:00"/>
    <s v="P"/>
    <s v="KY"/>
    <s v="4420007"/>
    <n v="8"/>
    <s v="10828"/>
    <s v="GLNANDA"/>
    <m/>
    <s v="USD"/>
    <n v="0"/>
    <x v="0"/>
    <s v="NONBU"/>
    <s v="G0000110"/>
    <s v="ACT"/>
    <s v="REV"/>
    <s v="974"/>
    <m/>
    <m/>
    <s v="O868814"/>
    <n v="2024"/>
    <d v="2024-08-05T00:00:00"/>
    <d v="2024-08-05T11:00:42"/>
    <x v="3"/>
  </r>
  <r>
    <s v="110"/>
    <s v="CAD037BF"/>
    <d v="2024-08-01T00:00:00"/>
    <s v="P"/>
    <s v="KY"/>
    <s v="4420013"/>
    <n v="8"/>
    <s v="10828"/>
    <s v="GLNANDA"/>
    <m/>
    <s v="USD"/>
    <n v="0"/>
    <x v="0"/>
    <s v="NONBU"/>
    <s v="G0000110"/>
    <s v="ACT"/>
    <s v="REV"/>
    <s v="974"/>
    <m/>
    <m/>
    <s v="O868814"/>
    <n v="2024"/>
    <d v="2024-08-05T00:00:00"/>
    <d v="2024-08-05T11:00:42"/>
    <x v="3"/>
  </r>
  <r>
    <s v="110"/>
    <s v="CAD037BF"/>
    <d v="2024-08-01T00:00:00"/>
    <s v="P"/>
    <s v="KY"/>
    <s v="4420002"/>
    <n v="8"/>
    <s v="10828"/>
    <s v="GLNANDA"/>
    <m/>
    <s v="USD"/>
    <n v="-48045.75"/>
    <x v="0"/>
    <s v="NONBU"/>
    <s v="G0000110"/>
    <s v="ACT"/>
    <s v="REV"/>
    <s v="974"/>
    <m/>
    <m/>
    <s v="O868814"/>
    <n v="2024"/>
    <d v="2024-08-05T00:00:00"/>
    <d v="2024-08-05T11:00:42"/>
    <x v="3"/>
  </r>
  <r>
    <s v="110"/>
    <s v="CAD037BF"/>
    <d v="2024-08-01T00:00:00"/>
    <s v="P"/>
    <s v="KY"/>
    <s v="4420016"/>
    <n v="8"/>
    <s v="10828"/>
    <s v="GLNANDA"/>
    <m/>
    <s v="USD"/>
    <n v="185967.95"/>
    <x v="0"/>
    <s v="NONBU"/>
    <s v="G0000110"/>
    <s v="ACT"/>
    <s v="REV"/>
    <s v="974"/>
    <m/>
    <m/>
    <s v="O868814"/>
    <n v="2024"/>
    <d v="2024-08-05T00:00:00"/>
    <d v="2024-08-05T11:00:42"/>
    <x v="3"/>
  </r>
  <r>
    <s v="110"/>
    <s v="CAD037BF"/>
    <d v="2024-08-01T00:00:00"/>
    <s v="P"/>
    <s v="KY"/>
    <s v="4440000"/>
    <n v="8"/>
    <s v="10828"/>
    <s v="GLNANDA"/>
    <m/>
    <s v="USD"/>
    <n v="0"/>
    <x v="0"/>
    <s v="NONBU"/>
    <s v="G0000110"/>
    <s v="ACT"/>
    <s v="REV"/>
    <s v="974"/>
    <m/>
    <m/>
    <s v="O868814"/>
    <n v="2024"/>
    <d v="2024-08-05T00:00:00"/>
    <d v="2024-08-05T11:00:42"/>
    <x v="3"/>
  </r>
  <r>
    <s v="110"/>
    <s v="CAD037BF"/>
    <d v="2024-08-01T00:00:00"/>
    <s v="P"/>
    <s v="KY"/>
    <s v="4440002"/>
    <n v="8"/>
    <s v="10828"/>
    <s v="GLNANDA"/>
    <m/>
    <s v="USD"/>
    <n v="0"/>
    <x v="0"/>
    <s v="NONBU"/>
    <s v="G0000110"/>
    <s v="ACT"/>
    <s v="REV"/>
    <s v="974"/>
    <m/>
    <m/>
    <s v="O868814"/>
    <n v="2024"/>
    <d v="2024-08-05T00:00:00"/>
    <d v="2024-08-05T11:00:42"/>
    <x v="3"/>
  </r>
  <r>
    <s v="110"/>
    <s v="CAD38R6960"/>
    <d v="2024-08-01T00:00:00"/>
    <s v="P"/>
    <s v="KY"/>
    <s v="4420001"/>
    <n v="8"/>
    <s v="10828"/>
    <s v="GLNANDA"/>
    <m/>
    <s v="USD"/>
    <n v="5259392.28"/>
    <x v="1"/>
    <s v="NONBU"/>
    <s v="G0000110"/>
    <s v="ACT"/>
    <s v="REV"/>
    <s v="974"/>
    <m/>
    <m/>
    <s v="GLBATCH"/>
    <n v="2024"/>
    <d v="2024-08-05T00:00:00"/>
    <d v="2024-08-05T16:15:39"/>
    <x v="1"/>
  </r>
  <r>
    <s v="110"/>
    <s v="CAD38R6960"/>
    <d v="2024-08-01T00:00:00"/>
    <s v="P"/>
    <s v="KY"/>
    <s v="4400001"/>
    <n v="8"/>
    <s v="10828"/>
    <s v="GLNANDA"/>
    <m/>
    <s v="USD"/>
    <n v="6944912.2199999997"/>
    <x v="1"/>
    <s v="NONBU"/>
    <s v="G0000110"/>
    <s v="ACT"/>
    <s v="REV"/>
    <s v="974"/>
    <m/>
    <m/>
    <s v="GLBATCH"/>
    <n v="2024"/>
    <d v="2024-08-05T00:00:00"/>
    <d v="2024-08-05T16:15:39"/>
    <x v="1"/>
  </r>
  <r>
    <s v="110"/>
    <s v="CAD38R6960"/>
    <d v="2024-08-01T00:00:00"/>
    <s v="P"/>
    <s v="KY"/>
    <s v="4400002"/>
    <n v="8"/>
    <s v="10828"/>
    <s v="GLNANDA"/>
    <m/>
    <s v="USD"/>
    <n v="3873162.31"/>
    <x v="1"/>
    <s v="NONBU"/>
    <s v="G0000110"/>
    <s v="ACT"/>
    <s v="REV"/>
    <s v="974"/>
    <m/>
    <m/>
    <s v="GLBATCH"/>
    <n v="2024"/>
    <d v="2024-08-05T00:00:00"/>
    <d v="2024-08-05T16:15:39"/>
    <x v="1"/>
  </r>
  <r>
    <s v="110"/>
    <s v="CAD38R6960"/>
    <d v="2024-08-01T00:00:00"/>
    <s v="P"/>
    <s v="KY"/>
    <s v="4420002"/>
    <n v="8"/>
    <s v="10828"/>
    <s v="GLNANDA"/>
    <m/>
    <s v="USD"/>
    <n v="1783649.65"/>
    <x v="1"/>
    <s v="NONBU"/>
    <s v="G0000110"/>
    <s v="ACT"/>
    <s v="REV"/>
    <s v="974"/>
    <m/>
    <m/>
    <s v="GLBATCH"/>
    <n v="2024"/>
    <d v="2024-08-05T00:00:00"/>
    <d v="2024-08-05T16:15:39"/>
    <x v="1"/>
  </r>
  <r>
    <s v="110"/>
    <s v="CAD38R6960"/>
    <d v="2024-08-01T00:00:00"/>
    <s v="P"/>
    <s v="KY"/>
    <s v="4420004"/>
    <n v="8"/>
    <s v="10828"/>
    <s v="GLNANDA"/>
    <m/>
    <s v="USD"/>
    <n v="342984.61"/>
    <x v="1"/>
    <s v="NONBU"/>
    <s v="G0000110"/>
    <s v="ACT"/>
    <s v="REV"/>
    <s v="974"/>
    <m/>
    <m/>
    <s v="GLBATCH"/>
    <n v="2024"/>
    <d v="2024-08-05T00:00:00"/>
    <d v="2024-08-05T16:15:39"/>
    <x v="1"/>
  </r>
  <r>
    <s v="110"/>
    <s v="CAD38R6960"/>
    <d v="2024-08-01T00:00:00"/>
    <s v="P"/>
    <s v="KY"/>
    <s v="4420006"/>
    <n v="8"/>
    <s v="10828"/>
    <s v="GLNANDA"/>
    <m/>
    <s v="USD"/>
    <n v="672709.93"/>
    <x v="1"/>
    <s v="NONBU"/>
    <s v="G0000110"/>
    <s v="ACT"/>
    <s v="REV"/>
    <s v="974"/>
    <m/>
    <m/>
    <s v="GLBATCH"/>
    <n v="2024"/>
    <d v="2024-08-05T00:00:00"/>
    <d v="2024-08-05T16:15:39"/>
    <x v="1"/>
  </r>
  <r>
    <s v="110"/>
    <s v="CAD38R6960"/>
    <d v="2024-08-01T00:00:00"/>
    <s v="P"/>
    <s v="KY"/>
    <s v="4420007"/>
    <n v="8"/>
    <s v="10828"/>
    <s v="GLNANDA"/>
    <m/>
    <s v="USD"/>
    <n v="1034702.35"/>
    <x v="1"/>
    <s v="NONBU"/>
    <s v="G0000110"/>
    <s v="ACT"/>
    <s v="REV"/>
    <s v="974"/>
    <m/>
    <m/>
    <s v="GLBATCH"/>
    <n v="2024"/>
    <d v="2024-08-05T00:00:00"/>
    <d v="2024-08-05T16:15:39"/>
    <x v="1"/>
  </r>
  <r>
    <s v="110"/>
    <s v="CAD38R6960"/>
    <d v="2024-08-01T00:00:00"/>
    <s v="P"/>
    <s v="KY"/>
    <s v="4440000"/>
    <n v="8"/>
    <s v="10828"/>
    <s v="GLNANDA"/>
    <m/>
    <s v="USD"/>
    <n v="8679.5300000000007"/>
    <x v="1"/>
    <s v="NONBU"/>
    <s v="G0000110"/>
    <s v="ACT"/>
    <s v="REV"/>
    <s v="974"/>
    <m/>
    <m/>
    <s v="GLBATCH"/>
    <n v="2024"/>
    <d v="2024-08-05T00:00:00"/>
    <d v="2024-08-05T16:15:39"/>
    <x v="1"/>
  </r>
  <r>
    <s v="110"/>
    <s v="CAD37R5775"/>
    <d v="2024-08-01T00:00:00"/>
    <s v="P"/>
    <s v="KY"/>
    <s v="4420004"/>
    <n v="8"/>
    <s v="10828"/>
    <s v="GLNANDA"/>
    <m/>
    <s v="USD"/>
    <n v="0"/>
    <x v="2"/>
    <s v="NONBU"/>
    <s v="G0000110"/>
    <s v="ACT"/>
    <s v="REV"/>
    <s v="974"/>
    <m/>
    <m/>
    <s v="GLBATCH"/>
    <n v="2024"/>
    <d v="2024-08-02T00:00:00"/>
    <d v="2024-08-02T16:28:08"/>
    <x v="2"/>
  </r>
  <r>
    <s v="110"/>
    <s v="CAD37R5775"/>
    <d v="2024-08-01T00:00:00"/>
    <s v="P"/>
    <s v="KY"/>
    <s v="4420002"/>
    <n v="8"/>
    <s v="10828"/>
    <s v="GLNANDA"/>
    <m/>
    <s v="USD"/>
    <n v="0"/>
    <x v="2"/>
    <s v="NONBU"/>
    <s v="G0000110"/>
    <s v="ACT"/>
    <s v="REV"/>
    <s v="974"/>
    <m/>
    <m/>
    <s v="GLBATCH"/>
    <n v="2024"/>
    <d v="2024-08-02T00:00:00"/>
    <d v="2024-08-02T16:28:08"/>
    <x v="2"/>
  </r>
  <r>
    <s v="110"/>
    <s v="CAD37R5775"/>
    <d v="2024-08-01T00:00:00"/>
    <s v="P"/>
    <s v="KY"/>
    <s v="4420002"/>
    <n v="8"/>
    <s v="10828"/>
    <s v="GLNANDA"/>
    <m/>
    <s v="USD"/>
    <n v="178278"/>
    <x v="2"/>
    <s v="NONBU"/>
    <s v="G0000110"/>
    <s v="ACT"/>
    <s v="REV"/>
    <s v="974"/>
    <m/>
    <m/>
    <s v="GLBATCH"/>
    <n v="2024"/>
    <d v="2024-08-02T00:00:00"/>
    <d v="2024-08-02T16:28:08"/>
    <x v="2"/>
  </r>
  <r>
    <s v="110"/>
    <s v="CAD37R5775"/>
    <d v="2024-08-01T00:00:00"/>
    <s v="P"/>
    <s v="KY"/>
    <s v="4420004"/>
    <n v="8"/>
    <s v="10828"/>
    <s v="GLNANDA"/>
    <m/>
    <s v="USD"/>
    <n v="475646"/>
    <x v="2"/>
    <s v="NONBU"/>
    <s v="G0000110"/>
    <s v="ACT"/>
    <s v="REV"/>
    <s v="974"/>
    <m/>
    <m/>
    <s v="GLBATCH"/>
    <n v="2024"/>
    <d v="2024-08-02T00:00:00"/>
    <d v="2024-08-02T16:28:08"/>
    <x v="2"/>
  </r>
  <r>
    <s v="110"/>
    <s v="CAD0330809"/>
    <d v="2024-08-15T00:00:00"/>
    <s v="P"/>
    <s v="KY"/>
    <s v="4420001"/>
    <n v="8"/>
    <s v="10828"/>
    <s v="GLNANDA"/>
    <m/>
    <s v="USD"/>
    <n v="-696986.88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00002"/>
    <n v="8"/>
    <s v="10828"/>
    <s v="GLNANDA"/>
    <m/>
    <s v="USD"/>
    <n v="-266338.68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00001"/>
    <n v="8"/>
    <s v="10828"/>
    <s v="GLNANDA"/>
    <m/>
    <s v="USD"/>
    <n v="-668681.18000000005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20006"/>
    <n v="8"/>
    <s v="10828"/>
    <s v="GLNANDA"/>
    <m/>
    <s v="USD"/>
    <n v="-84821.91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20007"/>
    <n v="8"/>
    <s v="10828"/>
    <s v="GLNANDA"/>
    <m/>
    <s v="USD"/>
    <n v="-208479.17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20002"/>
    <n v="8"/>
    <s v="10828"/>
    <s v="GLNANDA"/>
    <m/>
    <s v="USD"/>
    <n v="-1892482.21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20004"/>
    <n v="8"/>
    <s v="10828"/>
    <s v="GLNANDA"/>
    <m/>
    <s v="USD"/>
    <n v="-23249.759999999998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09"/>
    <d v="2024-08-15T00:00:00"/>
    <s v="P"/>
    <s v="KY"/>
    <s v="4440000"/>
    <n v="8"/>
    <s v="10828"/>
    <s v="GLNANDA"/>
    <m/>
    <s v="USD"/>
    <n v="-400.53"/>
    <x v="3"/>
    <s v="NONBU"/>
    <s v="G0000110"/>
    <s v="ACT"/>
    <s v="REV"/>
    <s v="974"/>
    <m/>
    <m/>
    <s v="GLBATCH"/>
    <n v="2024"/>
    <d v="2024-08-20T00:00:00"/>
    <d v="2024-08-20T06:28:56"/>
    <x v="55"/>
  </r>
  <r>
    <s v="110"/>
    <s v="CAD0330828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00002"/>
    <n v="8"/>
    <s v="10828"/>
    <s v="GLNANDA"/>
    <m/>
    <s v="USD"/>
    <n v="-21769.84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00001"/>
    <n v="8"/>
    <s v="10828"/>
    <s v="GLNANDA"/>
    <m/>
    <s v="USD"/>
    <n v="-82393.09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20001"/>
    <n v="8"/>
    <s v="10828"/>
    <s v="GLNANDA"/>
    <m/>
    <s v="USD"/>
    <n v="-34366.36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20006"/>
    <n v="8"/>
    <s v="10828"/>
    <s v="GLNANDA"/>
    <m/>
    <s v="USD"/>
    <n v="-18459.57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20007"/>
    <n v="8"/>
    <s v="10828"/>
    <s v="GLNANDA"/>
    <m/>
    <s v="USD"/>
    <n v="-6931.45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20002"/>
    <n v="8"/>
    <s v="10828"/>
    <s v="GLNANDA"/>
    <m/>
    <s v="USD"/>
    <n v="-25791.42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20004"/>
    <n v="8"/>
    <s v="10828"/>
    <s v="GLNANDA"/>
    <m/>
    <s v="USD"/>
    <n v="-15496.05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28"/>
    <d v="2024-08-15T00:00:00"/>
    <s v="P"/>
    <s v="KY"/>
    <s v="4440000"/>
    <n v="8"/>
    <s v="10828"/>
    <s v="GLNANDA"/>
    <m/>
    <s v="USD"/>
    <n v="-61.8"/>
    <x v="3"/>
    <s v="NONBU"/>
    <s v="G0000110"/>
    <s v="ACT"/>
    <s v="REV"/>
    <s v="974"/>
    <m/>
    <m/>
    <s v="GLBATCH"/>
    <n v="2024"/>
    <d v="2024-09-03T00:00:00"/>
    <d v="2024-09-03T09:41:32"/>
    <x v="56"/>
  </r>
  <r>
    <s v="110"/>
    <s v="CAD0330808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00002"/>
    <n v="8"/>
    <s v="10828"/>
    <s v="GLNANDA"/>
    <m/>
    <s v="USD"/>
    <n v="-424709.71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00001"/>
    <n v="8"/>
    <s v="10828"/>
    <s v="GLNANDA"/>
    <m/>
    <s v="USD"/>
    <n v="-903250.46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20001"/>
    <n v="8"/>
    <s v="10828"/>
    <s v="GLNANDA"/>
    <m/>
    <s v="USD"/>
    <n v="-926171.14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20006"/>
    <n v="8"/>
    <s v="10828"/>
    <s v="GLNANDA"/>
    <m/>
    <s v="USD"/>
    <n v="-71976.179999999993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20007"/>
    <n v="8"/>
    <s v="10828"/>
    <s v="GLNANDA"/>
    <m/>
    <s v="USD"/>
    <n v="-102869.2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20002"/>
    <n v="8"/>
    <s v="10828"/>
    <s v="GLNANDA"/>
    <m/>
    <s v="USD"/>
    <n v="-26024.97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20004"/>
    <n v="8"/>
    <s v="10828"/>
    <s v="GLNANDA"/>
    <m/>
    <s v="USD"/>
    <n v="-73435.429999999993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08"/>
    <d v="2024-08-15T00:00:00"/>
    <s v="P"/>
    <s v="KY"/>
    <s v="4440000"/>
    <n v="8"/>
    <s v="10828"/>
    <s v="GLNANDA"/>
    <m/>
    <s v="USD"/>
    <n v="-493.99"/>
    <x v="3"/>
    <s v="NONBU"/>
    <s v="G0000110"/>
    <s v="ACT"/>
    <s v="REV"/>
    <s v="974"/>
    <m/>
    <m/>
    <s v="GLBATCH"/>
    <n v="2024"/>
    <d v="2024-08-20T00:00:00"/>
    <d v="2024-08-20T06:28:54"/>
    <x v="57"/>
  </r>
  <r>
    <s v="110"/>
    <s v="CAD0330826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00002"/>
    <n v="8"/>
    <s v="10828"/>
    <s v="GLNANDA"/>
    <m/>
    <s v="USD"/>
    <n v="-390196.5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00001"/>
    <n v="8"/>
    <s v="10828"/>
    <s v="GLNANDA"/>
    <m/>
    <s v="USD"/>
    <n v="-497804.69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20001"/>
    <n v="8"/>
    <s v="10828"/>
    <s v="GLNANDA"/>
    <m/>
    <s v="USD"/>
    <n v="-628141.39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20006"/>
    <n v="8"/>
    <s v="10828"/>
    <s v="GLNANDA"/>
    <m/>
    <s v="USD"/>
    <n v="-37794.620000000003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20007"/>
    <n v="8"/>
    <s v="10828"/>
    <s v="GLNANDA"/>
    <m/>
    <s v="USD"/>
    <n v="-66068.649999999994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20002"/>
    <n v="8"/>
    <s v="10828"/>
    <s v="GLNANDA"/>
    <m/>
    <s v="USD"/>
    <n v="-305445.84000000003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20004"/>
    <n v="8"/>
    <s v="10828"/>
    <s v="GLNANDA"/>
    <m/>
    <s v="USD"/>
    <n v="-107410.52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26"/>
    <d v="2024-08-15T00:00:00"/>
    <s v="P"/>
    <s v="KY"/>
    <s v="4440000"/>
    <n v="8"/>
    <s v="10828"/>
    <s v="GLNANDA"/>
    <m/>
    <s v="USD"/>
    <n v="-425.76"/>
    <x v="3"/>
    <s v="NONBU"/>
    <s v="G0000110"/>
    <s v="ACT"/>
    <s v="REV"/>
    <s v="974"/>
    <m/>
    <m/>
    <s v="GLBATCH"/>
    <n v="2024"/>
    <d v="2024-09-03T00:00:00"/>
    <d v="2024-09-03T09:41:29"/>
    <x v="58"/>
  </r>
  <r>
    <s v="110"/>
    <s v="CAD0330812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00002"/>
    <n v="8"/>
    <s v="10828"/>
    <s v="GLNANDA"/>
    <m/>
    <s v="USD"/>
    <n v="-418181.38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00001"/>
    <n v="8"/>
    <s v="10828"/>
    <s v="GLNANDA"/>
    <m/>
    <s v="USD"/>
    <n v="-822058.64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20001"/>
    <n v="8"/>
    <s v="10828"/>
    <s v="GLNANDA"/>
    <m/>
    <s v="USD"/>
    <n v="-686655.3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20006"/>
    <n v="8"/>
    <s v="10828"/>
    <s v="GLNANDA"/>
    <m/>
    <s v="USD"/>
    <n v="-103505.16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20007"/>
    <n v="8"/>
    <s v="10828"/>
    <s v="GLNANDA"/>
    <m/>
    <s v="USD"/>
    <n v="-202422.11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20002"/>
    <n v="8"/>
    <s v="10828"/>
    <s v="GLNANDA"/>
    <m/>
    <s v="USD"/>
    <n v="-24161.02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2"/>
    <d v="2024-08-15T00:00:00"/>
    <s v="P"/>
    <s v="KY"/>
    <s v="4440000"/>
    <n v="8"/>
    <s v="10828"/>
    <s v="GLNANDA"/>
    <m/>
    <s v="USD"/>
    <n v="-689.08"/>
    <x v="3"/>
    <s v="NONBU"/>
    <s v="G0000110"/>
    <s v="ACT"/>
    <s v="REV"/>
    <s v="974"/>
    <m/>
    <m/>
    <s v="GLBATCH"/>
    <n v="2024"/>
    <d v="2024-09-03T00:00:00"/>
    <d v="2024-09-03T09:41:13"/>
    <x v="59"/>
  </r>
  <r>
    <s v="110"/>
    <s v="CAD0330819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00002"/>
    <n v="8"/>
    <s v="10828"/>
    <s v="GLNANDA"/>
    <m/>
    <s v="USD"/>
    <n v="-318244.21000000002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00001"/>
    <n v="8"/>
    <s v="10828"/>
    <s v="GLNANDA"/>
    <m/>
    <s v="USD"/>
    <n v="-776611.13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20006"/>
    <n v="8"/>
    <s v="10828"/>
    <s v="GLNANDA"/>
    <m/>
    <s v="USD"/>
    <n v="-32977.69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20001"/>
    <n v="8"/>
    <s v="10828"/>
    <s v="GLNANDA"/>
    <m/>
    <s v="USD"/>
    <n v="-345459.82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20007"/>
    <n v="8"/>
    <s v="10828"/>
    <s v="GLNANDA"/>
    <m/>
    <s v="USD"/>
    <n v="-102886.65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20002"/>
    <n v="8"/>
    <s v="10828"/>
    <s v="GLNANDA"/>
    <m/>
    <s v="USD"/>
    <n v="-55544.33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20004"/>
    <n v="8"/>
    <s v="10828"/>
    <s v="GLNANDA"/>
    <m/>
    <s v="USD"/>
    <n v="-11571.69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19"/>
    <d v="2024-08-15T00:00:00"/>
    <s v="P"/>
    <s v="KY"/>
    <s v="4440000"/>
    <n v="8"/>
    <s v="10828"/>
    <s v="GLNANDA"/>
    <m/>
    <s v="USD"/>
    <n v="-346.94"/>
    <x v="3"/>
    <s v="NONBU"/>
    <s v="G0000110"/>
    <s v="ACT"/>
    <s v="REV"/>
    <s v="974"/>
    <m/>
    <m/>
    <s v="GLBATCH"/>
    <n v="2024"/>
    <d v="2024-09-03T00:00:00"/>
    <d v="2024-09-03T09:41:22"/>
    <x v="60"/>
  </r>
  <r>
    <s v="110"/>
    <s v="CAD0330827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00002"/>
    <n v="8"/>
    <s v="10828"/>
    <s v="GLNANDA"/>
    <m/>
    <s v="USD"/>
    <n v="-474396.81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00001"/>
    <n v="8"/>
    <s v="10828"/>
    <s v="GLNANDA"/>
    <m/>
    <s v="USD"/>
    <n v="-580838.80000000005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20001"/>
    <n v="8"/>
    <s v="10828"/>
    <s v="GLNANDA"/>
    <m/>
    <s v="USD"/>
    <n v="-892135.32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20007"/>
    <n v="8"/>
    <s v="10828"/>
    <s v="GLNANDA"/>
    <m/>
    <s v="USD"/>
    <n v="-133925.78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20006"/>
    <n v="8"/>
    <s v="10828"/>
    <s v="GLNANDA"/>
    <m/>
    <s v="USD"/>
    <n v="-81939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20002"/>
    <n v="8"/>
    <s v="10828"/>
    <s v="GLNANDA"/>
    <m/>
    <s v="USD"/>
    <n v="-213504.78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20004"/>
    <n v="8"/>
    <s v="10828"/>
    <s v="GLNANDA"/>
    <m/>
    <s v="USD"/>
    <n v="-515922.08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827"/>
    <d v="2024-08-15T00:00:00"/>
    <s v="P"/>
    <s v="KY"/>
    <s v="4440000"/>
    <n v="8"/>
    <s v="10828"/>
    <s v="GLNANDA"/>
    <m/>
    <s v="USD"/>
    <n v="-3947.99"/>
    <x v="3"/>
    <s v="NONBU"/>
    <s v="G0000110"/>
    <s v="ACT"/>
    <s v="REV"/>
    <s v="974"/>
    <m/>
    <m/>
    <s v="GLBATCH"/>
    <n v="2024"/>
    <d v="2024-09-03T00:00:00"/>
    <d v="2024-09-03T09:41:31"/>
    <x v="61"/>
  </r>
  <r>
    <s v="110"/>
    <s v="CAD0330903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00002"/>
    <n v="8"/>
    <s v="10828"/>
    <s v="GLNANDA"/>
    <m/>
    <s v="USD"/>
    <n v="103.53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00001"/>
    <n v="8"/>
    <s v="10828"/>
    <s v="GLNANDA"/>
    <m/>
    <s v="USD"/>
    <n v="-289.01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20001"/>
    <n v="8"/>
    <s v="10828"/>
    <s v="GLNANDA"/>
    <m/>
    <s v="USD"/>
    <n v="-9283.1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20007"/>
    <n v="8"/>
    <s v="10828"/>
    <s v="GLNANDA"/>
    <m/>
    <s v="USD"/>
    <n v="-80.89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20002"/>
    <n v="8"/>
    <s v="10828"/>
    <s v="GLNANDA"/>
    <m/>
    <s v="USD"/>
    <n v="-7593880.46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20004"/>
    <n v="8"/>
    <s v="10828"/>
    <s v="GLNANDA"/>
    <m/>
    <s v="USD"/>
    <n v="-135393.95000000001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903"/>
    <d v="2024-08-15T00:00:00"/>
    <s v="P"/>
    <s v="KY"/>
    <s v="4440000"/>
    <n v="8"/>
    <s v="10828"/>
    <s v="GLNANDA"/>
    <m/>
    <s v="USD"/>
    <n v="-124873.47"/>
    <x v="3"/>
    <s v="NONBU"/>
    <s v="G0000110"/>
    <s v="ACT"/>
    <s v="REV"/>
    <s v="974"/>
    <m/>
    <m/>
    <s v="GLBATCH"/>
    <n v="2024"/>
    <d v="2024-09-04T00:00:00"/>
    <d v="2024-09-04T12:34:21"/>
    <x v="62"/>
  </r>
  <r>
    <s v="110"/>
    <s v="CAD0330730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00002"/>
    <n v="8"/>
    <s v="10828"/>
    <s v="GLNANDA"/>
    <m/>
    <s v="USD"/>
    <n v="-391127.14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00001"/>
    <n v="8"/>
    <s v="10828"/>
    <s v="GLNANDA"/>
    <m/>
    <s v="USD"/>
    <n v="-947656.89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20001"/>
    <n v="8"/>
    <s v="10828"/>
    <s v="GLNANDA"/>
    <m/>
    <s v="USD"/>
    <n v="-800873.69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20006"/>
    <n v="8"/>
    <s v="10828"/>
    <s v="GLNANDA"/>
    <m/>
    <s v="USD"/>
    <n v="-59780.28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20007"/>
    <n v="8"/>
    <s v="10828"/>
    <s v="GLNANDA"/>
    <m/>
    <s v="USD"/>
    <n v="-86779.92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20002"/>
    <n v="8"/>
    <s v="10828"/>
    <s v="GLNANDA"/>
    <m/>
    <s v="USD"/>
    <n v="-218994.9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20004"/>
    <n v="8"/>
    <s v="10828"/>
    <s v="GLNANDA"/>
    <m/>
    <s v="USD"/>
    <n v="-1341.46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730"/>
    <d v="2024-08-15T00:00:00"/>
    <s v="P"/>
    <s v="KY"/>
    <s v="4440000"/>
    <n v="8"/>
    <s v="10828"/>
    <s v="GLNANDA"/>
    <m/>
    <s v="USD"/>
    <n v="-886.81"/>
    <x v="3"/>
    <s v="NONBU"/>
    <s v="G0000110"/>
    <s v="ACT"/>
    <s v="REV"/>
    <s v="974"/>
    <m/>
    <m/>
    <s v="GLBATCH"/>
    <n v="2024"/>
    <d v="2024-08-20T00:00:00"/>
    <d v="2024-08-20T06:28:44"/>
    <x v="63"/>
  </r>
  <r>
    <s v="110"/>
    <s v="CAD0330807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00002"/>
    <n v="8"/>
    <s v="10828"/>
    <s v="GLNANDA"/>
    <m/>
    <s v="USD"/>
    <n v="-436744.05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00001"/>
    <n v="8"/>
    <s v="10828"/>
    <s v="GLNANDA"/>
    <m/>
    <s v="USD"/>
    <n v="-739706.45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20001"/>
    <n v="8"/>
    <s v="10828"/>
    <s v="GLNANDA"/>
    <m/>
    <s v="USD"/>
    <n v="-498435.31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20006"/>
    <n v="8"/>
    <s v="10828"/>
    <s v="GLNANDA"/>
    <m/>
    <s v="USD"/>
    <n v="-73351.289999999994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20007"/>
    <n v="8"/>
    <s v="10828"/>
    <s v="GLNANDA"/>
    <m/>
    <s v="USD"/>
    <n v="-54396.99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20002"/>
    <n v="8"/>
    <s v="10828"/>
    <s v="GLNANDA"/>
    <m/>
    <s v="USD"/>
    <n v="-83532.38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20004"/>
    <n v="8"/>
    <s v="10828"/>
    <s v="GLNANDA"/>
    <m/>
    <s v="USD"/>
    <n v="-30.84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7"/>
    <d v="2024-08-15T00:00:00"/>
    <s v="P"/>
    <s v="KY"/>
    <s v="4440000"/>
    <n v="8"/>
    <s v="10828"/>
    <s v="GLNANDA"/>
    <m/>
    <s v="USD"/>
    <n v="-1006.47"/>
    <x v="3"/>
    <s v="NONBU"/>
    <s v="G0000110"/>
    <s v="ACT"/>
    <s v="REV"/>
    <s v="974"/>
    <m/>
    <m/>
    <s v="GLBATCH"/>
    <n v="2024"/>
    <d v="2024-08-20T00:00:00"/>
    <d v="2024-08-20T06:28:53"/>
    <x v="64"/>
  </r>
  <r>
    <s v="110"/>
    <s v="CAD0330802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00002"/>
    <n v="8"/>
    <s v="10828"/>
    <s v="GLNANDA"/>
    <m/>
    <s v="USD"/>
    <n v="-647260.23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00001"/>
    <n v="8"/>
    <s v="10828"/>
    <s v="GLNANDA"/>
    <m/>
    <s v="USD"/>
    <n v="-661638.85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20001"/>
    <n v="8"/>
    <s v="10828"/>
    <s v="GLNANDA"/>
    <m/>
    <s v="USD"/>
    <n v="-689225.95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20006"/>
    <n v="8"/>
    <s v="10828"/>
    <s v="GLNANDA"/>
    <m/>
    <s v="USD"/>
    <n v="-98672.17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20007"/>
    <n v="8"/>
    <s v="10828"/>
    <s v="GLNANDA"/>
    <m/>
    <s v="USD"/>
    <n v="-236797.31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20002"/>
    <n v="8"/>
    <s v="10828"/>
    <s v="GLNANDA"/>
    <m/>
    <s v="USD"/>
    <n v="-13296.51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20004"/>
    <n v="8"/>
    <s v="10828"/>
    <s v="GLNANDA"/>
    <m/>
    <s v="USD"/>
    <n v="-19521.150000000001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02"/>
    <d v="2024-08-15T00:00:00"/>
    <s v="P"/>
    <s v="KY"/>
    <s v="4440000"/>
    <n v="8"/>
    <s v="10828"/>
    <s v="GLNANDA"/>
    <m/>
    <s v="USD"/>
    <n v="-1909.02"/>
    <x v="3"/>
    <s v="NONBU"/>
    <s v="G0000110"/>
    <s v="ACT"/>
    <s v="REV"/>
    <s v="974"/>
    <m/>
    <m/>
    <s v="GLBATCH"/>
    <n v="2024"/>
    <d v="2024-08-20T00:00:00"/>
    <d v="2024-08-20T06:28:49"/>
    <x v="65"/>
  </r>
  <r>
    <s v="110"/>
    <s v="CAD0330813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00002"/>
    <n v="8"/>
    <s v="10828"/>
    <s v="GLNANDA"/>
    <m/>
    <s v="USD"/>
    <n v="-373406.1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00001"/>
    <n v="8"/>
    <s v="10828"/>
    <s v="GLNANDA"/>
    <m/>
    <s v="USD"/>
    <n v="-887853.78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20001"/>
    <n v="8"/>
    <s v="10828"/>
    <s v="GLNANDA"/>
    <m/>
    <s v="USD"/>
    <n v="-1005503.56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20006"/>
    <n v="8"/>
    <s v="10828"/>
    <s v="GLNANDA"/>
    <m/>
    <s v="USD"/>
    <n v="-128973.74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20007"/>
    <n v="8"/>
    <s v="10828"/>
    <s v="GLNANDA"/>
    <m/>
    <s v="USD"/>
    <n v="-138071.88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20002"/>
    <n v="8"/>
    <s v="10828"/>
    <s v="GLNANDA"/>
    <m/>
    <s v="USD"/>
    <n v="-47616.18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20004"/>
    <n v="8"/>
    <s v="10828"/>
    <s v="GLNANDA"/>
    <m/>
    <s v="USD"/>
    <n v="-221.31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13"/>
    <d v="2024-08-15T00:00:00"/>
    <s v="P"/>
    <s v="KY"/>
    <s v="4440000"/>
    <n v="8"/>
    <s v="10828"/>
    <s v="GLNANDA"/>
    <m/>
    <s v="USD"/>
    <n v="-1728.08"/>
    <x v="3"/>
    <s v="NONBU"/>
    <s v="G0000110"/>
    <s v="ACT"/>
    <s v="REV"/>
    <s v="974"/>
    <m/>
    <m/>
    <s v="GLBATCH"/>
    <n v="2024"/>
    <d v="2024-09-03T00:00:00"/>
    <d v="2024-09-03T09:41:15"/>
    <x v="66"/>
  </r>
  <r>
    <s v="110"/>
    <s v="CAD0330801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00002"/>
    <n v="8"/>
    <s v="10828"/>
    <s v="GLNANDA"/>
    <m/>
    <s v="USD"/>
    <n v="-494906.61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00001"/>
    <n v="8"/>
    <s v="10828"/>
    <s v="GLNANDA"/>
    <m/>
    <s v="USD"/>
    <n v="-775890.94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20001"/>
    <n v="8"/>
    <s v="10828"/>
    <s v="GLNANDA"/>
    <m/>
    <s v="USD"/>
    <n v="-349332.42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20006"/>
    <n v="8"/>
    <s v="10828"/>
    <s v="GLNANDA"/>
    <m/>
    <s v="USD"/>
    <n v="-62974.61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20007"/>
    <n v="8"/>
    <s v="10828"/>
    <s v="GLNANDA"/>
    <m/>
    <s v="USD"/>
    <n v="-39156.25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20002"/>
    <n v="8"/>
    <s v="10828"/>
    <s v="GLNANDA"/>
    <m/>
    <s v="USD"/>
    <n v="-248282.65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20004"/>
    <n v="8"/>
    <s v="10828"/>
    <s v="GLNANDA"/>
    <m/>
    <s v="USD"/>
    <n v="-1555.53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01"/>
    <d v="2024-08-15T00:00:00"/>
    <s v="P"/>
    <s v="KY"/>
    <s v="4440000"/>
    <n v="8"/>
    <s v="10828"/>
    <s v="GLNANDA"/>
    <m/>
    <s v="USD"/>
    <n v="-1157.8"/>
    <x v="3"/>
    <s v="NONBU"/>
    <s v="G0000110"/>
    <s v="ACT"/>
    <s v="REV"/>
    <s v="974"/>
    <m/>
    <m/>
    <s v="GLBATCH"/>
    <n v="2024"/>
    <d v="2024-08-20T00:00:00"/>
    <d v="2024-08-20T06:28:48"/>
    <x v="67"/>
  </r>
  <r>
    <s v="110"/>
    <s v="CAD0330820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00002"/>
    <n v="8"/>
    <s v="10828"/>
    <s v="GLNANDA"/>
    <m/>
    <s v="USD"/>
    <n v="-309390.03999999998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00001"/>
    <n v="8"/>
    <s v="10828"/>
    <s v="GLNANDA"/>
    <m/>
    <s v="USD"/>
    <n v="-686009.42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20006"/>
    <n v="8"/>
    <s v="10828"/>
    <s v="GLNANDA"/>
    <m/>
    <s v="USD"/>
    <n v="-63285.47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20001"/>
    <n v="8"/>
    <s v="10828"/>
    <s v="GLNANDA"/>
    <m/>
    <s v="USD"/>
    <n v="-305878.74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20007"/>
    <n v="8"/>
    <s v="10828"/>
    <s v="GLNANDA"/>
    <m/>
    <s v="USD"/>
    <n v="-84357.71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20002"/>
    <n v="8"/>
    <s v="10828"/>
    <s v="GLNANDA"/>
    <m/>
    <s v="USD"/>
    <n v="-12846.42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20004"/>
    <n v="8"/>
    <s v="10828"/>
    <s v="GLNANDA"/>
    <m/>
    <s v="USD"/>
    <n v="-30346.85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820"/>
    <d v="2024-08-15T00:00:00"/>
    <s v="P"/>
    <s v="KY"/>
    <s v="4440000"/>
    <n v="8"/>
    <s v="10828"/>
    <s v="GLNANDA"/>
    <m/>
    <s v="USD"/>
    <n v="-463.14"/>
    <x v="3"/>
    <s v="NONBU"/>
    <s v="G0000110"/>
    <s v="ACT"/>
    <s v="REV"/>
    <s v="974"/>
    <m/>
    <m/>
    <s v="GLBATCH"/>
    <n v="2024"/>
    <d v="2024-09-03T00:00:00"/>
    <d v="2024-09-03T09:41:24"/>
    <x v="68"/>
  </r>
  <r>
    <s v="110"/>
    <s v="CAD0330731"/>
    <d v="2024-08-15T00:00:00"/>
    <s v="P"/>
    <s v="KY"/>
    <s v="4420001"/>
    <n v="8"/>
    <s v="10828"/>
    <s v="GLNANDA"/>
    <m/>
    <s v="USD"/>
    <n v="-339291.79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00002"/>
    <n v="8"/>
    <s v="10828"/>
    <s v="GLNANDA"/>
    <m/>
    <s v="USD"/>
    <n v="-516297.42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00001"/>
    <n v="8"/>
    <s v="10828"/>
    <s v="GLNANDA"/>
    <m/>
    <s v="USD"/>
    <n v="-923688.29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20006"/>
    <n v="8"/>
    <s v="10828"/>
    <s v="GLNANDA"/>
    <m/>
    <s v="USD"/>
    <n v="-40983.910000000003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20007"/>
    <n v="8"/>
    <s v="10828"/>
    <s v="GLNANDA"/>
    <m/>
    <s v="USD"/>
    <n v="-72583.59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20002"/>
    <n v="8"/>
    <s v="10828"/>
    <s v="GLNANDA"/>
    <m/>
    <s v="USD"/>
    <n v="-45163.44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20004"/>
    <n v="8"/>
    <s v="10828"/>
    <s v="GLNANDA"/>
    <m/>
    <s v="USD"/>
    <n v="-42318.400000000001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731"/>
    <d v="2024-08-15T00:00:00"/>
    <s v="P"/>
    <s v="KY"/>
    <s v="4440000"/>
    <n v="8"/>
    <s v="10828"/>
    <s v="GLNANDA"/>
    <m/>
    <s v="USD"/>
    <n v="-252.77"/>
    <x v="3"/>
    <s v="NONBU"/>
    <s v="G0000110"/>
    <s v="ACT"/>
    <s v="REV"/>
    <s v="974"/>
    <m/>
    <m/>
    <s v="GLBATCH"/>
    <n v="2024"/>
    <d v="2024-08-20T00:00:00"/>
    <d v="2024-08-20T06:28:46"/>
    <x v="69"/>
  </r>
  <r>
    <s v="110"/>
    <s v="CAD0330830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00002"/>
    <n v="8"/>
    <s v="10828"/>
    <s v="GLNANDA"/>
    <m/>
    <s v="USD"/>
    <n v="-3418.38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00001"/>
    <n v="8"/>
    <s v="10828"/>
    <s v="GLNANDA"/>
    <m/>
    <s v="USD"/>
    <n v="-398.74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20001"/>
    <n v="8"/>
    <s v="10828"/>
    <s v="GLNANDA"/>
    <m/>
    <s v="USD"/>
    <n v="-619452.43999999994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20006"/>
    <n v="8"/>
    <s v="10828"/>
    <s v="GLNANDA"/>
    <m/>
    <s v="USD"/>
    <n v="-46344.49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20007"/>
    <n v="8"/>
    <s v="10828"/>
    <s v="GLNANDA"/>
    <m/>
    <s v="USD"/>
    <n v="-35444.54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20002"/>
    <n v="8"/>
    <s v="10828"/>
    <s v="GLNANDA"/>
    <m/>
    <s v="USD"/>
    <n v="-162239.66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20004"/>
    <n v="8"/>
    <s v="10828"/>
    <s v="GLNANDA"/>
    <m/>
    <s v="USD"/>
    <n v="-432563.09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30"/>
    <d v="2024-08-15T00:00:00"/>
    <s v="P"/>
    <s v="KY"/>
    <s v="4440000"/>
    <n v="8"/>
    <s v="10828"/>
    <s v="GLNANDA"/>
    <m/>
    <s v="USD"/>
    <n v="-27724.83"/>
    <x v="3"/>
    <s v="NONBU"/>
    <s v="G0000110"/>
    <s v="ACT"/>
    <s v="REV"/>
    <s v="974"/>
    <m/>
    <m/>
    <s v="GLBATCH"/>
    <n v="2024"/>
    <d v="2024-09-04T00:00:00"/>
    <d v="2024-09-04T08:29:49"/>
    <x v="70"/>
  </r>
  <r>
    <s v="110"/>
    <s v="CAD0330822"/>
    <d v="2024-08-15T00:00:00"/>
    <s v="P"/>
    <s v="KY"/>
    <s v="4420006"/>
    <n v="8"/>
    <s v="10828"/>
    <s v="GLNANDA"/>
    <m/>
    <s v="USD"/>
    <n v="-134697.60000000001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00002"/>
    <n v="8"/>
    <s v="10828"/>
    <s v="GLNANDA"/>
    <m/>
    <s v="USD"/>
    <n v="-349566.13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00001"/>
    <n v="8"/>
    <s v="10828"/>
    <s v="GLNANDA"/>
    <m/>
    <s v="USD"/>
    <n v="-604808.04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20001"/>
    <n v="8"/>
    <s v="10828"/>
    <s v="GLNANDA"/>
    <m/>
    <s v="USD"/>
    <n v="-233147.24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20007"/>
    <n v="8"/>
    <s v="10828"/>
    <s v="GLNANDA"/>
    <m/>
    <s v="USD"/>
    <n v="-92031.57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20002"/>
    <n v="8"/>
    <s v="10828"/>
    <s v="GLNANDA"/>
    <m/>
    <s v="USD"/>
    <n v="-82526.539999999994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20004"/>
    <n v="8"/>
    <s v="10828"/>
    <s v="GLNANDA"/>
    <m/>
    <s v="USD"/>
    <n v="-181432.14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22"/>
    <d v="2024-08-15T00:00:00"/>
    <s v="P"/>
    <s v="KY"/>
    <s v="4440000"/>
    <n v="8"/>
    <s v="10828"/>
    <s v="GLNANDA"/>
    <m/>
    <s v="USD"/>
    <n v="-704.82"/>
    <x v="3"/>
    <s v="NONBU"/>
    <s v="G0000110"/>
    <s v="ACT"/>
    <s v="REV"/>
    <s v="974"/>
    <m/>
    <m/>
    <s v="GLBATCH"/>
    <n v="2024"/>
    <d v="2024-09-03T00:00:00"/>
    <d v="2024-09-03T09:41:26"/>
    <x v="71"/>
  </r>
  <r>
    <s v="110"/>
    <s v="CAD0330814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00002"/>
    <n v="8"/>
    <s v="10828"/>
    <s v="GLNANDA"/>
    <m/>
    <s v="USD"/>
    <n v="-311567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00001"/>
    <n v="8"/>
    <s v="10828"/>
    <s v="GLNANDA"/>
    <m/>
    <s v="USD"/>
    <n v="-818475.03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20001"/>
    <n v="8"/>
    <s v="10828"/>
    <s v="GLNANDA"/>
    <m/>
    <s v="USD"/>
    <n v="-577838.32999999996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20006"/>
    <n v="8"/>
    <s v="10828"/>
    <s v="GLNANDA"/>
    <m/>
    <s v="USD"/>
    <n v="-127870.23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20002"/>
    <n v="8"/>
    <s v="10828"/>
    <s v="GLNANDA"/>
    <m/>
    <s v="USD"/>
    <n v="-42699.26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20007"/>
    <n v="8"/>
    <s v="10828"/>
    <s v="GLNANDA"/>
    <m/>
    <s v="USD"/>
    <n v="-79727.92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20004"/>
    <n v="8"/>
    <s v="10828"/>
    <s v="GLNANDA"/>
    <m/>
    <s v="USD"/>
    <n v="-66132.28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14"/>
    <d v="2024-08-15T00:00:00"/>
    <s v="P"/>
    <s v="KY"/>
    <s v="4440000"/>
    <n v="8"/>
    <s v="10828"/>
    <s v="GLNANDA"/>
    <m/>
    <s v="USD"/>
    <n v="-3739.52"/>
    <x v="3"/>
    <s v="NONBU"/>
    <s v="G0000110"/>
    <s v="ACT"/>
    <s v="REV"/>
    <s v="974"/>
    <m/>
    <m/>
    <s v="GLBATCH"/>
    <n v="2024"/>
    <d v="2024-09-03T00:00:00"/>
    <d v="2024-09-03T09:41:17"/>
    <x v="72"/>
  </r>
  <r>
    <s v="110"/>
    <s v="CAD0330821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00002"/>
    <n v="8"/>
    <s v="10828"/>
    <s v="GLNANDA"/>
    <m/>
    <s v="USD"/>
    <n v="-355173.57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00001"/>
    <n v="8"/>
    <s v="10828"/>
    <s v="GLNANDA"/>
    <m/>
    <s v="USD"/>
    <n v="-619751.26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20001"/>
    <n v="8"/>
    <s v="10828"/>
    <s v="GLNANDA"/>
    <m/>
    <s v="USD"/>
    <n v="-322062.15999999997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20006"/>
    <n v="8"/>
    <s v="10828"/>
    <s v="GLNANDA"/>
    <m/>
    <s v="USD"/>
    <n v="-54064.45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20007"/>
    <n v="8"/>
    <s v="10828"/>
    <s v="GLNANDA"/>
    <m/>
    <s v="USD"/>
    <n v="-109844.04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20002"/>
    <n v="8"/>
    <s v="10828"/>
    <s v="GLNANDA"/>
    <m/>
    <s v="USD"/>
    <n v="-12683.45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20004"/>
    <n v="8"/>
    <s v="10828"/>
    <s v="GLNANDA"/>
    <m/>
    <s v="USD"/>
    <n v="-96457.38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1"/>
    <d v="2024-08-15T00:00:00"/>
    <s v="P"/>
    <s v="KY"/>
    <s v="4440000"/>
    <n v="8"/>
    <s v="10828"/>
    <s v="GLNANDA"/>
    <m/>
    <s v="USD"/>
    <n v="-1167.46"/>
    <x v="3"/>
    <s v="NONBU"/>
    <s v="G0000110"/>
    <s v="ACT"/>
    <s v="REV"/>
    <s v="974"/>
    <m/>
    <m/>
    <s v="GLBATCH"/>
    <n v="2024"/>
    <d v="2024-09-03T00:00:00"/>
    <d v="2024-09-03T09:41:25"/>
    <x v="73"/>
  </r>
  <r>
    <s v="110"/>
    <s v="CAD0330823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00002"/>
    <n v="8"/>
    <s v="10828"/>
    <s v="GLNANDA"/>
    <m/>
    <s v="USD"/>
    <n v="-307029.53000000003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00001"/>
    <n v="8"/>
    <s v="10828"/>
    <s v="GLNANDA"/>
    <m/>
    <s v="USD"/>
    <n v="-747304.09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20001"/>
    <n v="8"/>
    <s v="10828"/>
    <s v="GLNANDA"/>
    <m/>
    <s v="USD"/>
    <n v="-361460.03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20006"/>
    <n v="8"/>
    <s v="10828"/>
    <s v="GLNANDA"/>
    <m/>
    <s v="USD"/>
    <n v="-80435.990000000005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20007"/>
    <n v="8"/>
    <s v="10828"/>
    <s v="GLNANDA"/>
    <m/>
    <s v="USD"/>
    <n v="-72018.600000000006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20002"/>
    <n v="8"/>
    <s v="10828"/>
    <s v="GLNANDA"/>
    <m/>
    <s v="USD"/>
    <n v="-448186.71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20004"/>
    <n v="8"/>
    <s v="10828"/>
    <s v="GLNANDA"/>
    <m/>
    <s v="USD"/>
    <n v="-6498.98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23"/>
    <d v="2024-08-15T00:00:00"/>
    <s v="P"/>
    <s v="KY"/>
    <s v="4440000"/>
    <n v="8"/>
    <s v="10828"/>
    <s v="GLNANDA"/>
    <m/>
    <s v="USD"/>
    <n v="-1072.83"/>
    <x v="3"/>
    <s v="NONBU"/>
    <s v="G0000110"/>
    <s v="ACT"/>
    <s v="REV"/>
    <s v="974"/>
    <m/>
    <m/>
    <s v="GLBATCH"/>
    <n v="2024"/>
    <d v="2024-09-03T00:00:00"/>
    <d v="2024-09-03T09:41:28"/>
    <x v="74"/>
  </r>
  <r>
    <s v="110"/>
    <s v="CAD0330815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00002"/>
    <n v="8"/>
    <s v="10828"/>
    <s v="GLNANDA"/>
    <m/>
    <s v="USD"/>
    <n v="-368047.63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00001"/>
    <n v="8"/>
    <s v="10828"/>
    <s v="GLNANDA"/>
    <m/>
    <s v="USD"/>
    <n v="-752584.4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20006"/>
    <n v="8"/>
    <s v="10828"/>
    <s v="GLNANDA"/>
    <m/>
    <s v="USD"/>
    <n v="-47104.58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20001"/>
    <n v="8"/>
    <s v="10828"/>
    <s v="GLNANDA"/>
    <m/>
    <s v="USD"/>
    <n v="-363485.64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20007"/>
    <n v="8"/>
    <s v="10828"/>
    <s v="GLNANDA"/>
    <m/>
    <s v="USD"/>
    <n v="-87491.18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20002"/>
    <n v="8"/>
    <s v="10828"/>
    <s v="GLNANDA"/>
    <m/>
    <s v="USD"/>
    <n v="-8495.15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5"/>
    <d v="2024-08-15T00:00:00"/>
    <s v="P"/>
    <s v="KY"/>
    <s v="4440000"/>
    <n v="8"/>
    <s v="10828"/>
    <s v="GLNANDA"/>
    <m/>
    <s v="USD"/>
    <n v="-86.45"/>
    <x v="3"/>
    <s v="NONBU"/>
    <s v="G0000110"/>
    <s v="ACT"/>
    <s v="REV"/>
    <s v="974"/>
    <m/>
    <m/>
    <s v="GLBATCH"/>
    <n v="2024"/>
    <d v="2024-09-03T00:00:00"/>
    <d v="2024-09-03T09:41:19"/>
    <x v="75"/>
  </r>
  <r>
    <s v="110"/>
    <s v="CAD0330816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00002"/>
    <n v="8"/>
    <s v="10828"/>
    <s v="GLNANDA"/>
    <m/>
    <s v="USD"/>
    <n v="-358895.27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00001"/>
    <n v="8"/>
    <s v="10828"/>
    <s v="GLNANDA"/>
    <m/>
    <s v="USD"/>
    <n v="-606841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20001"/>
    <n v="8"/>
    <s v="10828"/>
    <s v="GLNANDA"/>
    <m/>
    <s v="USD"/>
    <n v="-205856.3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20006"/>
    <n v="8"/>
    <s v="10828"/>
    <s v="GLNANDA"/>
    <m/>
    <s v="USD"/>
    <n v="-67498.210000000006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20007"/>
    <n v="8"/>
    <s v="10828"/>
    <s v="GLNANDA"/>
    <m/>
    <s v="USD"/>
    <n v="-53239.75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20002"/>
    <n v="8"/>
    <s v="10828"/>
    <s v="GLNANDA"/>
    <m/>
    <s v="USD"/>
    <n v="-121982.69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20004"/>
    <n v="8"/>
    <s v="10828"/>
    <s v="GLNANDA"/>
    <m/>
    <s v="USD"/>
    <n v="-25914.73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16"/>
    <d v="2024-08-15T00:00:00"/>
    <s v="P"/>
    <s v="KY"/>
    <s v="4440000"/>
    <n v="8"/>
    <s v="10828"/>
    <s v="GLNANDA"/>
    <m/>
    <s v="USD"/>
    <n v="-286.11"/>
    <x v="3"/>
    <s v="NONBU"/>
    <s v="G0000110"/>
    <s v="ACT"/>
    <s v="REV"/>
    <s v="974"/>
    <m/>
    <m/>
    <s v="GLBATCH"/>
    <n v="2024"/>
    <d v="2024-09-03T00:00:00"/>
    <d v="2024-09-03T09:41:21"/>
    <x v="76"/>
  </r>
  <r>
    <s v="110"/>
    <s v="CAD0330829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00002"/>
    <n v="8"/>
    <s v="10828"/>
    <s v="GLNANDA"/>
    <m/>
    <s v="USD"/>
    <n v="-2160.6999999999998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00001"/>
    <n v="8"/>
    <s v="10828"/>
    <s v="GLNANDA"/>
    <m/>
    <s v="USD"/>
    <n v="394.64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20001"/>
    <n v="8"/>
    <s v="10828"/>
    <s v="GLNANDA"/>
    <m/>
    <s v="USD"/>
    <n v="-840741.37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20006"/>
    <n v="8"/>
    <s v="10828"/>
    <s v="GLNANDA"/>
    <m/>
    <s v="USD"/>
    <n v="-8811.3799999999992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20007"/>
    <n v="8"/>
    <s v="10828"/>
    <s v="GLNANDA"/>
    <m/>
    <s v="USD"/>
    <n v="-5561.7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29"/>
    <d v="2024-08-15T00:00:00"/>
    <s v="P"/>
    <s v="KY"/>
    <s v="4420002"/>
    <n v="8"/>
    <s v="10828"/>
    <s v="GLNANDA"/>
    <m/>
    <s v="USD"/>
    <n v="-4556.59"/>
    <x v="3"/>
    <s v="NONBU"/>
    <s v="G0000110"/>
    <s v="ACT"/>
    <s v="REV"/>
    <s v="974"/>
    <m/>
    <m/>
    <s v="GLBATCH"/>
    <n v="2024"/>
    <d v="2024-09-04T00:00:00"/>
    <d v="2024-09-04T08:29:46"/>
    <x v="77"/>
  </r>
  <r>
    <s v="110"/>
    <s v="CAD0330806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00002"/>
    <n v="8"/>
    <s v="10828"/>
    <s v="GLNANDA"/>
    <m/>
    <s v="USD"/>
    <n v="-576367.57999999996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00001"/>
    <n v="8"/>
    <s v="10828"/>
    <s v="GLNANDA"/>
    <m/>
    <s v="USD"/>
    <n v="-810215.13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20001"/>
    <n v="8"/>
    <s v="10828"/>
    <s v="GLNANDA"/>
    <m/>
    <s v="USD"/>
    <n v="-596714.26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20006"/>
    <n v="8"/>
    <s v="10828"/>
    <s v="GLNANDA"/>
    <m/>
    <s v="USD"/>
    <n v="-93500.47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20007"/>
    <n v="8"/>
    <s v="10828"/>
    <s v="GLNANDA"/>
    <m/>
    <s v="USD"/>
    <n v="-114788.49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20002"/>
    <n v="8"/>
    <s v="10828"/>
    <s v="GLNANDA"/>
    <m/>
    <s v="USD"/>
    <n v="-43345.65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20004"/>
    <n v="8"/>
    <s v="10828"/>
    <s v="GLNANDA"/>
    <m/>
    <s v="USD"/>
    <n v="-314254.56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6"/>
    <d v="2024-08-15T00:00:00"/>
    <s v="P"/>
    <s v="KY"/>
    <s v="4440000"/>
    <n v="8"/>
    <s v="10828"/>
    <s v="GLNANDA"/>
    <m/>
    <s v="USD"/>
    <n v="-1160.76"/>
    <x v="3"/>
    <s v="NONBU"/>
    <s v="G0000110"/>
    <s v="ACT"/>
    <s v="REV"/>
    <s v="974"/>
    <m/>
    <m/>
    <s v="GLBATCH"/>
    <n v="2024"/>
    <d v="2024-08-20T00:00:00"/>
    <d v="2024-08-20T06:28:52"/>
    <x v="78"/>
  </r>
  <r>
    <s v="110"/>
    <s v="CAD0330805"/>
    <d v="2024-08-15T00:00:00"/>
    <s v="P"/>
    <s v="KY"/>
    <s v="440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0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00002"/>
    <n v="8"/>
    <s v="10828"/>
    <s v="GLNANDA"/>
    <m/>
    <s v="USD"/>
    <n v="-731509.58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00001"/>
    <n v="8"/>
    <s v="10828"/>
    <s v="GLNANDA"/>
    <m/>
    <s v="USD"/>
    <n v="-930177.3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20001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20001"/>
    <n v="8"/>
    <s v="10828"/>
    <s v="GLNANDA"/>
    <m/>
    <s v="USD"/>
    <n v="-547959.36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20006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20006"/>
    <n v="8"/>
    <s v="10828"/>
    <s v="GLNANDA"/>
    <m/>
    <s v="USD"/>
    <n v="-124075.3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20007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20007"/>
    <n v="8"/>
    <s v="10828"/>
    <s v="GLNANDA"/>
    <m/>
    <s v="USD"/>
    <n v="-142091.29999999999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20002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20002"/>
    <n v="8"/>
    <s v="10828"/>
    <s v="GLNANDA"/>
    <m/>
    <s v="USD"/>
    <n v="-372899.96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20004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20004"/>
    <n v="8"/>
    <s v="10828"/>
    <s v="GLNANDA"/>
    <m/>
    <s v="USD"/>
    <n v="-149846.16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40000"/>
    <n v="8"/>
    <s v="10828"/>
    <s v="GLNANDA"/>
    <m/>
    <s v="USD"/>
    <n v="0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0330805"/>
    <d v="2024-08-15T00:00:00"/>
    <s v="P"/>
    <s v="KY"/>
    <s v="4440000"/>
    <n v="8"/>
    <s v="10828"/>
    <s v="GLNANDA"/>
    <m/>
    <s v="USD"/>
    <n v="-523.12"/>
    <x v="3"/>
    <s v="NONBU"/>
    <s v="G0000110"/>
    <s v="ACT"/>
    <s v="REV"/>
    <s v="974"/>
    <m/>
    <m/>
    <s v="GLBATCH"/>
    <n v="2024"/>
    <d v="2024-08-20T00:00:00"/>
    <d v="2024-08-20T06:28:50"/>
    <x v="79"/>
  </r>
  <r>
    <s v="110"/>
    <s v="CAD3814048"/>
    <d v="2024-08-31T00:00:00"/>
    <s v="P"/>
    <s v="KY"/>
    <s v="4420001"/>
    <n v="8"/>
    <s v="10828"/>
    <s v="GLNANDA"/>
    <m/>
    <s v="USD"/>
    <n v="-5617172.4800000004"/>
    <x v="4"/>
    <s v="NONBU"/>
    <s v="G0000110"/>
    <s v="ACT"/>
    <s v="REV"/>
    <s v="974"/>
    <m/>
    <m/>
    <s v="GLBATCH"/>
    <n v="2024"/>
    <d v="2024-09-05T00:00:00"/>
    <d v="2024-09-05T15:31:21"/>
    <x v="27"/>
  </r>
  <r>
    <s v="110"/>
    <s v="CAD3814048"/>
    <d v="2024-08-31T00:00:00"/>
    <s v="P"/>
    <s v="KY"/>
    <s v="4400001"/>
    <n v="8"/>
    <s v="10828"/>
    <s v="GLNANDA"/>
    <m/>
    <s v="USD"/>
    <n v="-7448606.4299999997"/>
    <x v="4"/>
    <s v="NONBU"/>
    <s v="G0000110"/>
    <s v="ACT"/>
    <s v="REV"/>
    <s v="974"/>
    <m/>
    <m/>
    <s v="GLBATCH"/>
    <n v="2024"/>
    <d v="2024-09-05T00:00:00"/>
    <d v="2024-09-05T15:31:21"/>
    <x v="27"/>
  </r>
  <r>
    <s v="110"/>
    <s v="CAD3814048"/>
    <d v="2024-08-31T00:00:00"/>
    <s v="P"/>
    <s v="KY"/>
    <s v="4400002"/>
    <n v="8"/>
    <s v="10828"/>
    <s v="GLNANDA"/>
    <m/>
    <s v="USD"/>
    <n v="-4227883.3099999996"/>
    <x v="4"/>
    <s v="NONBU"/>
    <s v="G0000110"/>
    <s v="ACT"/>
    <s v="REV"/>
    <s v="974"/>
    <m/>
    <m/>
    <s v="GLBATCH"/>
    <n v="2024"/>
    <d v="2024-09-05T00:00:00"/>
    <d v="2024-09-05T15:31:21"/>
    <x v="27"/>
  </r>
  <r>
    <s v="110"/>
    <s v="CAD3814048"/>
    <d v="2024-08-31T00:00:00"/>
    <s v="P"/>
    <s v="KY"/>
    <s v="4420002"/>
    <n v="8"/>
    <s v="10828"/>
    <s v="GLNANDA"/>
    <m/>
    <s v="USD"/>
    <n v="-1966991.65"/>
    <x v="4"/>
    <s v="NONBU"/>
    <s v="G0000110"/>
    <s v="ACT"/>
    <s v="REV"/>
    <s v="974"/>
    <m/>
    <m/>
    <s v="GLBATCH"/>
    <n v="2024"/>
    <d v="2024-09-05T00:00:00"/>
    <d v="2024-09-05T15:31:21"/>
    <x v="27"/>
  </r>
  <r>
    <s v="110"/>
    <s v="CAD3814048"/>
    <d v="2024-08-31T00:00:00"/>
    <s v="P"/>
    <s v="KY"/>
    <s v="4420004"/>
    <n v="8"/>
    <s v="10828"/>
    <s v="GLNANDA"/>
    <m/>
    <s v="USD"/>
    <n v="-439720.02"/>
    <x v="4"/>
    <s v="NONBU"/>
    <s v="G0000110"/>
    <s v="ACT"/>
    <s v="REV"/>
    <s v="974"/>
    <m/>
    <m/>
    <s v="GLBATCH"/>
    <n v="2024"/>
    <d v="2024-09-05T00:00:00"/>
    <d v="2024-09-05T15:31:21"/>
    <x v="27"/>
  </r>
  <r>
    <s v="110"/>
    <s v="CAD3814048"/>
    <d v="2024-08-31T00:00:00"/>
    <s v="P"/>
    <s v="KY"/>
    <s v="4420006"/>
    <n v="8"/>
    <s v="10828"/>
    <s v="GLNANDA"/>
    <m/>
    <s v="USD"/>
    <n v="-775138.8"/>
    <x v="4"/>
    <s v="NONBU"/>
    <s v="G0000110"/>
    <s v="ACT"/>
    <s v="REV"/>
    <s v="974"/>
    <m/>
    <m/>
    <s v="GLBATCH"/>
    <n v="2024"/>
    <d v="2024-09-05T00:00:00"/>
    <d v="2024-09-05T15:31:21"/>
    <x v="27"/>
  </r>
  <r>
    <s v="110"/>
    <s v="CAD3814048"/>
    <d v="2024-08-31T00:00:00"/>
    <s v="P"/>
    <s v="KY"/>
    <s v="4420007"/>
    <n v="8"/>
    <s v="10828"/>
    <s v="GLNANDA"/>
    <m/>
    <s v="USD"/>
    <n v="-1097791.18"/>
    <x v="4"/>
    <s v="NONBU"/>
    <s v="G0000110"/>
    <s v="ACT"/>
    <s v="REV"/>
    <s v="974"/>
    <m/>
    <m/>
    <s v="GLBATCH"/>
    <n v="2024"/>
    <d v="2024-09-05T00:00:00"/>
    <d v="2024-09-05T15:31:21"/>
    <x v="27"/>
  </r>
  <r>
    <s v="110"/>
    <s v="CAD3814048"/>
    <d v="2024-08-31T00:00:00"/>
    <s v="P"/>
    <s v="KY"/>
    <s v="4440000"/>
    <n v="8"/>
    <s v="10828"/>
    <s v="GLNANDA"/>
    <m/>
    <s v="USD"/>
    <n v="-10148.11"/>
    <x v="4"/>
    <s v="NONBU"/>
    <s v="G0000110"/>
    <s v="ACT"/>
    <s v="REV"/>
    <s v="974"/>
    <m/>
    <m/>
    <s v="GLBATCH"/>
    <n v="2024"/>
    <d v="2024-09-05T00:00:00"/>
    <d v="2024-09-05T15:31:21"/>
    <x v="27"/>
  </r>
  <r>
    <s v="110"/>
    <s v="CAD038BF"/>
    <d v="2024-08-31T00:00:00"/>
    <s v="P"/>
    <s v="KY"/>
    <s v="4420001"/>
    <n v="8"/>
    <s v="10828"/>
    <s v="GLNANDA"/>
    <m/>
    <s v="USD"/>
    <n v="1592654.06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00002"/>
    <n v="8"/>
    <s v="10828"/>
    <s v="GLNANDA"/>
    <m/>
    <s v="USD"/>
    <n v="1111294.1000000001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00001"/>
    <n v="8"/>
    <s v="10828"/>
    <s v="GLNANDA"/>
    <m/>
    <s v="USD"/>
    <n v="1966671.07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00005"/>
    <n v="8"/>
    <s v="10828"/>
    <s v="GLNANDA"/>
    <m/>
    <s v="USD"/>
    <n v="-3077965.17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20006"/>
    <n v="8"/>
    <s v="10828"/>
    <s v="GLNANDA"/>
    <m/>
    <s v="USD"/>
    <n v="199952.22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20007"/>
    <n v="8"/>
    <s v="10828"/>
    <s v="GLNANDA"/>
    <m/>
    <s v="USD"/>
    <n v="304732.19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20013"/>
    <n v="8"/>
    <s v="10828"/>
    <s v="GLNANDA"/>
    <m/>
    <s v="USD"/>
    <n v="-2097338.4700000002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20002"/>
    <n v="8"/>
    <s v="10828"/>
    <s v="GLNANDA"/>
    <m/>
    <s v="USD"/>
    <n v="849029.86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20004"/>
    <n v="8"/>
    <s v="10828"/>
    <s v="GLNANDA"/>
    <m/>
    <s v="USD"/>
    <n v="124972.8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20016"/>
    <n v="8"/>
    <s v="10828"/>
    <s v="GLNANDA"/>
    <m/>
    <s v="USD"/>
    <n v="-974002.66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40000"/>
    <n v="8"/>
    <s v="10828"/>
    <s v="GLNANDA"/>
    <m/>
    <s v="USD"/>
    <n v="1314.83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038BF"/>
    <d v="2024-08-31T00:00:00"/>
    <s v="P"/>
    <s v="KY"/>
    <s v="4440002"/>
    <n v="8"/>
    <s v="10828"/>
    <s v="GLNANDA"/>
    <m/>
    <s v="USD"/>
    <n v="-1314.83"/>
    <x v="0"/>
    <s v="NONBU"/>
    <s v="G0000110"/>
    <s v="ACT"/>
    <s v="REV"/>
    <s v="974"/>
    <m/>
    <m/>
    <s v="S355663"/>
    <n v="2024"/>
    <d v="2024-09-06T00:00:00"/>
    <d v="2024-09-06T10:47:59"/>
    <x v="0"/>
  </r>
  <r>
    <s v="110"/>
    <s v="CAD3712928"/>
    <d v="2024-08-31T00:00:00"/>
    <s v="P"/>
    <s v="KY"/>
    <s v="4420002"/>
    <n v="8"/>
    <s v="10828"/>
    <s v="GLNANDA"/>
    <m/>
    <s v="USD"/>
    <n v="0"/>
    <x v="5"/>
    <s v="NONBU"/>
    <s v="G0000110"/>
    <s v="ACT"/>
    <s v="REV"/>
    <s v="974"/>
    <m/>
    <m/>
    <s v="GLBATCH"/>
    <n v="2024"/>
    <d v="2024-09-04T00:00:00"/>
    <d v="2024-09-04T16:23:23"/>
    <x v="28"/>
  </r>
  <r>
    <s v="110"/>
    <s v="CAD3712928"/>
    <d v="2024-08-31T00:00:00"/>
    <s v="P"/>
    <s v="KY"/>
    <s v="4420001"/>
    <n v="8"/>
    <s v="10828"/>
    <s v="GLNANDA"/>
    <m/>
    <s v="USD"/>
    <n v="0"/>
    <x v="5"/>
    <s v="NONBU"/>
    <s v="G0000110"/>
    <s v="ACT"/>
    <s v="REV"/>
    <s v="974"/>
    <m/>
    <m/>
    <s v="GLBATCH"/>
    <n v="2024"/>
    <d v="2024-09-04T00:00:00"/>
    <d v="2024-09-04T16:23:23"/>
    <x v="28"/>
  </r>
  <r>
    <s v="110"/>
    <s v="CAD3712928"/>
    <d v="2024-08-31T00:00:00"/>
    <s v="P"/>
    <s v="KY"/>
    <s v="4420001"/>
    <n v="8"/>
    <s v="10828"/>
    <s v="GLNANDA"/>
    <m/>
    <s v="USD"/>
    <n v="-30566"/>
    <x v="5"/>
    <s v="NONBU"/>
    <s v="G0000110"/>
    <s v="ACT"/>
    <s v="REV"/>
    <s v="974"/>
    <m/>
    <m/>
    <s v="GLBATCH"/>
    <n v="2024"/>
    <d v="2024-09-04T00:00:00"/>
    <d v="2024-09-04T16:23:23"/>
    <x v="28"/>
  </r>
  <r>
    <s v="110"/>
    <s v="CAD3712928"/>
    <d v="2024-08-31T00:00:00"/>
    <s v="P"/>
    <s v="KY"/>
    <s v="4420002"/>
    <n v="8"/>
    <s v="10828"/>
    <s v="GLNANDA"/>
    <m/>
    <s v="USD"/>
    <n v="-545759"/>
    <x v="5"/>
    <s v="NONBU"/>
    <s v="G0000110"/>
    <s v="ACT"/>
    <s v="REV"/>
    <s v="974"/>
    <m/>
    <m/>
    <s v="GLBATCH"/>
    <n v="2024"/>
    <d v="2024-09-04T00:00:00"/>
    <d v="2024-09-04T16:23:23"/>
    <x v="28"/>
  </r>
  <r>
    <s v="110"/>
    <s v="CAD3712928"/>
    <d v="2024-08-31T00:00:00"/>
    <s v="P"/>
    <s v="KY"/>
    <s v="4420004"/>
    <n v="8"/>
    <s v="10828"/>
    <s v="GLNANDA"/>
    <m/>
    <s v="USD"/>
    <n v="-225655"/>
    <x v="5"/>
    <s v="NONBU"/>
    <s v="G0000110"/>
    <s v="ACT"/>
    <s v="REV"/>
    <s v="974"/>
    <m/>
    <m/>
    <s v="GLBATCH"/>
    <n v="2024"/>
    <d v="2024-09-04T00:00:00"/>
    <d v="2024-09-04T16:23:23"/>
    <x v="28"/>
  </r>
  <r>
    <s v="110"/>
    <s v="CAD3712928"/>
    <d v="2024-08-31T00:00:00"/>
    <s v="P"/>
    <s v="KY"/>
    <s v="4420004"/>
    <n v="8"/>
    <s v="10828"/>
    <s v="GLNANDA"/>
    <m/>
    <s v="USD"/>
    <n v="0"/>
    <x v="5"/>
    <s v="NONBU"/>
    <s v="G0000110"/>
    <s v="ACT"/>
    <s v="REV"/>
    <s v="974"/>
    <m/>
    <m/>
    <s v="GLBATCH"/>
    <n v="2024"/>
    <d v="2024-09-04T00:00:00"/>
    <d v="2024-09-04T16:23:23"/>
    <x v="28"/>
  </r>
  <r>
    <s v="110"/>
    <s v="CAD037BF"/>
    <d v="2024-08-31T00:00:00"/>
    <s v="P"/>
    <s v="KY"/>
    <s v="4420013"/>
    <n v="8"/>
    <s v="10828"/>
    <s v="GLNANDA"/>
    <m/>
    <s v="USD"/>
    <n v="-10712.5"/>
    <x v="0"/>
    <s v="NONBU"/>
    <s v="G0000110"/>
    <s v="ACT"/>
    <s v="REV"/>
    <s v="974"/>
    <m/>
    <m/>
    <s v="B10106P"/>
    <n v="2024"/>
    <d v="2024-09-05T00:00:00"/>
    <d v="2024-09-05T11:13:34"/>
    <x v="3"/>
  </r>
  <r>
    <s v="110"/>
    <s v="CAD037BF"/>
    <d v="2024-08-31T00:00:00"/>
    <s v="P"/>
    <s v="KY"/>
    <s v="4420001"/>
    <n v="8"/>
    <s v="10828"/>
    <s v="GLNANDA"/>
    <m/>
    <s v="USD"/>
    <n v="10712.5"/>
    <x v="0"/>
    <s v="NONBU"/>
    <s v="G0000110"/>
    <s v="ACT"/>
    <s v="REV"/>
    <s v="974"/>
    <m/>
    <m/>
    <s v="B10106P"/>
    <n v="2024"/>
    <d v="2024-09-05T00:00:00"/>
    <d v="2024-09-05T11:13:34"/>
    <x v="3"/>
  </r>
  <r>
    <s v="110"/>
    <s v="CAD037BF"/>
    <d v="2024-08-31T00:00:00"/>
    <s v="P"/>
    <s v="KY"/>
    <s v="4420006"/>
    <n v="8"/>
    <s v="10828"/>
    <s v="GLNANDA"/>
    <m/>
    <s v="USD"/>
    <n v="0"/>
    <x v="0"/>
    <s v="NONBU"/>
    <s v="G0000110"/>
    <s v="ACT"/>
    <s v="REV"/>
    <s v="974"/>
    <m/>
    <m/>
    <s v="B10106P"/>
    <n v="2024"/>
    <d v="2024-09-05T00:00:00"/>
    <d v="2024-09-05T11:13:34"/>
    <x v="3"/>
  </r>
  <r>
    <s v="110"/>
    <s v="CAD037BF"/>
    <d v="2024-08-31T00:00:00"/>
    <s v="P"/>
    <s v="KY"/>
    <s v="4420007"/>
    <n v="8"/>
    <s v="10828"/>
    <s v="GLNANDA"/>
    <m/>
    <s v="USD"/>
    <n v="0"/>
    <x v="0"/>
    <s v="NONBU"/>
    <s v="G0000110"/>
    <s v="ACT"/>
    <s v="REV"/>
    <s v="974"/>
    <m/>
    <m/>
    <s v="B10106P"/>
    <n v="2024"/>
    <d v="2024-09-05T00:00:00"/>
    <d v="2024-09-05T11:13:34"/>
    <x v="3"/>
  </r>
  <r>
    <s v="110"/>
    <s v="CAD037BF"/>
    <d v="2024-08-31T00:00:00"/>
    <s v="P"/>
    <s v="KY"/>
    <s v="4420002"/>
    <n v="8"/>
    <s v="10828"/>
    <s v="GLNANDA"/>
    <m/>
    <s v="USD"/>
    <n v="252662.48"/>
    <x v="0"/>
    <s v="NONBU"/>
    <s v="G0000110"/>
    <s v="ACT"/>
    <s v="REV"/>
    <s v="974"/>
    <m/>
    <m/>
    <s v="B10106P"/>
    <n v="2024"/>
    <d v="2024-09-05T00:00:00"/>
    <d v="2024-09-05T11:13:34"/>
    <x v="3"/>
  </r>
  <r>
    <s v="110"/>
    <s v="CAD037BF"/>
    <d v="2024-08-31T00:00:00"/>
    <s v="P"/>
    <s v="KY"/>
    <s v="4420004"/>
    <n v="8"/>
    <s v="10828"/>
    <s v="GLNANDA"/>
    <m/>
    <s v="USD"/>
    <n v="66659.13"/>
    <x v="0"/>
    <s v="NONBU"/>
    <s v="G0000110"/>
    <s v="ACT"/>
    <s v="REV"/>
    <s v="974"/>
    <m/>
    <m/>
    <s v="B10106P"/>
    <n v="2024"/>
    <d v="2024-09-05T00:00:00"/>
    <d v="2024-09-05T11:13:34"/>
    <x v="3"/>
  </r>
  <r>
    <s v="110"/>
    <s v="CAD037BF"/>
    <d v="2024-08-31T00:00:00"/>
    <s v="P"/>
    <s v="KY"/>
    <s v="4420016"/>
    <n v="8"/>
    <s v="10828"/>
    <s v="GLNANDA"/>
    <m/>
    <s v="USD"/>
    <n v="-319321.61"/>
    <x v="0"/>
    <s v="NONBU"/>
    <s v="G0000110"/>
    <s v="ACT"/>
    <s v="REV"/>
    <s v="974"/>
    <m/>
    <m/>
    <s v="B10106P"/>
    <n v="2024"/>
    <d v="2024-09-05T00:00:00"/>
    <d v="2024-09-05T11:13:34"/>
    <x v="3"/>
  </r>
  <r>
    <s v="110"/>
    <s v="CAD037BF"/>
    <d v="2024-08-31T00:00:00"/>
    <s v="P"/>
    <s v="KY"/>
    <s v="4440000"/>
    <n v="8"/>
    <s v="10828"/>
    <s v="GLNANDA"/>
    <m/>
    <s v="USD"/>
    <n v="0"/>
    <x v="0"/>
    <s v="NONBU"/>
    <s v="G0000110"/>
    <s v="ACT"/>
    <s v="REV"/>
    <s v="974"/>
    <m/>
    <m/>
    <s v="B10106P"/>
    <n v="2024"/>
    <d v="2024-09-05T00:00:00"/>
    <d v="2024-09-05T11:13:34"/>
    <x v="3"/>
  </r>
  <r>
    <s v="110"/>
    <s v="CAD037BF"/>
    <d v="2024-08-31T00:00:00"/>
    <s v="P"/>
    <s v="KY"/>
    <s v="4440002"/>
    <n v="8"/>
    <s v="10828"/>
    <s v="GLNANDA"/>
    <m/>
    <s v="USD"/>
    <n v="0"/>
    <x v="0"/>
    <s v="NONBU"/>
    <s v="G0000110"/>
    <s v="ACT"/>
    <s v="REV"/>
    <s v="974"/>
    <m/>
    <m/>
    <s v="B10106P"/>
    <n v="2024"/>
    <d v="2024-09-05T00:00:00"/>
    <d v="2024-09-05T11:13:34"/>
    <x v="3"/>
  </r>
  <r>
    <s v="110"/>
    <s v="CAD033BF"/>
    <d v="2024-08-31T00:00:00"/>
    <s v="P"/>
    <s v="KY"/>
    <s v="4400005"/>
    <n v="8"/>
    <s v="10828"/>
    <s v="GLNANDA"/>
    <m/>
    <s v="USD"/>
    <n v="-6298256.0599999996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00002"/>
    <n v="8"/>
    <s v="10828"/>
    <s v="GLNANDA"/>
    <m/>
    <s v="USD"/>
    <n v="2249671.0099999998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00001"/>
    <n v="8"/>
    <s v="10828"/>
    <s v="GLNANDA"/>
    <m/>
    <s v="USD"/>
    <n v="4048585.05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20001"/>
    <n v="8"/>
    <s v="10828"/>
    <s v="GLNANDA"/>
    <m/>
    <s v="USD"/>
    <n v="3868735.87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20006"/>
    <n v="8"/>
    <s v="10828"/>
    <s v="GLNANDA"/>
    <m/>
    <s v="USD"/>
    <n v="435300.37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20007"/>
    <n v="8"/>
    <s v="10828"/>
    <s v="GLNANDA"/>
    <m/>
    <s v="USD"/>
    <n v="620434.4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20013"/>
    <n v="8"/>
    <s v="10828"/>
    <s v="GLNANDA"/>
    <m/>
    <s v="USD"/>
    <n v="-4924470.6399999997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20002"/>
    <n v="8"/>
    <s v="10828"/>
    <s v="GLNANDA"/>
    <m/>
    <s v="USD"/>
    <n v="5908857.0999999996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20004"/>
    <n v="8"/>
    <s v="10828"/>
    <s v="GLNANDA"/>
    <m/>
    <s v="USD"/>
    <n v="638597.80000000005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20016"/>
    <n v="8"/>
    <s v="10828"/>
    <s v="GLNANDA"/>
    <m/>
    <s v="USD"/>
    <n v="-6547454.9000000004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40000"/>
    <n v="8"/>
    <s v="10828"/>
    <s v="GLNANDA"/>
    <m/>
    <s v="USD"/>
    <n v="25116.53"/>
    <x v="6"/>
    <s v="NONBU"/>
    <s v="G0000110"/>
    <s v="ACT"/>
    <s v="REV"/>
    <s v="974"/>
    <m/>
    <m/>
    <s v="S381481"/>
    <n v="2024"/>
    <d v="2024-09-04T00:00:00"/>
    <d v="2024-09-04T15:21:42"/>
    <x v="29"/>
  </r>
  <r>
    <s v="110"/>
    <s v="CAD033BF"/>
    <d v="2024-08-31T00:00:00"/>
    <s v="P"/>
    <s v="KY"/>
    <s v="4440002"/>
    <n v="8"/>
    <s v="10828"/>
    <s v="GLNANDA"/>
    <m/>
    <s v="USD"/>
    <n v="-25116.53"/>
    <x v="6"/>
    <s v="NONBU"/>
    <s v="G0000110"/>
    <s v="ACT"/>
    <s v="REV"/>
    <s v="974"/>
    <m/>
    <m/>
    <s v="S381481"/>
    <n v="2024"/>
    <d v="2024-09-04T00:00:00"/>
    <d v="2024-09-04T15:21:42"/>
    <x v="29"/>
  </r>
  <r>
    <s v="117"/>
    <s v="KY_OSS_SHR"/>
    <d v="2024-08-31T00:00:00"/>
    <s v="P"/>
    <s v="KY"/>
    <s v="4400002"/>
    <n v="8"/>
    <s v="12612"/>
    <s v="GLNANDA"/>
    <m/>
    <s v="USD"/>
    <n v="55958.35"/>
    <x v="7"/>
    <s v="NONBU"/>
    <s v="G0000117"/>
    <s v="ACT"/>
    <s v="999"/>
    <s v="974"/>
    <m/>
    <m/>
    <s v="S358396"/>
    <n v="2024"/>
    <d v="2024-09-09T00:00:00"/>
    <d v="2024-09-09T15:09:27"/>
    <x v="30"/>
  </r>
  <r>
    <s v="117"/>
    <s v="KY_OSS_SHR"/>
    <d v="2024-08-31T00:00:00"/>
    <s v="P"/>
    <s v="KY"/>
    <s v="4420001"/>
    <n v="8"/>
    <s v="12612"/>
    <s v="GLNANDA"/>
    <m/>
    <s v="USD"/>
    <n v="43799.29"/>
    <x v="7"/>
    <s v="NONBU"/>
    <s v="G0000117"/>
    <s v="ACT"/>
    <s v="999"/>
    <s v="974"/>
    <m/>
    <m/>
    <s v="S358396"/>
    <n v="2024"/>
    <d v="2024-09-09T00:00:00"/>
    <d v="2024-09-09T15:09:27"/>
    <x v="30"/>
  </r>
  <r>
    <s v="117"/>
    <s v="KY_OSS_SHR"/>
    <d v="2024-08-31T00:00:00"/>
    <s v="P"/>
    <s v="KY"/>
    <s v="4420002"/>
    <n v="8"/>
    <s v="12612"/>
    <s v="GLNANDA"/>
    <m/>
    <s v="USD"/>
    <n v="60038.3"/>
    <x v="7"/>
    <s v="NONBU"/>
    <s v="G0000117"/>
    <s v="ACT"/>
    <s v="999"/>
    <s v="974"/>
    <m/>
    <m/>
    <s v="S358396"/>
    <n v="2024"/>
    <d v="2024-09-09T00:00:00"/>
    <d v="2024-09-09T15:09:27"/>
    <x v="30"/>
  </r>
  <r>
    <s v="117"/>
    <s v="KY_OSS_SHR"/>
    <d v="2024-08-31T00:00:00"/>
    <s v="P"/>
    <s v="KY"/>
    <s v="4440000"/>
    <n v="8"/>
    <s v="12612"/>
    <s v="GLNANDA"/>
    <m/>
    <s v="USD"/>
    <n v="223.13"/>
    <x v="7"/>
    <s v="NONBU"/>
    <s v="G0000117"/>
    <s v="ACT"/>
    <s v="999"/>
    <s v="974"/>
    <m/>
    <m/>
    <s v="S358396"/>
    <n v="2024"/>
    <d v="2024-09-09T00:00:00"/>
    <d v="2024-09-09T15:09:27"/>
    <x v="30"/>
  </r>
  <r>
    <s v="110"/>
    <s v="CAD38R4066"/>
    <d v="2024-09-01T00:00:00"/>
    <s v="P"/>
    <s v="KY"/>
    <s v="4420001"/>
    <n v="9"/>
    <s v="10828"/>
    <s v="GLNANDA"/>
    <m/>
    <s v="USD"/>
    <n v="5617172.4800000004"/>
    <x v="1"/>
    <s v="NONBU"/>
    <s v="G0000110"/>
    <s v="ACT"/>
    <s v="REV"/>
    <s v="974"/>
    <m/>
    <m/>
    <s v="GLBATCH"/>
    <n v="2024"/>
    <d v="2024-09-05T00:00:00"/>
    <d v="2024-09-05T15:31:21"/>
    <x v="1"/>
  </r>
  <r>
    <s v="110"/>
    <s v="CAD38R4066"/>
    <d v="2024-09-01T00:00:00"/>
    <s v="P"/>
    <s v="KY"/>
    <s v="4400001"/>
    <n v="9"/>
    <s v="10828"/>
    <s v="GLNANDA"/>
    <m/>
    <s v="USD"/>
    <n v="7448606.4299999997"/>
    <x v="1"/>
    <s v="NONBU"/>
    <s v="G0000110"/>
    <s v="ACT"/>
    <s v="REV"/>
    <s v="974"/>
    <m/>
    <m/>
    <s v="GLBATCH"/>
    <n v="2024"/>
    <d v="2024-09-05T00:00:00"/>
    <d v="2024-09-05T15:31:21"/>
    <x v="1"/>
  </r>
  <r>
    <s v="110"/>
    <s v="CAD38R4066"/>
    <d v="2024-09-01T00:00:00"/>
    <s v="P"/>
    <s v="KY"/>
    <s v="4400002"/>
    <n v="9"/>
    <s v="10828"/>
    <s v="GLNANDA"/>
    <m/>
    <s v="USD"/>
    <n v="4227883.3099999996"/>
    <x v="1"/>
    <s v="NONBU"/>
    <s v="G0000110"/>
    <s v="ACT"/>
    <s v="REV"/>
    <s v="974"/>
    <m/>
    <m/>
    <s v="GLBATCH"/>
    <n v="2024"/>
    <d v="2024-09-05T00:00:00"/>
    <d v="2024-09-05T15:31:21"/>
    <x v="1"/>
  </r>
  <r>
    <s v="110"/>
    <s v="CAD38R4066"/>
    <d v="2024-09-01T00:00:00"/>
    <s v="P"/>
    <s v="KY"/>
    <s v="4420002"/>
    <n v="9"/>
    <s v="10828"/>
    <s v="GLNANDA"/>
    <m/>
    <s v="USD"/>
    <n v="1966991.65"/>
    <x v="1"/>
    <s v="NONBU"/>
    <s v="G0000110"/>
    <s v="ACT"/>
    <s v="REV"/>
    <s v="974"/>
    <m/>
    <m/>
    <s v="GLBATCH"/>
    <n v="2024"/>
    <d v="2024-09-05T00:00:00"/>
    <d v="2024-09-05T15:31:21"/>
    <x v="1"/>
  </r>
  <r>
    <s v="110"/>
    <s v="CAD38R4066"/>
    <d v="2024-09-01T00:00:00"/>
    <s v="P"/>
    <s v="KY"/>
    <s v="4420004"/>
    <n v="9"/>
    <s v="10828"/>
    <s v="GLNANDA"/>
    <m/>
    <s v="USD"/>
    <n v="439720.02"/>
    <x v="1"/>
    <s v="NONBU"/>
    <s v="G0000110"/>
    <s v="ACT"/>
    <s v="REV"/>
    <s v="974"/>
    <m/>
    <m/>
    <s v="GLBATCH"/>
    <n v="2024"/>
    <d v="2024-09-05T00:00:00"/>
    <d v="2024-09-05T15:31:21"/>
    <x v="1"/>
  </r>
  <r>
    <s v="110"/>
    <s v="CAD38R4066"/>
    <d v="2024-09-01T00:00:00"/>
    <s v="P"/>
    <s v="KY"/>
    <s v="4420006"/>
    <n v="9"/>
    <s v="10828"/>
    <s v="GLNANDA"/>
    <m/>
    <s v="USD"/>
    <n v="775138.8"/>
    <x v="1"/>
    <s v="NONBU"/>
    <s v="G0000110"/>
    <s v="ACT"/>
    <s v="REV"/>
    <s v="974"/>
    <m/>
    <m/>
    <s v="GLBATCH"/>
    <n v="2024"/>
    <d v="2024-09-05T00:00:00"/>
    <d v="2024-09-05T15:31:21"/>
    <x v="1"/>
  </r>
  <r>
    <s v="110"/>
    <s v="CAD38R4066"/>
    <d v="2024-09-01T00:00:00"/>
    <s v="P"/>
    <s v="KY"/>
    <s v="4420007"/>
    <n v="9"/>
    <s v="10828"/>
    <s v="GLNANDA"/>
    <m/>
    <s v="USD"/>
    <n v="1097791.18"/>
    <x v="1"/>
    <s v="NONBU"/>
    <s v="G0000110"/>
    <s v="ACT"/>
    <s v="REV"/>
    <s v="974"/>
    <m/>
    <m/>
    <s v="GLBATCH"/>
    <n v="2024"/>
    <d v="2024-09-05T00:00:00"/>
    <d v="2024-09-05T15:31:21"/>
    <x v="1"/>
  </r>
  <r>
    <s v="110"/>
    <s v="CAD38R4066"/>
    <d v="2024-09-01T00:00:00"/>
    <s v="P"/>
    <s v="KY"/>
    <s v="4440000"/>
    <n v="9"/>
    <s v="10828"/>
    <s v="GLNANDA"/>
    <m/>
    <s v="USD"/>
    <n v="10148.11"/>
    <x v="1"/>
    <s v="NONBU"/>
    <s v="G0000110"/>
    <s v="ACT"/>
    <s v="REV"/>
    <s v="974"/>
    <m/>
    <m/>
    <s v="GLBATCH"/>
    <n v="2024"/>
    <d v="2024-09-05T00:00:00"/>
    <d v="2024-09-05T15:31:21"/>
    <x v="1"/>
  </r>
  <r>
    <s v="110"/>
    <s v="CAD038BF"/>
    <d v="2024-09-01T00:00:00"/>
    <s v="P"/>
    <s v="KY"/>
    <s v="4400002"/>
    <n v="9"/>
    <s v="10828"/>
    <s v="GLNANDA"/>
    <m/>
    <s v="USD"/>
    <n v="-1111294.1000000001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00001"/>
    <n v="9"/>
    <s v="10828"/>
    <s v="GLNANDA"/>
    <m/>
    <s v="USD"/>
    <n v="-1966671.07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00005"/>
    <n v="9"/>
    <s v="10828"/>
    <s v="GLNANDA"/>
    <m/>
    <s v="USD"/>
    <n v="3077965.17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20001"/>
    <n v="9"/>
    <s v="10828"/>
    <s v="GLNANDA"/>
    <m/>
    <s v="USD"/>
    <n v="-1592654.06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20006"/>
    <n v="9"/>
    <s v="10828"/>
    <s v="GLNANDA"/>
    <m/>
    <s v="USD"/>
    <n v="-199952.22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20007"/>
    <n v="9"/>
    <s v="10828"/>
    <s v="GLNANDA"/>
    <m/>
    <s v="USD"/>
    <n v="-304732.19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20013"/>
    <n v="9"/>
    <s v="10828"/>
    <s v="GLNANDA"/>
    <m/>
    <s v="USD"/>
    <n v="2097338.4700000002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20002"/>
    <n v="9"/>
    <s v="10828"/>
    <s v="GLNANDA"/>
    <m/>
    <s v="USD"/>
    <n v="-849029.86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20004"/>
    <n v="9"/>
    <s v="10828"/>
    <s v="GLNANDA"/>
    <m/>
    <s v="USD"/>
    <n v="-124972.8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20016"/>
    <n v="9"/>
    <s v="10828"/>
    <s v="GLNANDA"/>
    <m/>
    <s v="USD"/>
    <n v="974002.66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40000"/>
    <n v="9"/>
    <s v="10828"/>
    <s v="GLNANDA"/>
    <m/>
    <s v="USD"/>
    <n v="-1314.83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8BF"/>
    <d v="2024-09-01T00:00:00"/>
    <s v="P"/>
    <s v="KY"/>
    <s v="4440002"/>
    <n v="9"/>
    <s v="10828"/>
    <s v="GLNANDA"/>
    <m/>
    <s v="USD"/>
    <n v="1314.83"/>
    <x v="0"/>
    <s v="NONBU"/>
    <s v="G0000110"/>
    <s v="ACT"/>
    <s v="REV"/>
    <s v="974"/>
    <m/>
    <m/>
    <s v="O868814"/>
    <n v="2024"/>
    <d v="2024-09-06T00:00:00"/>
    <d v="2024-09-06T10:47:59"/>
    <x v="0"/>
  </r>
  <r>
    <s v="110"/>
    <s v="CAD037BF"/>
    <d v="2024-09-01T00:00:00"/>
    <s v="P"/>
    <s v="KY"/>
    <s v="4420013"/>
    <n v="9"/>
    <s v="10828"/>
    <s v="GLNANDA"/>
    <m/>
    <s v="USD"/>
    <n v="10712.5"/>
    <x v="0"/>
    <s v="NONBU"/>
    <s v="G0000110"/>
    <s v="ACT"/>
    <s v="REV"/>
    <s v="974"/>
    <m/>
    <m/>
    <s v="O868814"/>
    <n v="2024"/>
    <d v="2024-09-05T00:00:00"/>
    <d v="2024-09-05T11:13:34"/>
    <x v="3"/>
  </r>
  <r>
    <s v="110"/>
    <s v="CAD037BF"/>
    <d v="2024-09-01T00:00:00"/>
    <s v="P"/>
    <s v="KY"/>
    <s v="4420001"/>
    <n v="9"/>
    <s v="10828"/>
    <s v="GLNANDA"/>
    <m/>
    <s v="USD"/>
    <n v="-10712.5"/>
    <x v="0"/>
    <s v="NONBU"/>
    <s v="G0000110"/>
    <s v="ACT"/>
    <s v="REV"/>
    <s v="974"/>
    <m/>
    <m/>
    <s v="O868814"/>
    <n v="2024"/>
    <d v="2024-09-05T00:00:00"/>
    <d v="2024-09-05T11:13:34"/>
    <x v="3"/>
  </r>
  <r>
    <s v="110"/>
    <s v="CAD037BF"/>
    <d v="2024-09-01T00:00:00"/>
    <s v="P"/>
    <s v="KY"/>
    <s v="4420006"/>
    <n v="9"/>
    <s v="10828"/>
    <s v="GLNANDA"/>
    <m/>
    <s v="USD"/>
    <n v="0"/>
    <x v="0"/>
    <s v="NONBU"/>
    <s v="G0000110"/>
    <s v="ACT"/>
    <s v="REV"/>
    <s v="974"/>
    <m/>
    <m/>
    <s v="O868814"/>
    <n v="2024"/>
    <d v="2024-09-05T00:00:00"/>
    <d v="2024-09-05T11:13:34"/>
    <x v="3"/>
  </r>
  <r>
    <s v="110"/>
    <s v="CAD037BF"/>
    <d v="2024-09-01T00:00:00"/>
    <s v="P"/>
    <s v="KY"/>
    <s v="4420007"/>
    <n v="9"/>
    <s v="10828"/>
    <s v="GLNANDA"/>
    <m/>
    <s v="USD"/>
    <n v="0"/>
    <x v="0"/>
    <s v="NONBU"/>
    <s v="G0000110"/>
    <s v="ACT"/>
    <s v="REV"/>
    <s v="974"/>
    <m/>
    <m/>
    <s v="O868814"/>
    <n v="2024"/>
    <d v="2024-09-05T00:00:00"/>
    <d v="2024-09-05T11:13:34"/>
    <x v="3"/>
  </r>
  <r>
    <s v="110"/>
    <s v="CAD037BF"/>
    <d v="2024-09-01T00:00:00"/>
    <s v="P"/>
    <s v="KY"/>
    <s v="4420002"/>
    <n v="9"/>
    <s v="10828"/>
    <s v="GLNANDA"/>
    <m/>
    <s v="USD"/>
    <n v="-252662.48"/>
    <x v="0"/>
    <s v="NONBU"/>
    <s v="G0000110"/>
    <s v="ACT"/>
    <s v="REV"/>
    <s v="974"/>
    <m/>
    <m/>
    <s v="O868814"/>
    <n v="2024"/>
    <d v="2024-09-05T00:00:00"/>
    <d v="2024-09-05T11:13:34"/>
    <x v="3"/>
  </r>
  <r>
    <s v="110"/>
    <s v="CAD037BF"/>
    <d v="2024-09-01T00:00:00"/>
    <s v="P"/>
    <s v="KY"/>
    <s v="4420004"/>
    <n v="9"/>
    <s v="10828"/>
    <s v="GLNANDA"/>
    <m/>
    <s v="USD"/>
    <n v="-66659.13"/>
    <x v="0"/>
    <s v="NONBU"/>
    <s v="G0000110"/>
    <s v="ACT"/>
    <s v="REV"/>
    <s v="974"/>
    <m/>
    <m/>
    <s v="O868814"/>
    <n v="2024"/>
    <d v="2024-09-05T00:00:00"/>
    <d v="2024-09-05T11:13:34"/>
    <x v="3"/>
  </r>
  <r>
    <s v="110"/>
    <s v="CAD037BF"/>
    <d v="2024-09-01T00:00:00"/>
    <s v="P"/>
    <s v="KY"/>
    <s v="4420016"/>
    <n v="9"/>
    <s v="10828"/>
    <s v="GLNANDA"/>
    <m/>
    <s v="USD"/>
    <n v="319321.61"/>
    <x v="0"/>
    <s v="NONBU"/>
    <s v="G0000110"/>
    <s v="ACT"/>
    <s v="REV"/>
    <s v="974"/>
    <m/>
    <m/>
    <s v="O868814"/>
    <n v="2024"/>
    <d v="2024-09-05T00:00:00"/>
    <d v="2024-09-05T11:13:34"/>
    <x v="3"/>
  </r>
  <r>
    <s v="110"/>
    <s v="CAD037BF"/>
    <d v="2024-09-01T00:00:00"/>
    <s v="P"/>
    <s v="KY"/>
    <s v="4440000"/>
    <n v="9"/>
    <s v="10828"/>
    <s v="GLNANDA"/>
    <m/>
    <s v="USD"/>
    <n v="0"/>
    <x v="0"/>
    <s v="NONBU"/>
    <s v="G0000110"/>
    <s v="ACT"/>
    <s v="REV"/>
    <s v="974"/>
    <m/>
    <m/>
    <s v="O868814"/>
    <n v="2024"/>
    <d v="2024-09-05T00:00:00"/>
    <d v="2024-09-05T11:13:34"/>
    <x v="3"/>
  </r>
  <r>
    <s v="110"/>
    <s v="CAD037BF"/>
    <d v="2024-09-01T00:00:00"/>
    <s v="P"/>
    <s v="KY"/>
    <s v="4440002"/>
    <n v="9"/>
    <s v="10828"/>
    <s v="GLNANDA"/>
    <m/>
    <s v="USD"/>
    <n v="0"/>
    <x v="0"/>
    <s v="NONBU"/>
    <s v="G0000110"/>
    <s v="ACT"/>
    <s v="REV"/>
    <s v="974"/>
    <m/>
    <m/>
    <s v="O868814"/>
    <n v="2024"/>
    <d v="2024-09-05T00:00:00"/>
    <d v="2024-09-05T11:13:34"/>
    <x v="3"/>
  </r>
  <r>
    <s v="110"/>
    <s v="CAD37R2938"/>
    <d v="2024-09-01T00:00:00"/>
    <s v="P"/>
    <s v="KY"/>
    <s v="4420002"/>
    <n v="9"/>
    <s v="10828"/>
    <s v="GLNANDA"/>
    <m/>
    <s v="USD"/>
    <n v="545759"/>
    <x v="2"/>
    <s v="NONBU"/>
    <s v="G0000110"/>
    <s v="ACT"/>
    <s v="REV"/>
    <s v="974"/>
    <m/>
    <m/>
    <s v="GLBATCH"/>
    <n v="2024"/>
    <d v="2024-09-04T00:00:00"/>
    <d v="2024-09-04T16:23:23"/>
    <x v="2"/>
  </r>
  <r>
    <s v="110"/>
    <s v="CAD37R2938"/>
    <d v="2024-09-01T00:00:00"/>
    <s v="P"/>
    <s v="KY"/>
    <s v="4420001"/>
    <n v="9"/>
    <s v="10828"/>
    <s v="GLNANDA"/>
    <m/>
    <s v="USD"/>
    <n v="0"/>
    <x v="2"/>
    <s v="NONBU"/>
    <s v="G0000110"/>
    <s v="ACT"/>
    <s v="REV"/>
    <s v="974"/>
    <m/>
    <m/>
    <s v="GLBATCH"/>
    <n v="2024"/>
    <d v="2024-09-04T00:00:00"/>
    <d v="2024-09-04T16:23:23"/>
    <x v="2"/>
  </r>
  <r>
    <s v="110"/>
    <s v="CAD37R2938"/>
    <d v="2024-09-01T00:00:00"/>
    <s v="P"/>
    <s v="KY"/>
    <s v="4420001"/>
    <n v="9"/>
    <s v="10828"/>
    <s v="GLNANDA"/>
    <m/>
    <s v="USD"/>
    <n v="30566"/>
    <x v="2"/>
    <s v="NONBU"/>
    <s v="G0000110"/>
    <s v="ACT"/>
    <s v="REV"/>
    <s v="974"/>
    <m/>
    <m/>
    <s v="GLBATCH"/>
    <n v="2024"/>
    <d v="2024-09-04T00:00:00"/>
    <d v="2024-09-04T16:23:23"/>
    <x v="2"/>
  </r>
  <r>
    <s v="110"/>
    <s v="CAD37R2938"/>
    <d v="2024-09-01T00:00:00"/>
    <s v="P"/>
    <s v="KY"/>
    <s v="4420002"/>
    <n v="9"/>
    <s v="10828"/>
    <s v="GLNANDA"/>
    <m/>
    <s v="USD"/>
    <n v="0"/>
    <x v="2"/>
    <s v="NONBU"/>
    <s v="G0000110"/>
    <s v="ACT"/>
    <s v="REV"/>
    <s v="974"/>
    <m/>
    <m/>
    <s v="GLBATCH"/>
    <n v="2024"/>
    <d v="2024-09-04T00:00:00"/>
    <d v="2024-09-04T16:23:23"/>
    <x v="2"/>
  </r>
  <r>
    <s v="110"/>
    <s v="CAD37R2938"/>
    <d v="2024-09-01T00:00:00"/>
    <s v="P"/>
    <s v="KY"/>
    <s v="4420004"/>
    <n v="9"/>
    <s v="10828"/>
    <s v="GLNANDA"/>
    <m/>
    <s v="USD"/>
    <n v="0"/>
    <x v="2"/>
    <s v="NONBU"/>
    <s v="G0000110"/>
    <s v="ACT"/>
    <s v="REV"/>
    <s v="974"/>
    <m/>
    <m/>
    <s v="GLBATCH"/>
    <n v="2024"/>
    <d v="2024-09-04T00:00:00"/>
    <d v="2024-09-04T16:23:23"/>
    <x v="2"/>
  </r>
  <r>
    <s v="110"/>
    <s v="CAD37R2938"/>
    <d v="2024-09-01T00:00:00"/>
    <s v="P"/>
    <s v="KY"/>
    <s v="4420004"/>
    <n v="9"/>
    <s v="10828"/>
    <s v="GLNANDA"/>
    <m/>
    <s v="USD"/>
    <n v="225655"/>
    <x v="2"/>
    <s v="NONBU"/>
    <s v="G0000110"/>
    <s v="ACT"/>
    <s v="REV"/>
    <s v="974"/>
    <m/>
    <m/>
    <s v="GLBATCH"/>
    <n v="2024"/>
    <d v="2024-09-04T00:00:00"/>
    <d v="2024-09-04T16:23:23"/>
    <x v="2"/>
  </r>
  <r>
    <s v="110"/>
    <s v="CAD0331001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00002"/>
    <n v="9"/>
    <s v="10828"/>
    <s v="GLNANDA"/>
    <m/>
    <s v="USD"/>
    <n v="-907.81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00001"/>
    <n v="9"/>
    <s v="10828"/>
    <s v="GLNANDA"/>
    <m/>
    <s v="USD"/>
    <n v="-1148.72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20001"/>
    <n v="9"/>
    <s v="10828"/>
    <s v="GLNANDA"/>
    <m/>
    <s v="USD"/>
    <n v="-1391480.13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20006"/>
    <n v="9"/>
    <s v="10828"/>
    <s v="GLNANDA"/>
    <m/>
    <s v="USD"/>
    <n v="-5501.47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20007"/>
    <n v="9"/>
    <s v="10828"/>
    <s v="GLNANDA"/>
    <m/>
    <s v="USD"/>
    <n v="-65.64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20004"/>
    <n v="9"/>
    <s v="10828"/>
    <s v="GLNANDA"/>
    <m/>
    <s v="USD"/>
    <n v="-68365.42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20002"/>
    <n v="9"/>
    <s v="10828"/>
    <s v="GLNANDA"/>
    <m/>
    <s v="USD"/>
    <n v="-7548911.1299999999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1001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7"/>
    <x v="80"/>
  </r>
  <r>
    <s v="110"/>
    <s v="CAD0330917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00002"/>
    <n v="9"/>
    <s v="10828"/>
    <s v="GLNANDA"/>
    <m/>
    <s v="USD"/>
    <n v="-263625.2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00001"/>
    <n v="9"/>
    <s v="10828"/>
    <s v="GLNANDA"/>
    <m/>
    <s v="USD"/>
    <n v="-549426.47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20001"/>
    <n v="9"/>
    <s v="10828"/>
    <s v="GLNANDA"/>
    <m/>
    <s v="USD"/>
    <n v="-173542.53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20006"/>
    <n v="9"/>
    <s v="10828"/>
    <s v="GLNANDA"/>
    <m/>
    <s v="USD"/>
    <n v="-51743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20007"/>
    <n v="9"/>
    <s v="10828"/>
    <s v="GLNANDA"/>
    <m/>
    <s v="USD"/>
    <n v="-50861.88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20002"/>
    <n v="9"/>
    <s v="10828"/>
    <s v="GLNANDA"/>
    <m/>
    <s v="USD"/>
    <n v="-124325.75999999999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20004"/>
    <n v="9"/>
    <s v="10828"/>
    <s v="GLNANDA"/>
    <m/>
    <s v="USD"/>
    <n v="-1041.51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7"/>
    <d v="2024-09-15T00:00:00"/>
    <s v="P"/>
    <s v="KY"/>
    <s v="4440000"/>
    <n v="9"/>
    <s v="10828"/>
    <s v="GLNANDA"/>
    <m/>
    <s v="USD"/>
    <n v="-288.2"/>
    <x v="3"/>
    <s v="NONBU"/>
    <s v="G0000110"/>
    <s v="ACT"/>
    <s v="REV"/>
    <s v="974"/>
    <m/>
    <m/>
    <s v="GLBATCH"/>
    <n v="2024"/>
    <d v="2024-09-27T00:00:00"/>
    <d v="2024-09-27T09:25:24"/>
    <x v="81"/>
  </r>
  <r>
    <s v="110"/>
    <s v="CAD0330911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00002"/>
    <n v="9"/>
    <s v="10828"/>
    <s v="GLNANDA"/>
    <m/>
    <s v="USD"/>
    <n v="-344579.57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00001"/>
    <n v="9"/>
    <s v="10828"/>
    <s v="GLNANDA"/>
    <m/>
    <s v="USD"/>
    <n v="-705013.86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20001"/>
    <n v="9"/>
    <s v="10828"/>
    <s v="GLNANDA"/>
    <m/>
    <s v="USD"/>
    <n v="-675918.48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20006"/>
    <n v="9"/>
    <s v="10828"/>
    <s v="GLNANDA"/>
    <m/>
    <s v="USD"/>
    <n v="-87061.55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20007"/>
    <n v="9"/>
    <s v="10828"/>
    <s v="GLNANDA"/>
    <m/>
    <s v="USD"/>
    <n v="-184971.4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20002"/>
    <n v="9"/>
    <s v="10828"/>
    <s v="GLNANDA"/>
    <m/>
    <s v="USD"/>
    <n v="-14334.67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1"/>
    <d v="2024-09-15T00:00:00"/>
    <s v="P"/>
    <s v="KY"/>
    <s v="4440000"/>
    <n v="9"/>
    <s v="10828"/>
    <s v="GLNANDA"/>
    <m/>
    <s v="USD"/>
    <n v="-634.64"/>
    <x v="3"/>
    <s v="NONBU"/>
    <s v="G0000110"/>
    <s v="ACT"/>
    <s v="REV"/>
    <s v="974"/>
    <m/>
    <m/>
    <s v="GLBATCH"/>
    <n v="2024"/>
    <d v="2024-09-27T00:00:00"/>
    <d v="2024-09-27T09:25:17"/>
    <x v="82"/>
  </r>
  <r>
    <s v="110"/>
    <s v="CAD0330918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00002"/>
    <n v="9"/>
    <s v="10828"/>
    <s v="GLNANDA"/>
    <m/>
    <s v="USD"/>
    <n v="-327606.69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00001"/>
    <n v="9"/>
    <s v="10828"/>
    <s v="GLNANDA"/>
    <m/>
    <s v="USD"/>
    <n v="-682351.36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20001"/>
    <n v="9"/>
    <s v="10828"/>
    <s v="GLNANDA"/>
    <m/>
    <s v="USD"/>
    <n v="-454570.79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20006"/>
    <n v="9"/>
    <s v="10828"/>
    <s v="GLNANDA"/>
    <m/>
    <s v="USD"/>
    <n v="-73696.039999999994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20007"/>
    <n v="9"/>
    <s v="10828"/>
    <s v="GLNANDA"/>
    <m/>
    <s v="USD"/>
    <n v="-83499.42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20002"/>
    <n v="9"/>
    <s v="10828"/>
    <s v="GLNANDA"/>
    <m/>
    <s v="USD"/>
    <n v="-136496.49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20004"/>
    <n v="9"/>
    <s v="10828"/>
    <s v="GLNANDA"/>
    <m/>
    <s v="USD"/>
    <n v="-31047.119999999999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8"/>
    <d v="2024-09-15T00:00:00"/>
    <s v="P"/>
    <s v="KY"/>
    <s v="4440000"/>
    <n v="9"/>
    <s v="10828"/>
    <s v="GLNANDA"/>
    <m/>
    <s v="USD"/>
    <n v="-301.95999999999998"/>
    <x v="3"/>
    <s v="NONBU"/>
    <s v="G0000110"/>
    <s v="ACT"/>
    <s v="REV"/>
    <s v="974"/>
    <m/>
    <m/>
    <s v="GLBATCH"/>
    <n v="2024"/>
    <d v="2024-09-27T00:00:00"/>
    <d v="2024-09-27T09:25:26"/>
    <x v="83"/>
  </r>
  <r>
    <s v="110"/>
    <s v="CAD0330916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00002"/>
    <n v="9"/>
    <s v="10828"/>
    <s v="GLNANDA"/>
    <m/>
    <s v="USD"/>
    <n v="-384027.16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00001"/>
    <n v="9"/>
    <s v="10828"/>
    <s v="GLNANDA"/>
    <m/>
    <s v="USD"/>
    <n v="-781227.73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20001"/>
    <n v="9"/>
    <s v="10828"/>
    <s v="GLNANDA"/>
    <m/>
    <s v="USD"/>
    <n v="-283386.15000000002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20006"/>
    <n v="9"/>
    <s v="10828"/>
    <s v="GLNANDA"/>
    <m/>
    <s v="USD"/>
    <n v="-54789.96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20007"/>
    <n v="9"/>
    <s v="10828"/>
    <s v="GLNANDA"/>
    <m/>
    <s v="USD"/>
    <n v="-53053.77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20002"/>
    <n v="9"/>
    <s v="10828"/>
    <s v="GLNANDA"/>
    <m/>
    <s v="USD"/>
    <n v="-40070.71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20004"/>
    <n v="9"/>
    <s v="10828"/>
    <s v="GLNANDA"/>
    <m/>
    <s v="USD"/>
    <n v="-63590.8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16"/>
    <d v="2024-09-15T00:00:00"/>
    <s v="P"/>
    <s v="KY"/>
    <s v="4440000"/>
    <n v="9"/>
    <s v="10828"/>
    <s v="GLNANDA"/>
    <m/>
    <s v="USD"/>
    <n v="-88.79"/>
    <x v="3"/>
    <s v="NONBU"/>
    <s v="G0000110"/>
    <s v="ACT"/>
    <s v="REV"/>
    <s v="974"/>
    <m/>
    <m/>
    <s v="GLBATCH"/>
    <n v="2024"/>
    <d v="2024-09-27T00:00:00"/>
    <d v="2024-09-27T09:25:23"/>
    <x v="84"/>
  </r>
  <r>
    <s v="110"/>
    <s v="CAD0330909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00002"/>
    <n v="9"/>
    <s v="10828"/>
    <s v="GLNANDA"/>
    <m/>
    <s v="USD"/>
    <n v="-389980.25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00001"/>
    <n v="9"/>
    <s v="10828"/>
    <s v="GLNANDA"/>
    <m/>
    <s v="USD"/>
    <n v="-872306.95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20001"/>
    <n v="9"/>
    <s v="10828"/>
    <s v="GLNANDA"/>
    <m/>
    <s v="USD"/>
    <n v="-1021437.73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20006"/>
    <n v="9"/>
    <s v="10828"/>
    <s v="GLNANDA"/>
    <m/>
    <s v="USD"/>
    <n v="-47362.42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20007"/>
    <n v="9"/>
    <s v="10828"/>
    <s v="GLNANDA"/>
    <m/>
    <s v="USD"/>
    <n v="-116410.2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20002"/>
    <n v="9"/>
    <s v="10828"/>
    <s v="GLNANDA"/>
    <m/>
    <s v="USD"/>
    <n v="-192691.91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20004"/>
    <n v="9"/>
    <s v="10828"/>
    <s v="GLNANDA"/>
    <m/>
    <s v="USD"/>
    <n v="-136976.26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9"/>
    <d v="2024-09-15T00:00:00"/>
    <s v="P"/>
    <s v="KY"/>
    <s v="4440000"/>
    <n v="9"/>
    <s v="10828"/>
    <s v="GLNANDA"/>
    <m/>
    <s v="USD"/>
    <n v="-903.85"/>
    <x v="3"/>
    <s v="NONBU"/>
    <s v="G0000110"/>
    <s v="ACT"/>
    <s v="REV"/>
    <s v="974"/>
    <m/>
    <m/>
    <s v="GLBATCH"/>
    <n v="2024"/>
    <d v="2024-09-27T00:00:00"/>
    <d v="2024-09-27T09:25:13"/>
    <x v="85"/>
  </r>
  <r>
    <s v="110"/>
    <s v="CAD0330905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00002"/>
    <n v="9"/>
    <s v="10828"/>
    <s v="GLNANDA"/>
    <m/>
    <s v="USD"/>
    <n v="-506168.2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00001"/>
    <n v="9"/>
    <s v="10828"/>
    <s v="GLNANDA"/>
    <m/>
    <s v="USD"/>
    <n v="-662820.81000000006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20001"/>
    <n v="9"/>
    <s v="10828"/>
    <s v="GLNANDA"/>
    <m/>
    <s v="USD"/>
    <n v="-531003.75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20006"/>
    <n v="9"/>
    <s v="10828"/>
    <s v="GLNANDA"/>
    <m/>
    <s v="USD"/>
    <n v="-77289.67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20007"/>
    <n v="9"/>
    <s v="10828"/>
    <s v="GLNANDA"/>
    <m/>
    <s v="USD"/>
    <n v="-102702.95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20002"/>
    <n v="9"/>
    <s v="10828"/>
    <s v="GLNANDA"/>
    <m/>
    <s v="USD"/>
    <n v="-118367.19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20004"/>
    <n v="9"/>
    <s v="10828"/>
    <s v="GLNANDA"/>
    <m/>
    <s v="USD"/>
    <n v="-1536.03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05"/>
    <d v="2024-09-15T00:00:00"/>
    <s v="P"/>
    <s v="KY"/>
    <s v="4440000"/>
    <n v="9"/>
    <s v="10828"/>
    <s v="GLNANDA"/>
    <m/>
    <s v="USD"/>
    <n v="-1065.56"/>
    <x v="3"/>
    <s v="NONBU"/>
    <s v="G0000110"/>
    <s v="ACT"/>
    <s v="REV"/>
    <s v="974"/>
    <m/>
    <m/>
    <s v="GLBATCH"/>
    <n v="2024"/>
    <d v="2024-09-27T00:00:00"/>
    <d v="2024-09-27T09:25:10"/>
    <x v="86"/>
  </r>
  <r>
    <s v="110"/>
    <s v="CAD0330913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00002"/>
    <n v="9"/>
    <s v="10828"/>
    <s v="GLNANDA"/>
    <m/>
    <s v="USD"/>
    <n v="-251614.07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00001"/>
    <n v="9"/>
    <s v="10828"/>
    <s v="GLNANDA"/>
    <m/>
    <s v="USD"/>
    <n v="-646838.99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20001"/>
    <n v="9"/>
    <s v="10828"/>
    <s v="GLNANDA"/>
    <m/>
    <s v="USD"/>
    <n v="-592972.1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20006"/>
    <n v="9"/>
    <s v="10828"/>
    <s v="GLNANDA"/>
    <m/>
    <s v="USD"/>
    <n v="-213071.19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20007"/>
    <n v="9"/>
    <s v="10828"/>
    <s v="GLNANDA"/>
    <m/>
    <s v="USD"/>
    <n v="-109442.45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20002"/>
    <n v="9"/>
    <s v="10828"/>
    <s v="GLNANDA"/>
    <m/>
    <s v="USD"/>
    <n v="-20612.7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20004"/>
    <n v="9"/>
    <s v="10828"/>
    <s v="GLNANDA"/>
    <m/>
    <s v="USD"/>
    <n v="-7850.03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13"/>
    <d v="2024-09-15T00:00:00"/>
    <s v="P"/>
    <s v="KY"/>
    <s v="4440000"/>
    <n v="9"/>
    <s v="10828"/>
    <s v="GLNANDA"/>
    <m/>
    <s v="USD"/>
    <n v="-3441.56"/>
    <x v="3"/>
    <s v="NONBU"/>
    <s v="G0000110"/>
    <s v="ACT"/>
    <s v="REV"/>
    <s v="974"/>
    <m/>
    <m/>
    <s v="GLBATCH"/>
    <n v="2024"/>
    <d v="2024-09-27T00:00:00"/>
    <d v="2024-09-27T09:25:21"/>
    <x v="87"/>
  </r>
  <r>
    <s v="110"/>
    <s v="CAD0330924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00002"/>
    <n v="9"/>
    <s v="10828"/>
    <s v="GLNANDA"/>
    <m/>
    <s v="USD"/>
    <n v="-274613.59999999998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00001"/>
    <n v="9"/>
    <s v="10828"/>
    <s v="GLNANDA"/>
    <m/>
    <s v="USD"/>
    <n v="-679310.69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20006"/>
    <n v="9"/>
    <s v="10828"/>
    <s v="GLNANDA"/>
    <m/>
    <s v="USD"/>
    <n v="-92309.67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20001"/>
    <n v="9"/>
    <s v="10828"/>
    <s v="GLNANDA"/>
    <m/>
    <s v="USD"/>
    <n v="-304418.03999999998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20007"/>
    <n v="9"/>
    <s v="10828"/>
    <s v="GLNANDA"/>
    <m/>
    <s v="USD"/>
    <n v="-60574.5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20002"/>
    <n v="9"/>
    <s v="10828"/>
    <s v="GLNANDA"/>
    <m/>
    <s v="USD"/>
    <n v="-776270.77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20004"/>
    <n v="9"/>
    <s v="10828"/>
    <s v="GLNANDA"/>
    <m/>
    <s v="USD"/>
    <n v="-232928.26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24"/>
    <d v="2024-09-15T00:00:00"/>
    <s v="P"/>
    <s v="KY"/>
    <s v="4440000"/>
    <n v="9"/>
    <s v="10828"/>
    <s v="GLNANDA"/>
    <m/>
    <s v="USD"/>
    <n v="-1067.29"/>
    <x v="3"/>
    <s v="NONBU"/>
    <s v="G0000110"/>
    <s v="ACT"/>
    <s v="REV"/>
    <s v="974"/>
    <m/>
    <m/>
    <s v="GLBATCH"/>
    <n v="2024"/>
    <d v="2024-09-27T00:00:00"/>
    <d v="2024-09-27T09:25:34"/>
    <x v="88"/>
  </r>
  <r>
    <s v="110"/>
    <s v="CAD0330930"/>
    <d v="2024-09-15T00:00:00"/>
    <s v="P"/>
    <s v="KY"/>
    <s v="4420002"/>
    <n v="9"/>
    <s v="10828"/>
    <s v="GLNANDA"/>
    <m/>
    <s v="USD"/>
    <n v="-614.14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20007"/>
    <n v="9"/>
    <s v="10828"/>
    <s v="GLNANDA"/>
    <m/>
    <s v="USD"/>
    <n v="-1165.07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20004"/>
    <n v="9"/>
    <s v="10828"/>
    <s v="GLNANDA"/>
    <m/>
    <s v="USD"/>
    <n v="-96826.37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40000"/>
    <n v="9"/>
    <s v="10828"/>
    <s v="GLNANDA"/>
    <m/>
    <s v="USD"/>
    <n v="-155024.43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00002"/>
    <n v="9"/>
    <s v="10828"/>
    <s v="GLNANDA"/>
    <m/>
    <s v="USD"/>
    <n v="-6928.67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00001"/>
    <n v="9"/>
    <s v="10828"/>
    <s v="GLNANDA"/>
    <m/>
    <s v="USD"/>
    <n v="-7625.65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20001"/>
    <n v="9"/>
    <s v="10828"/>
    <s v="GLNANDA"/>
    <m/>
    <s v="USD"/>
    <n v="-6265.89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30"/>
    <d v="2024-09-15T00:00:00"/>
    <s v="P"/>
    <s v="KY"/>
    <s v="4420006"/>
    <n v="9"/>
    <s v="10828"/>
    <s v="GLNANDA"/>
    <m/>
    <s v="USD"/>
    <n v="-232.12"/>
    <x v="3"/>
    <s v="NONBU"/>
    <s v="G0000110"/>
    <s v="ACT"/>
    <s v="REV"/>
    <s v="974"/>
    <m/>
    <m/>
    <s v="GLBATCH"/>
    <n v="2024"/>
    <d v="2024-10-02T00:00:00"/>
    <d v="2024-10-02T13:54:25"/>
    <x v="89"/>
  </r>
  <r>
    <s v="110"/>
    <s v="CAD0330920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00002"/>
    <n v="9"/>
    <s v="10828"/>
    <s v="GLNANDA"/>
    <m/>
    <s v="USD"/>
    <n v="-308818.73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00001"/>
    <n v="9"/>
    <s v="10828"/>
    <s v="GLNANDA"/>
    <m/>
    <s v="USD"/>
    <n v="-592629.53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20006"/>
    <n v="9"/>
    <s v="10828"/>
    <s v="GLNANDA"/>
    <m/>
    <s v="USD"/>
    <n v="-87488.28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20001"/>
    <n v="9"/>
    <s v="10828"/>
    <s v="GLNANDA"/>
    <m/>
    <s v="USD"/>
    <n v="-327166.17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20007"/>
    <n v="9"/>
    <s v="10828"/>
    <s v="GLNANDA"/>
    <m/>
    <s v="USD"/>
    <n v="-112674.26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20002"/>
    <n v="9"/>
    <s v="10828"/>
    <s v="GLNANDA"/>
    <m/>
    <s v="USD"/>
    <n v="-13337.31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20004"/>
    <n v="9"/>
    <s v="10828"/>
    <s v="GLNANDA"/>
    <m/>
    <s v="USD"/>
    <n v="-115879.2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20"/>
    <d v="2024-09-15T00:00:00"/>
    <s v="P"/>
    <s v="KY"/>
    <s v="4440000"/>
    <n v="9"/>
    <s v="10828"/>
    <s v="GLNANDA"/>
    <m/>
    <s v="USD"/>
    <n v="-1178.3499999999999"/>
    <x v="3"/>
    <s v="NONBU"/>
    <s v="G0000110"/>
    <s v="ACT"/>
    <s v="REV"/>
    <s v="974"/>
    <m/>
    <m/>
    <s v="GLBATCH"/>
    <n v="2024"/>
    <d v="2024-09-27T00:00:00"/>
    <d v="2024-09-27T09:25:30"/>
    <x v="90"/>
  </r>
  <r>
    <s v="110"/>
    <s v="CAD0330912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00002"/>
    <n v="9"/>
    <s v="10828"/>
    <s v="GLNANDA"/>
    <m/>
    <s v="USD"/>
    <n v="-294296.59000000003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00001"/>
    <n v="9"/>
    <s v="10828"/>
    <s v="GLNANDA"/>
    <m/>
    <s v="USD"/>
    <n v="-800546.47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20001"/>
    <n v="9"/>
    <s v="10828"/>
    <s v="GLNANDA"/>
    <m/>
    <s v="USD"/>
    <n v="-917465.99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20006"/>
    <n v="9"/>
    <s v="10828"/>
    <s v="GLNANDA"/>
    <m/>
    <s v="USD"/>
    <n v="-88312.41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20007"/>
    <n v="9"/>
    <s v="10828"/>
    <s v="GLNANDA"/>
    <m/>
    <s v="USD"/>
    <n v="-200564.16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20002"/>
    <n v="9"/>
    <s v="10828"/>
    <s v="GLNANDA"/>
    <m/>
    <s v="USD"/>
    <n v="-1717484.24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20004"/>
    <n v="9"/>
    <s v="10828"/>
    <s v="GLNANDA"/>
    <m/>
    <s v="USD"/>
    <n v="-25879.66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12"/>
    <d v="2024-09-15T00:00:00"/>
    <s v="P"/>
    <s v="KY"/>
    <s v="4440000"/>
    <n v="9"/>
    <s v="10828"/>
    <s v="GLNANDA"/>
    <m/>
    <s v="USD"/>
    <n v="-1645.22"/>
    <x v="3"/>
    <s v="NONBU"/>
    <s v="G0000110"/>
    <s v="ACT"/>
    <s v="REV"/>
    <s v="974"/>
    <m/>
    <m/>
    <s v="GLBATCH"/>
    <n v="2024"/>
    <d v="2024-09-27T00:00:00"/>
    <d v="2024-09-27T09:25:19"/>
    <x v="91"/>
  </r>
  <r>
    <s v="110"/>
    <s v="CAD0330927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00002"/>
    <n v="9"/>
    <s v="10828"/>
    <s v="GLNANDA"/>
    <m/>
    <s v="USD"/>
    <n v="-459.84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00001"/>
    <n v="9"/>
    <s v="10828"/>
    <s v="GLNANDA"/>
    <m/>
    <s v="USD"/>
    <n v="-296.58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20001"/>
    <n v="9"/>
    <s v="10828"/>
    <s v="GLNANDA"/>
    <m/>
    <s v="USD"/>
    <n v="-4598.3999999999996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20006"/>
    <n v="9"/>
    <s v="10828"/>
    <s v="GLNANDA"/>
    <m/>
    <s v="USD"/>
    <n v="-10398.24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20007"/>
    <n v="9"/>
    <s v="10828"/>
    <s v="GLNANDA"/>
    <m/>
    <s v="USD"/>
    <n v="-90.26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20002"/>
    <n v="9"/>
    <s v="10828"/>
    <s v="GLNANDA"/>
    <m/>
    <s v="USD"/>
    <n v="-24810.41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7"/>
    <d v="2024-09-15T00:00:00"/>
    <s v="P"/>
    <s v="KY"/>
    <s v="4420004"/>
    <n v="9"/>
    <s v="10828"/>
    <s v="GLNANDA"/>
    <m/>
    <s v="USD"/>
    <n v="-134437.78"/>
    <x v="3"/>
    <s v="NONBU"/>
    <s v="G0000110"/>
    <s v="ACT"/>
    <s v="REV"/>
    <s v="974"/>
    <m/>
    <m/>
    <s v="GLBATCH"/>
    <n v="2024"/>
    <d v="2024-10-01T00:00:00"/>
    <d v="2024-10-01T08:50:20"/>
    <x v="92"/>
  </r>
  <r>
    <s v="110"/>
    <s v="CAD0330926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00002"/>
    <n v="9"/>
    <s v="10828"/>
    <s v="GLNANDA"/>
    <m/>
    <s v="USD"/>
    <n v="-382551.55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00001"/>
    <n v="9"/>
    <s v="10828"/>
    <s v="GLNANDA"/>
    <m/>
    <s v="USD"/>
    <n v="-461236.59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20001"/>
    <n v="9"/>
    <s v="10828"/>
    <s v="GLNANDA"/>
    <m/>
    <s v="USD"/>
    <n v="-918183.02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20006"/>
    <n v="9"/>
    <s v="10828"/>
    <s v="GLNANDA"/>
    <m/>
    <s v="USD"/>
    <n v="-133159.92000000001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20007"/>
    <n v="9"/>
    <s v="10828"/>
    <s v="GLNANDA"/>
    <m/>
    <s v="USD"/>
    <n v="-124266.34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20002"/>
    <n v="9"/>
    <s v="10828"/>
    <s v="GLNANDA"/>
    <m/>
    <s v="USD"/>
    <n v="-336324.62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20004"/>
    <n v="9"/>
    <s v="10828"/>
    <s v="GLNANDA"/>
    <m/>
    <s v="USD"/>
    <n v="-600017.42000000004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26"/>
    <d v="2024-09-15T00:00:00"/>
    <s v="P"/>
    <s v="KY"/>
    <s v="4440000"/>
    <n v="9"/>
    <s v="10828"/>
    <s v="GLNANDA"/>
    <m/>
    <s v="USD"/>
    <n v="-4053.58"/>
    <x v="3"/>
    <s v="NONBU"/>
    <s v="G0000110"/>
    <s v="ACT"/>
    <s v="REV"/>
    <s v="974"/>
    <m/>
    <m/>
    <s v="GLBATCH"/>
    <n v="2024"/>
    <d v="2024-10-01T00:00:00"/>
    <d v="2024-10-01T08:50:19"/>
    <x v="93"/>
  </r>
  <r>
    <s v="110"/>
    <s v="CAD0330919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00002"/>
    <n v="9"/>
    <s v="10828"/>
    <s v="GLNANDA"/>
    <m/>
    <s v="USD"/>
    <n v="-251805.42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00001"/>
    <n v="9"/>
    <s v="10828"/>
    <s v="GLNANDA"/>
    <m/>
    <s v="USD"/>
    <n v="-559321.23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20001"/>
    <n v="9"/>
    <s v="10828"/>
    <s v="GLNANDA"/>
    <m/>
    <s v="USD"/>
    <n v="-278182.26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20006"/>
    <n v="9"/>
    <s v="10828"/>
    <s v="GLNANDA"/>
    <m/>
    <s v="USD"/>
    <n v="-76578.77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20007"/>
    <n v="9"/>
    <s v="10828"/>
    <s v="GLNANDA"/>
    <m/>
    <s v="USD"/>
    <n v="-103182.43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20002"/>
    <n v="9"/>
    <s v="10828"/>
    <s v="GLNANDA"/>
    <m/>
    <s v="USD"/>
    <n v="-12351.72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20004"/>
    <n v="9"/>
    <s v="10828"/>
    <s v="GLNANDA"/>
    <m/>
    <s v="USD"/>
    <n v="-7793.37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19"/>
    <d v="2024-09-15T00:00:00"/>
    <s v="P"/>
    <s v="KY"/>
    <s v="4440000"/>
    <n v="9"/>
    <s v="10828"/>
    <s v="GLNANDA"/>
    <m/>
    <s v="USD"/>
    <n v="-498.58"/>
    <x v="3"/>
    <s v="NONBU"/>
    <s v="G0000110"/>
    <s v="ACT"/>
    <s v="REV"/>
    <s v="974"/>
    <m/>
    <m/>
    <s v="GLBATCH"/>
    <n v="2024"/>
    <d v="2024-09-27T00:00:00"/>
    <d v="2024-09-27T09:25:28"/>
    <x v="94"/>
  </r>
  <r>
    <s v="110"/>
    <s v="CAD0330923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00002"/>
    <n v="9"/>
    <s v="10828"/>
    <s v="GLNANDA"/>
    <m/>
    <s v="USD"/>
    <n v="-350611.12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00001"/>
    <n v="9"/>
    <s v="10828"/>
    <s v="GLNANDA"/>
    <m/>
    <s v="USD"/>
    <n v="-603416.91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20001"/>
    <n v="9"/>
    <s v="10828"/>
    <s v="GLNANDA"/>
    <m/>
    <s v="USD"/>
    <n v="-303149.56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20006"/>
    <n v="9"/>
    <s v="10828"/>
    <s v="GLNANDA"/>
    <m/>
    <s v="USD"/>
    <n v="-115855.25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20007"/>
    <n v="9"/>
    <s v="10828"/>
    <s v="GLNANDA"/>
    <m/>
    <s v="USD"/>
    <n v="-107058.43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20002"/>
    <n v="9"/>
    <s v="10828"/>
    <s v="GLNANDA"/>
    <m/>
    <s v="USD"/>
    <n v="-30059.599999999999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20004"/>
    <n v="9"/>
    <s v="10828"/>
    <s v="GLNANDA"/>
    <m/>
    <s v="USD"/>
    <n v="-60949.04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923"/>
    <d v="2024-09-15T00:00:00"/>
    <s v="P"/>
    <s v="KY"/>
    <s v="4440000"/>
    <n v="9"/>
    <s v="10828"/>
    <s v="GLNANDA"/>
    <m/>
    <s v="USD"/>
    <n v="-758.75"/>
    <x v="3"/>
    <s v="NONBU"/>
    <s v="G0000110"/>
    <s v="ACT"/>
    <s v="REV"/>
    <s v="974"/>
    <m/>
    <m/>
    <s v="GLBATCH"/>
    <n v="2024"/>
    <d v="2024-09-27T00:00:00"/>
    <d v="2024-09-27T09:25:32"/>
    <x v="95"/>
  </r>
  <r>
    <s v="110"/>
    <s v="CAD0330828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00002"/>
    <n v="9"/>
    <s v="10828"/>
    <s v="GLNANDA"/>
    <m/>
    <s v="USD"/>
    <n v="-330433.39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00001"/>
    <n v="9"/>
    <s v="10828"/>
    <s v="GLNANDA"/>
    <m/>
    <s v="USD"/>
    <n v="-813014.49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20001"/>
    <n v="9"/>
    <s v="10828"/>
    <s v="GLNANDA"/>
    <m/>
    <s v="USD"/>
    <n v="-707256.72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20006"/>
    <n v="9"/>
    <s v="10828"/>
    <s v="GLNANDA"/>
    <m/>
    <s v="USD"/>
    <n v="-65897.53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20007"/>
    <n v="9"/>
    <s v="10828"/>
    <s v="GLNANDA"/>
    <m/>
    <s v="USD"/>
    <n v="-93543.6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20002"/>
    <n v="9"/>
    <s v="10828"/>
    <s v="GLNANDA"/>
    <m/>
    <s v="USD"/>
    <n v="-225427.53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20004"/>
    <n v="9"/>
    <s v="10828"/>
    <s v="GLNANDA"/>
    <m/>
    <s v="USD"/>
    <n v="-2308.09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828"/>
    <d v="2024-09-15T00:00:00"/>
    <s v="P"/>
    <s v="KY"/>
    <s v="4440000"/>
    <n v="9"/>
    <s v="10828"/>
    <s v="GLNANDA"/>
    <m/>
    <s v="USD"/>
    <n v="-859.62"/>
    <x v="3"/>
    <s v="NONBU"/>
    <s v="G0000110"/>
    <s v="ACT"/>
    <s v="REV"/>
    <s v="974"/>
    <m/>
    <m/>
    <s v="GLBATCH"/>
    <n v="2024"/>
    <d v="2024-09-27T00:00:00"/>
    <d v="2024-09-27T09:24:59"/>
    <x v="96"/>
  </r>
  <r>
    <s v="110"/>
    <s v="CAD0330903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40000"/>
    <n v="9"/>
    <s v="10828"/>
    <s v="GLNANDA"/>
    <m/>
    <s v="USD"/>
    <n v="-1940.19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00002"/>
    <n v="9"/>
    <s v="10828"/>
    <s v="GLNANDA"/>
    <m/>
    <s v="USD"/>
    <n v="-584504.03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00001"/>
    <n v="9"/>
    <s v="10828"/>
    <s v="GLNANDA"/>
    <m/>
    <s v="USD"/>
    <n v="-643727.01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20001"/>
    <n v="9"/>
    <s v="10828"/>
    <s v="GLNANDA"/>
    <m/>
    <s v="USD"/>
    <n v="-640419.77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20006"/>
    <n v="9"/>
    <s v="10828"/>
    <s v="GLNANDA"/>
    <m/>
    <s v="USD"/>
    <n v="-80366.789999999994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20007"/>
    <n v="9"/>
    <s v="10828"/>
    <s v="GLNANDA"/>
    <m/>
    <s v="USD"/>
    <n v="-230299.51999999999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20002"/>
    <n v="9"/>
    <s v="10828"/>
    <s v="GLNANDA"/>
    <m/>
    <s v="USD"/>
    <n v="-14289.02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20004"/>
    <n v="9"/>
    <s v="10828"/>
    <s v="GLNANDA"/>
    <m/>
    <s v="USD"/>
    <n v="-26466.15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3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6"/>
    <x v="97"/>
  </r>
  <r>
    <s v="110"/>
    <s v="CAD0330904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00002"/>
    <n v="9"/>
    <s v="10828"/>
    <s v="GLNANDA"/>
    <m/>
    <s v="USD"/>
    <n v="-624556.91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00001"/>
    <n v="9"/>
    <s v="10828"/>
    <s v="GLNANDA"/>
    <m/>
    <s v="USD"/>
    <n v="-744420.54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20001"/>
    <n v="9"/>
    <s v="10828"/>
    <s v="GLNANDA"/>
    <m/>
    <s v="USD"/>
    <n v="-529828.1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20006"/>
    <n v="9"/>
    <s v="10828"/>
    <s v="GLNANDA"/>
    <m/>
    <s v="USD"/>
    <n v="-147401.98000000001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20007"/>
    <n v="9"/>
    <s v="10828"/>
    <s v="GLNANDA"/>
    <m/>
    <s v="USD"/>
    <n v="-119061.69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20002"/>
    <n v="9"/>
    <s v="10828"/>
    <s v="GLNANDA"/>
    <m/>
    <s v="USD"/>
    <n v="-500961.65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20004"/>
    <n v="9"/>
    <s v="10828"/>
    <s v="GLNANDA"/>
    <m/>
    <s v="USD"/>
    <n v="-124729.49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04"/>
    <d v="2024-09-15T00:00:00"/>
    <s v="P"/>
    <s v="KY"/>
    <s v="4440000"/>
    <n v="9"/>
    <s v="10828"/>
    <s v="GLNANDA"/>
    <m/>
    <s v="USD"/>
    <n v="-514.95000000000005"/>
    <x v="3"/>
    <s v="NONBU"/>
    <s v="G0000110"/>
    <s v="ACT"/>
    <s v="REV"/>
    <s v="974"/>
    <m/>
    <m/>
    <s v="GLBATCH"/>
    <n v="2024"/>
    <d v="2024-09-27T00:00:00"/>
    <d v="2024-09-27T09:25:08"/>
    <x v="98"/>
  </r>
  <r>
    <s v="110"/>
    <s v="CAD0330925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00002"/>
    <n v="9"/>
    <s v="10828"/>
    <s v="GLNANDA"/>
    <m/>
    <s v="USD"/>
    <n v="-352870.98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00001"/>
    <n v="9"/>
    <s v="10828"/>
    <s v="GLNANDA"/>
    <m/>
    <s v="USD"/>
    <n v="-531003.76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20001"/>
    <n v="9"/>
    <s v="10828"/>
    <s v="GLNANDA"/>
    <m/>
    <s v="USD"/>
    <n v="-723119.76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20006"/>
    <n v="9"/>
    <s v="10828"/>
    <s v="GLNANDA"/>
    <m/>
    <s v="USD"/>
    <n v="-36403.279999999999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20007"/>
    <n v="9"/>
    <s v="10828"/>
    <s v="GLNANDA"/>
    <m/>
    <s v="USD"/>
    <n v="-89148.95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20002"/>
    <n v="9"/>
    <s v="10828"/>
    <s v="GLNANDA"/>
    <m/>
    <s v="USD"/>
    <n v="-83205.490000000005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20004"/>
    <n v="9"/>
    <s v="10828"/>
    <s v="GLNANDA"/>
    <m/>
    <s v="USD"/>
    <n v="-118712.04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25"/>
    <d v="2024-09-15T00:00:00"/>
    <s v="P"/>
    <s v="KY"/>
    <s v="4440000"/>
    <n v="9"/>
    <s v="10828"/>
    <s v="GLNANDA"/>
    <m/>
    <s v="USD"/>
    <n v="-411.27"/>
    <x v="3"/>
    <s v="NONBU"/>
    <s v="G0000110"/>
    <s v="ACT"/>
    <s v="REV"/>
    <s v="974"/>
    <m/>
    <m/>
    <s v="GLBATCH"/>
    <n v="2024"/>
    <d v="2024-10-01T00:00:00"/>
    <d v="2024-10-01T08:50:16"/>
    <x v="99"/>
  </r>
  <r>
    <s v="110"/>
    <s v="CAD0330906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00002"/>
    <n v="9"/>
    <s v="10828"/>
    <s v="GLNANDA"/>
    <m/>
    <s v="USD"/>
    <n v="-397376.11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00001"/>
    <n v="9"/>
    <s v="10828"/>
    <s v="GLNANDA"/>
    <m/>
    <s v="USD"/>
    <n v="-732283.57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20001"/>
    <n v="9"/>
    <s v="10828"/>
    <s v="GLNANDA"/>
    <m/>
    <s v="USD"/>
    <n v="-454702.92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20006"/>
    <n v="9"/>
    <s v="10828"/>
    <s v="GLNANDA"/>
    <m/>
    <s v="USD"/>
    <n v="-128399.2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20007"/>
    <n v="9"/>
    <s v="10828"/>
    <s v="GLNANDA"/>
    <m/>
    <s v="USD"/>
    <n v="-76982.7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20002"/>
    <n v="9"/>
    <s v="10828"/>
    <s v="GLNANDA"/>
    <m/>
    <s v="USD"/>
    <n v="-89962.02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20004"/>
    <n v="9"/>
    <s v="10828"/>
    <s v="GLNANDA"/>
    <m/>
    <s v="USD"/>
    <n v="-31.44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906"/>
    <d v="2024-09-15T00:00:00"/>
    <s v="P"/>
    <s v="KY"/>
    <s v="4440000"/>
    <n v="9"/>
    <s v="10828"/>
    <s v="GLNANDA"/>
    <m/>
    <s v="USD"/>
    <n v="-734.16"/>
    <x v="3"/>
    <s v="NONBU"/>
    <s v="G0000110"/>
    <s v="ACT"/>
    <s v="REV"/>
    <s v="974"/>
    <m/>
    <m/>
    <s v="GLBATCH"/>
    <n v="2024"/>
    <d v="2024-09-27T00:00:00"/>
    <d v="2024-09-27T09:25:11"/>
    <x v="100"/>
  </r>
  <r>
    <s v="110"/>
    <s v="CAD0330830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00002"/>
    <n v="9"/>
    <s v="10828"/>
    <s v="GLNANDA"/>
    <m/>
    <s v="USD"/>
    <n v="-415011.72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00001"/>
    <n v="9"/>
    <s v="10828"/>
    <s v="GLNANDA"/>
    <m/>
    <s v="USD"/>
    <n v="-661276.34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20001"/>
    <n v="9"/>
    <s v="10828"/>
    <s v="GLNANDA"/>
    <m/>
    <s v="USD"/>
    <n v="-357779.42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20006"/>
    <n v="9"/>
    <s v="10828"/>
    <s v="GLNANDA"/>
    <m/>
    <s v="USD"/>
    <n v="-98234.68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20007"/>
    <n v="9"/>
    <s v="10828"/>
    <s v="GLNANDA"/>
    <m/>
    <s v="USD"/>
    <n v="-45399.05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20002"/>
    <n v="9"/>
    <s v="10828"/>
    <s v="GLNANDA"/>
    <m/>
    <s v="USD"/>
    <n v="-256742.19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20004"/>
    <n v="9"/>
    <s v="10828"/>
    <s v="GLNANDA"/>
    <m/>
    <s v="USD"/>
    <n v="-254.34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30"/>
    <d v="2024-09-15T00:00:00"/>
    <s v="P"/>
    <s v="KY"/>
    <s v="4440000"/>
    <n v="9"/>
    <s v="10828"/>
    <s v="GLNANDA"/>
    <m/>
    <s v="USD"/>
    <n v="-1227.46"/>
    <x v="3"/>
    <s v="NONBU"/>
    <s v="G0000110"/>
    <s v="ACT"/>
    <s v="REV"/>
    <s v="974"/>
    <m/>
    <m/>
    <s v="GLBATCH"/>
    <n v="2024"/>
    <d v="2024-09-27T00:00:00"/>
    <d v="2024-09-27T09:25:04"/>
    <x v="101"/>
  </r>
  <r>
    <s v="110"/>
    <s v="CAD0330829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00002"/>
    <n v="9"/>
    <s v="10828"/>
    <s v="GLNANDA"/>
    <m/>
    <s v="USD"/>
    <n v="-481307.41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00001"/>
    <n v="9"/>
    <s v="10828"/>
    <s v="GLNANDA"/>
    <m/>
    <s v="USD"/>
    <n v="-833411.56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20001"/>
    <n v="9"/>
    <s v="10828"/>
    <s v="GLNANDA"/>
    <m/>
    <s v="USD"/>
    <n v="-294207.99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20006"/>
    <n v="9"/>
    <s v="10828"/>
    <s v="GLNANDA"/>
    <m/>
    <s v="USD"/>
    <n v="-47205.21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20007"/>
    <n v="9"/>
    <s v="10828"/>
    <s v="GLNANDA"/>
    <m/>
    <s v="USD"/>
    <n v="-42580.4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20002"/>
    <n v="9"/>
    <s v="10828"/>
    <s v="GLNANDA"/>
    <m/>
    <s v="USD"/>
    <n v="-64353.16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20004"/>
    <n v="9"/>
    <s v="10828"/>
    <s v="GLNANDA"/>
    <m/>
    <s v="USD"/>
    <n v="-43591.12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829"/>
    <d v="2024-09-15T00:00:00"/>
    <s v="P"/>
    <s v="KY"/>
    <s v="4440000"/>
    <n v="9"/>
    <s v="10828"/>
    <s v="GLNANDA"/>
    <m/>
    <s v="USD"/>
    <n v="-249.97"/>
    <x v="3"/>
    <s v="NONBU"/>
    <s v="G0000110"/>
    <s v="ACT"/>
    <s v="REV"/>
    <s v="974"/>
    <m/>
    <m/>
    <s v="GLBATCH"/>
    <n v="2024"/>
    <d v="2024-09-27T00:00:00"/>
    <d v="2024-09-27T09:25:02"/>
    <x v="102"/>
  </r>
  <r>
    <s v="110"/>
    <s v="CAD0330910"/>
    <d v="2024-09-15T00:00:00"/>
    <s v="P"/>
    <s v="KY"/>
    <s v="440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0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00002"/>
    <n v="9"/>
    <s v="10828"/>
    <s v="GLNANDA"/>
    <m/>
    <s v="USD"/>
    <n v="-233266.97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00001"/>
    <n v="9"/>
    <s v="10828"/>
    <s v="GLNANDA"/>
    <m/>
    <s v="USD"/>
    <n v="-574438.19999999995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20001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20001"/>
    <n v="9"/>
    <s v="10828"/>
    <s v="GLNANDA"/>
    <m/>
    <s v="USD"/>
    <n v="-579728.16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20006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20006"/>
    <n v="9"/>
    <s v="10828"/>
    <s v="GLNANDA"/>
    <m/>
    <s v="USD"/>
    <n v="-92798.96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20007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20007"/>
    <n v="9"/>
    <s v="10828"/>
    <s v="GLNANDA"/>
    <m/>
    <s v="USD"/>
    <n v="-166060.12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20002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20002"/>
    <n v="9"/>
    <s v="10828"/>
    <s v="GLNANDA"/>
    <m/>
    <s v="USD"/>
    <n v="-216396.73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20004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20004"/>
    <n v="9"/>
    <s v="10828"/>
    <s v="GLNANDA"/>
    <m/>
    <s v="USD"/>
    <n v="-63858.65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40000"/>
    <n v="9"/>
    <s v="10828"/>
    <s v="GLNANDA"/>
    <m/>
    <s v="USD"/>
    <n v="0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30910"/>
    <d v="2024-09-15T00:00:00"/>
    <s v="P"/>
    <s v="KY"/>
    <s v="4440000"/>
    <n v="9"/>
    <s v="10828"/>
    <s v="GLNANDA"/>
    <m/>
    <s v="USD"/>
    <n v="-413.61"/>
    <x v="3"/>
    <s v="NONBU"/>
    <s v="G0000110"/>
    <s v="ACT"/>
    <s v="REV"/>
    <s v="974"/>
    <m/>
    <m/>
    <s v="GLBATCH"/>
    <n v="2024"/>
    <d v="2024-09-27T00:00:00"/>
    <d v="2024-09-27T09:25:15"/>
    <x v="103"/>
  </r>
  <r>
    <s v="110"/>
    <s v="CAD038BF"/>
    <d v="2024-09-30T00:00:00"/>
    <s v="P"/>
    <s v="KY"/>
    <s v="4420001"/>
    <n v="9"/>
    <s v="10828"/>
    <s v="GLNANDA"/>
    <m/>
    <s v="USD"/>
    <n v="1028415.92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00002"/>
    <n v="9"/>
    <s v="10828"/>
    <s v="GLNANDA"/>
    <m/>
    <s v="USD"/>
    <n v="678023.36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00001"/>
    <n v="9"/>
    <s v="10828"/>
    <s v="GLNANDA"/>
    <m/>
    <s v="USD"/>
    <n v="1207231.47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00005"/>
    <n v="9"/>
    <s v="10828"/>
    <s v="GLNANDA"/>
    <m/>
    <s v="USD"/>
    <n v="-1885254.83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20006"/>
    <n v="9"/>
    <s v="10828"/>
    <s v="GLNANDA"/>
    <m/>
    <s v="USD"/>
    <n v="151326.35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20007"/>
    <n v="9"/>
    <s v="10828"/>
    <s v="GLNANDA"/>
    <m/>
    <s v="USD"/>
    <n v="202021.57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20013"/>
    <n v="9"/>
    <s v="10828"/>
    <s v="GLNANDA"/>
    <m/>
    <s v="USD"/>
    <n v="-1381763.84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20002"/>
    <n v="9"/>
    <s v="10828"/>
    <s v="GLNANDA"/>
    <m/>
    <s v="USD"/>
    <n v="612192.87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20004"/>
    <n v="9"/>
    <s v="10828"/>
    <s v="GLNANDA"/>
    <m/>
    <s v="USD"/>
    <n v="72366.759999999995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20016"/>
    <n v="9"/>
    <s v="10828"/>
    <s v="GLNANDA"/>
    <m/>
    <s v="USD"/>
    <n v="-684559.63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40000"/>
    <n v="9"/>
    <s v="10828"/>
    <s v="GLNANDA"/>
    <m/>
    <s v="USD"/>
    <n v="870.93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038BF"/>
    <d v="2024-09-30T00:00:00"/>
    <s v="P"/>
    <s v="KY"/>
    <s v="4440002"/>
    <n v="9"/>
    <s v="10828"/>
    <s v="GLNANDA"/>
    <m/>
    <s v="USD"/>
    <n v="-870.93"/>
    <x v="0"/>
    <s v="NONBU"/>
    <s v="G0000110"/>
    <s v="ACT"/>
    <s v="REV"/>
    <s v="974"/>
    <m/>
    <m/>
    <s v="S295456"/>
    <n v="2024"/>
    <d v="2024-10-04T00:00:00"/>
    <d v="2024-10-04T13:36:03"/>
    <x v="0"/>
  </r>
  <r>
    <s v="110"/>
    <s v="CAD3729158"/>
    <d v="2024-09-30T00:00:00"/>
    <s v="P"/>
    <s v="KY"/>
    <s v="4420002"/>
    <n v="9"/>
    <s v="10828"/>
    <s v="GLNANDA"/>
    <m/>
    <s v="USD"/>
    <n v="0"/>
    <x v="5"/>
    <s v="NONBU"/>
    <s v="G0000110"/>
    <s v="ACT"/>
    <s v="REV"/>
    <s v="974"/>
    <m/>
    <m/>
    <s v="GLBATCH"/>
    <n v="2024"/>
    <d v="2024-10-02T00:00:00"/>
    <d v="2024-10-02T15:55:04"/>
    <x v="28"/>
  </r>
  <r>
    <s v="110"/>
    <s v="CAD3729158"/>
    <d v="2024-09-30T00:00:00"/>
    <s v="P"/>
    <s v="KY"/>
    <s v="4420001"/>
    <n v="9"/>
    <s v="10828"/>
    <s v="GLNANDA"/>
    <m/>
    <s v="USD"/>
    <n v="0"/>
    <x v="5"/>
    <s v="NONBU"/>
    <s v="G0000110"/>
    <s v="ACT"/>
    <s v="REV"/>
    <s v="974"/>
    <m/>
    <m/>
    <s v="GLBATCH"/>
    <n v="2024"/>
    <d v="2024-10-02T00:00:00"/>
    <d v="2024-10-02T15:55:04"/>
    <x v="28"/>
  </r>
  <r>
    <s v="110"/>
    <s v="CAD3729158"/>
    <d v="2024-09-30T00:00:00"/>
    <s v="P"/>
    <s v="KY"/>
    <s v="4420001"/>
    <n v="9"/>
    <s v="10828"/>
    <s v="GLNANDA"/>
    <m/>
    <s v="USD"/>
    <n v="-33066"/>
    <x v="5"/>
    <s v="NONBU"/>
    <s v="G0000110"/>
    <s v="ACT"/>
    <s v="REV"/>
    <s v="974"/>
    <m/>
    <m/>
    <s v="GLBATCH"/>
    <n v="2024"/>
    <d v="2024-10-02T00:00:00"/>
    <d v="2024-10-02T15:55:04"/>
    <x v="28"/>
  </r>
  <r>
    <s v="110"/>
    <s v="CAD3729158"/>
    <d v="2024-09-30T00:00:00"/>
    <s v="P"/>
    <s v="KY"/>
    <s v="4420002"/>
    <n v="9"/>
    <s v="10828"/>
    <s v="GLNANDA"/>
    <m/>
    <s v="USD"/>
    <n v="-197628"/>
    <x v="5"/>
    <s v="NONBU"/>
    <s v="G0000110"/>
    <s v="ACT"/>
    <s v="REV"/>
    <s v="974"/>
    <m/>
    <m/>
    <s v="GLBATCH"/>
    <n v="2024"/>
    <d v="2024-10-02T00:00:00"/>
    <d v="2024-10-02T15:55:04"/>
    <x v="28"/>
  </r>
  <r>
    <s v="110"/>
    <s v="CAD3729158"/>
    <d v="2024-09-30T00:00:00"/>
    <s v="P"/>
    <s v="KY"/>
    <s v="4420004"/>
    <n v="9"/>
    <s v="10828"/>
    <s v="GLNANDA"/>
    <m/>
    <s v="USD"/>
    <n v="0"/>
    <x v="5"/>
    <s v="NONBU"/>
    <s v="G0000110"/>
    <s v="ACT"/>
    <s v="REV"/>
    <s v="974"/>
    <m/>
    <m/>
    <s v="GLBATCH"/>
    <n v="2024"/>
    <d v="2024-10-02T00:00:00"/>
    <d v="2024-10-02T15:55:04"/>
    <x v="28"/>
  </r>
  <r>
    <s v="110"/>
    <s v="CAD3729158"/>
    <d v="2024-09-30T00:00:00"/>
    <s v="P"/>
    <s v="KY"/>
    <s v="4420004"/>
    <n v="9"/>
    <s v="10828"/>
    <s v="GLNANDA"/>
    <m/>
    <s v="USD"/>
    <n v="-329112"/>
    <x v="5"/>
    <s v="NONBU"/>
    <s v="G0000110"/>
    <s v="ACT"/>
    <s v="REV"/>
    <s v="974"/>
    <m/>
    <m/>
    <s v="GLBATCH"/>
    <n v="2024"/>
    <d v="2024-10-02T00:00:00"/>
    <d v="2024-10-02T15:55:04"/>
    <x v="28"/>
  </r>
  <r>
    <s v="110"/>
    <s v="CAD3830926"/>
    <d v="2024-09-30T00:00:00"/>
    <s v="P"/>
    <s v="KY"/>
    <s v="4420001"/>
    <n v="9"/>
    <s v="10828"/>
    <s v="GLNANDA"/>
    <m/>
    <s v="USD"/>
    <n v="-3905313.91"/>
    <x v="4"/>
    <s v="NONBU"/>
    <s v="G0000110"/>
    <s v="ACT"/>
    <s v="REV"/>
    <s v="974"/>
    <m/>
    <m/>
    <s v="GLBATCH"/>
    <n v="2024"/>
    <d v="2024-10-03T00:00:00"/>
    <d v="2024-10-03T15:38:29"/>
    <x v="27"/>
  </r>
  <r>
    <s v="110"/>
    <s v="CAD3830926"/>
    <d v="2024-09-30T00:00:00"/>
    <s v="P"/>
    <s v="KY"/>
    <s v="4400001"/>
    <n v="9"/>
    <s v="10828"/>
    <s v="GLNANDA"/>
    <m/>
    <s v="USD"/>
    <n v="-4922975.8099999996"/>
    <x v="4"/>
    <s v="NONBU"/>
    <s v="G0000110"/>
    <s v="ACT"/>
    <s v="REV"/>
    <s v="974"/>
    <m/>
    <m/>
    <s v="GLBATCH"/>
    <n v="2024"/>
    <d v="2024-10-03T00:00:00"/>
    <d v="2024-10-03T15:38:29"/>
    <x v="27"/>
  </r>
  <r>
    <s v="110"/>
    <s v="CAD3830926"/>
    <d v="2024-09-30T00:00:00"/>
    <s v="P"/>
    <s v="KY"/>
    <s v="4400002"/>
    <n v="9"/>
    <s v="10828"/>
    <s v="GLNANDA"/>
    <m/>
    <s v="USD"/>
    <n v="-2786885.67"/>
    <x v="4"/>
    <s v="NONBU"/>
    <s v="G0000110"/>
    <s v="ACT"/>
    <s v="REV"/>
    <s v="974"/>
    <m/>
    <m/>
    <s v="GLBATCH"/>
    <n v="2024"/>
    <d v="2024-10-03T00:00:00"/>
    <d v="2024-10-03T15:38:29"/>
    <x v="27"/>
  </r>
  <r>
    <s v="110"/>
    <s v="CAD3830926"/>
    <d v="2024-09-30T00:00:00"/>
    <s v="P"/>
    <s v="KY"/>
    <s v="4420002"/>
    <n v="9"/>
    <s v="10828"/>
    <s v="GLNANDA"/>
    <m/>
    <s v="USD"/>
    <n v="-1440913.54"/>
    <x v="4"/>
    <s v="NONBU"/>
    <s v="G0000110"/>
    <s v="ACT"/>
    <s v="REV"/>
    <s v="974"/>
    <m/>
    <m/>
    <s v="GLBATCH"/>
    <n v="2024"/>
    <d v="2024-10-03T00:00:00"/>
    <d v="2024-10-03T15:38:29"/>
    <x v="27"/>
  </r>
  <r>
    <s v="110"/>
    <s v="CAD3830926"/>
    <d v="2024-09-30T00:00:00"/>
    <s v="P"/>
    <s v="KY"/>
    <s v="4420004"/>
    <n v="9"/>
    <s v="10828"/>
    <s v="GLNANDA"/>
    <m/>
    <s v="USD"/>
    <n v="-281933.42"/>
    <x v="4"/>
    <s v="NONBU"/>
    <s v="G0000110"/>
    <s v="ACT"/>
    <s v="REV"/>
    <s v="974"/>
    <m/>
    <m/>
    <s v="GLBATCH"/>
    <n v="2024"/>
    <d v="2024-10-03T00:00:00"/>
    <d v="2024-10-03T15:38:29"/>
    <x v="27"/>
  </r>
  <r>
    <s v="110"/>
    <s v="CAD3830926"/>
    <d v="2024-09-30T00:00:00"/>
    <s v="P"/>
    <s v="KY"/>
    <s v="4420006"/>
    <n v="9"/>
    <s v="10828"/>
    <s v="GLNANDA"/>
    <m/>
    <s v="USD"/>
    <n v="-623823.89"/>
    <x v="4"/>
    <s v="NONBU"/>
    <s v="G0000110"/>
    <s v="ACT"/>
    <s v="REV"/>
    <s v="974"/>
    <m/>
    <m/>
    <s v="GLBATCH"/>
    <n v="2024"/>
    <d v="2024-10-03T00:00:00"/>
    <d v="2024-10-03T15:38:29"/>
    <x v="27"/>
  </r>
  <r>
    <s v="110"/>
    <s v="CAD3830926"/>
    <d v="2024-09-30T00:00:00"/>
    <s v="P"/>
    <s v="KY"/>
    <s v="4420007"/>
    <n v="9"/>
    <s v="10828"/>
    <s v="GLNANDA"/>
    <m/>
    <s v="USD"/>
    <n v="-766195.76"/>
    <x v="4"/>
    <s v="NONBU"/>
    <s v="G0000110"/>
    <s v="ACT"/>
    <s v="REV"/>
    <s v="974"/>
    <m/>
    <m/>
    <s v="GLBATCH"/>
    <n v="2024"/>
    <d v="2024-10-03T00:00:00"/>
    <d v="2024-10-03T15:38:29"/>
    <x v="27"/>
  </r>
  <r>
    <s v="110"/>
    <s v="CAD3830926"/>
    <d v="2024-09-30T00:00:00"/>
    <s v="P"/>
    <s v="KY"/>
    <s v="4440000"/>
    <n v="9"/>
    <s v="10828"/>
    <s v="GLNANDA"/>
    <m/>
    <s v="USD"/>
    <n v="-7232.04"/>
    <x v="4"/>
    <s v="NONBU"/>
    <s v="G0000110"/>
    <s v="ACT"/>
    <s v="REV"/>
    <s v="974"/>
    <m/>
    <m/>
    <s v="GLBATCH"/>
    <n v="2024"/>
    <d v="2024-10-03T00:00:00"/>
    <d v="2024-10-03T15:38:29"/>
    <x v="27"/>
  </r>
  <r>
    <s v="110"/>
    <s v="CAD037BF"/>
    <d v="2024-09-30T00:00:00"/>
    <s v="P"/>
    <s v="KY"/>
    <s v="4440002"/>
    <n v="9"/>
    <s v="10828"/>
    <s v="GLNANDA"/>
    <m/>
    <s v="USD"/>
    <n v="0"/>
    <x v="0"/>
    <s v="NONBU"/>
    <s v="G0000110"/>
    <s v="ACT"/>
    <s v="REV"/>
    <s v="974"/>
    <m/>
    <m/>
    <s v="B10106P"/>
    <n v="2024"/>
    <d v="2024-10-03T00:00:00"/>
    <d v="2024-10-03T12:56:52"/>
    <x v="3"/>
  </r>
  <r>
    <s v="110"/>
    <s v="CAD037BF"/>
    <d v="2024-09-30T00:00:00"/>
    <s v="P"/>
    <s v="KY"/>
    <s v="4420001"/>
    <n v="9"/>
    <s v="10828"/>
    <s v="GLNANDA"/>
    <m/>
    <s v="USD"/>
    <n v="11529.66"/>
    <x v="0"/>
    <s v="NONBU"/>
    <s v="G0000110"/>
    <s v="ACT"/>
    <s v="REV"/>
    <s v="974"/>
    <m/>
    <m/>
    <s v="B10106P"/>
    <n v="2024"/>
    <d v="2024-10-03T00:00:00"/>
    <d v="2024-10-03T12:56:52"/>
    <x v="3"/>
  </r>
  <r>
    <s v="110"/>
    <s v="CAD037BF"/>
    <d v="2024-09-30T00:00:00"/>
    <s v="P"/>
    <s v="KY"/>
    <s v="4420006"/>
    <n v="9"/>
    <s v="10828"/>
    <s v="GLNANDA"/>
    <m/>
    <s v="USD"/>
    <n v="0"/>
    <x v="0"/>
    <s v="NONBU"/>
    <s v="G0000110"/>
    <s v="ACT"/>
    <s v="REV"/>
    <s v="974"/>
    <m/>
    <m/>
    <s v="B10106P"/>
    <n v="2024"/>
    <d v="2024-10-03T00:00:00"/>
    <d v="2024-10-03T12:56:52"/>
    <x v="3"/>
  </r>
  <r>
    <s v="110"/>
    <s v="CAD037BF"/>
    <d v="2024-09-30T00:00:00"/>
    <s v="P"/>
    <s v="KY"/>
    <s v="4420007"/>
    <n v="9"/>
    <s v="10828"/>
    <s v="GLNANDA"/>
    <m/>
    <s v="USD"/>
    <n v="0"/>
    <x v="0"/>
    <s v="NONBU"/>
    <s v="G0000110"/>
    <s v="ACT"/>
    <s v="REV"/>
    <s v="974"/>
    <m/>
    <m/>
    <s v="B10106P"/>
    <n v="2024"/>
    <d v="2024-10-03T00:00:00"/>
    <d v="2024-10-03T12:56:52"/>
    <x v="3"/>
  </r>
  <r>
    <s v="110"/>
    <s v="CAD037BF"/>
    <d v="2024-09-30T00:00:00"/>
    <s v="P"/>
    <s v="KY"/>
    <s v="4420013"/>
    <n v="9"/>
    <s v="10828"/>
    <s v="GLNANDA"/>
    <m/>
    <s v="USD"/>
    <n v="-11529.66"/>
    <x v="0"/>
    <s v="NONBU"/>
    <s v="G0000110"/>
    <s v="ACT"/>
    <s v="REV"/>
    <s v="974"/>
    <m/>
    <m/>
    <s v="B10106P"/>
    <n v="2024"/>
    <d v="2024-10-03T00:00:00"/>
    <d v="2024-10-03T12:56:52"/>
    <x v="3"/>
  </r>
  <r>
    <s v="110"/>
    <s v="CAD037BF"/>
    <d v="2024-09-30T00:00:00"/>
    <s v="P"/>
    <s v="KY"/>
    <s v="4420002"/>
    <n v="9"/>
    <s v="10828"/>
    <s v="GLNANDA"/>
    <m/>
    <s v="USD"/>
    <n v="52178.65"/>
    <x v="0"/>
    <s v="NONBU"/>
    <s v="G0000110"/>
    <s v="ACT"/>
    <s v="REV"/>
    <s v="974"/>
    <m/>
    <m/>
    <s v="B10106P"/>
    <n v="2024"/>
    <d v="2024-10-03T00:00:00"/>
    <d v="2024-10-03T12:56:52"/>
    <x v="3"/>
  </r>
  <r>
    <s v="110"/>
    <s v="CAD037BF"/>
    <d v="2024-09-30T00:00:00"/>
    <s v="P"/>
    <s v="KY"/>
    <s v="4420004"/>
    <n v="9"/>
    <s v="10828"/>
    <s v="GLNANDA"/>
    <m/>
    <s v="USD"/>
    <n v="143101.24"/>
    <x v="0"/>
    <s v="NONBU"/>
    <s v="G0000110"/>
    <s v="ACT"/>
    <s v="REV"/>
    <s v="974"/>
    <m/>
    <m/>
    <s v="B10106P"/>
    <n v="2024"/>
    <d v="2024-10-03T00:00:00"/>
    <d v="2024-10-03T12:56:52"/>
    <x v="3"/>
  </r>
  <r>
    <s v="110"/>
    <s v="CAD037BF"/>
    <d v="2024-09-30T00:00:00"/>
    <s v="P"/>
    <s v="KY"/>
    <s v="4420016"/>
    <n v="9"/>
    <s v="10828"/>
    <s v="GLNANDA"/>
    <m/>
    <s v="USD"/>
    <n v="-195279.89"/>
    <x v="0"/>
    <s v="NONBU"/>
    <s v="G0000110"/>
    <s v="ACT"/>
    <s v="REV"/>
    <s v="974"/>
    <m/>
    <m/>
    <s v="B10106P"/>
    <n v="2024"/>
    <d v="2024-10-03T00:00:00"/>
    <d v="2024-10-03T12:56:52"/>
    <x v="3"/>
  </r>
  <r>
    <s v="110"/>
    <s v="CAD037BF"/>
    <d v="2024-09-30T00:00:00"/>
    <s v="P"/>
    <s v="KY"/>
    <s v="4440000"/>
    <n v="9"/>
    <s v="10828"/>
    <s v="GLNANDA"/>
    <m/>
    <s v="USD"/>
    <n v="0"/>
    <x v="0"/>
    <s v="NONBU"/>
    <s v="G0000110"/>
    <s v="ACT"/>
    <s v="REV"/>
    <s v="974"/>
    <m/>
    <m/>
    <s v="B10106P"/>
    <n v="2024"/>
    <d v="2024-10-03T00:00:00"/>
    <d v="2024-10-03T12:56:52"/>
    <x v="3"/>
  </r>
  <r>
    <s v="110"/>
    <s v="CAD033BF"/>
    <d v="2024-09-30T00:00:00"/>
    <s v="P"/>
    <s v="KY"/>
    <s v="4420001"/>
    <n v="9"/>
    <s v="10828"/>
    <s v="GLNANDA"/>
    <m/>
    <s v="USD"/>
    <n v="3948655.49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00002"/>
    <n v="9"/>
    <s v="10828"/>
    <s v="GLNANDA"/>
    <m/>
    <s v="USD"/>
    <n v="2001814.44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00001"/>
    <n v="9"/>
    <s v="10828"/>
    <s v="GLNANDA"/>
    <m/>
    <s v="USD"/>
    <n v="3679828.73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00005"/>
    <n v="9"/>
    <s v="10828"/>
    <s v="GLNANDA"/>
    <m/>
    <s v="USD"/>
    <n v="-5681643.1699999999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20006"/>
    <n v="9"/>
    <s v="10828"/>
    <s v="GLNANDA"/>
    <m/>
    <s v="USD"/>
    <n v="492840.95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20007"/>
    <n v="9"/>
    <s v="10828"/>
    <s v="GLNANDA"/>
    <m/>
    <s v="USD"/>
    <n v="631280.23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20013"/>
    <n v="9"/>
    <s v="10828"/>
    <s v="GLNANDA"/>
    <m/>
    <s v="USD"/>
    <n v="-5072776.67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20002"/>
    <n v="9"/>
    <s v="10828"/>
    <s v="GLNANDA"/>
    <m/>
    <s v="USD"/>
    <n v="6143766.2999999998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20004"/>
    <n v="9"/>
    <s v="10828"/>
    <s v="GLNANDA"/>
    <m/>
    <s v="USD"/>
    <n v="561855.53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20016"/>
    <n v="9"/>
    <s v="10828"/>
    <s v="GLNANDA"/>
    <m/>
    <s v="USD"/>
    <n v="-6705621.8300000001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40000"/>
    <n v="9"/>
    <s v="10828"/>
    <s v="GLNANDA"/>
    <m/>
    <s v="USD"/>
    <n v="28716.79"/>
    <x v="6"/>
    <s v="NONBU"/>
    <s v="G0000110"/>
    <s v="ACT"/>
    <s v="REV"/>
    <s v="974"/>
    <m/>
    <m/>
    <s v="S295456"/>
    <n v="2024"/>
    <d v="2024-10-02T00:00:00"/>
    <d v="2024-10-02T13:03:16"/>
    <x v="29"/>
  </r>
  <r>
    <s v="110"/>
    <s v="CAD033BF"/>
    <d v="2024-09-30T00:00:00"/>
    <s v="P"/>
    <s v="KY"/>
    <s v="4440002"/>
    <n v="9"/>
    <s v="10828"/>
    <s v="GLNANDA"/>
    <m/>
    <s v="USD"/>
    <n v="-28716.79"/>
    <x v="6"/>
    <s v="NONBU"/>
    <s v="G0000110"/>
    <s v="ACT"/>
    <s v="REV"/>
    <s v="974"/>
    <m/>
    <m/>
    <s v="S295456"/>
    <n v="2024"/>
    <d v="2024-10-02T00:00:00"/>
    <d v="2024-10-02T13:03:16"/>
    <x v="29"/>
  </r>
  <r>
    <s v="117"/>
    <s v="KY_OSS_SHR"/>
    <d v="2024-09-30T00:00:00"/>
    <s v="P"/>
    <s v="KY"/>
    <s v="4440000"/>
    <n v="9"/>
    <s v="12612"/>
    <s v="GLNANDA"/>
    <m/>
    <s v="USD"/>
    <n v="-150.16999999999999"/>
    <x v="7"/>
    <s v="NONBU"/>
    <s v="G0000117"/>
    <s v="ACT"/>
    <s v="999"/>
    <s v="974"/>
    <m/>
    <m/>
    <s v="S358396"/>
    <n v="2024"/>
    <d v="2024-10-05T00:00:00"/>
    <d v="2024-10-05T12:27:17"/>
    <x v="30"/>
  </r>
  <r>
    <s v="117"/>
    <s v="KY_OSS_SHR"/>
    <d v="2024-09-30T00:00:00"/>
    <s v="P"/>
    <s v="KY"/>
    <s v="4400002"/>
    <n v="9"/>
    <s v="12612"/>
    <s v="GLNANDA"/>
    <m/>
    <s v="USD"/>
    <n v="-29763.56"/>
    <x v="7"/>
    <s v="NONBU"/>
    <s v="G0000117"/>
    <s v="ACT"/>
    <s v="999"/>
    <s v="974"/>
    <m/>
    <m/>
    <s v="S358396"/>
    <n v="2024"/>
    <d v="2024-10-05T00:00:00"/>
    <d v="2024-10-05T12:27:17"/>
    <x v="30"/>
  </r>
  <r>
    <s v="117"/>
    <s v="KY_OSS_SHR"/>
    <d v="2024-09-30T00:00:00"/>
    <s v="P"/>
    <s v="KY"/>
    <s v="4420001"/>
    <n v="9"/>
    <s v="12612"/>
    <s v="GLNANDA"/>
    <m/>
    <s v="USD"/>
    <n v="-26529.74"/>
    <x v="7"/>
    <s v="NONBU"/>
    <s v="G0000117"/>
    <s v="ACT"/>
    <s v="999"/>
    <s v="974"/>
    <m/>
    <m/>
    <s v="S358396"/>
    <n v="2024"/>
    <d v="2024-10-05T00:00:00"/>
    <d v="2024-10-05T12:27:17"/>
    <x v="30"/>
  </r>
  <r>
    <s v="117"/>
    <s v="KY_OSS_SHR"/>
    <d v="2024-09-30T00:00:00"/>
    <s v="P"/>
    <s v="KY"/>
    <s v="4420002"/>
    <n v="9"/>
    <s v="12612"/>
    <s v="GLNANDA"/>
    <m/>
    <s v="USD"/>
    <n v="-35012.92"/>
    <x v="7"/>
    <s v="NONBU"/>
    <s v="G0000117"/>
    <s v="ACT"/>
    <s v="999"/>
    <s v="974"/>
    <m/>
    <m/>
    <s v="S358396"/>
    <n v="2024"/>
    <d v="2024-10-05T00:00:00"/>
    <d v="2024-10-05T12:27:17"/>
    <x v="30"/>
  </r>
  <r>
    <s v="110"/>
    <s v="CAD038BF"/>
    <d v="2024-10-01T00:00:00"/>
    <s v="P"/>
    <s v="KY"/>
    <s v="4400002"/>
    <n v="10"/>
    <s v="10828"/>
    <s v="GLNANDA"/>
    <m/>
    <s v="USD"/>
    <n v="-678023.36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00001"/>
    <n v="10"/>
    <s v="10828"/>
    <s v="GLNANDA"/>
    <m/>
    <s v="USD"/>
    <n v="-1207231.47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00005"/>
    <n v="10"/>
    <s v="10828"/>
    <s v="GLNANDA"/>
    <m/>
    <s v="USD"/>
    <n v="1885254.83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20001"/>
    <n v="10"/>
    <s v="10828"/>
    <s v="GLNANDA"/>
    <m/>
    <s v="USD"/>
    <n v="-1028415.92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20006"/>
    <n v="10"/>
    <s v="10828"/>
    <s v="GLNANDA"/>
    <m/>
    <s v="USD"/>
    <n v="-151326.35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20007"/>
    <n v="10"/>
    <s v="10828"/>
    <s v="GLNANDA"/>
    <m/>
    <s v="USD"/>
    <n v="-202021.57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20013"/>
    <n v="10"/>
    <s v="10828"/>
    <s v="GLNANDA"/>
    <m/>
    <s v="USD"/>
    <n v="1381763.84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20002"/>
    <n v="10"/>
    <s v="10828"/>
    <s v="GLNANDA"/>
    <m/>
    <s v="USD"/>
    <n v="-612192.87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20004"/>
    <n v="10"/>
    <s v="10828"/>
    <s v="GLNANDA"/>
    <m/>
    <s v="USD"/>
    <n v="-72366.759999999995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20016"/>
    <n v="10"/>
    <s v="10828"/>
    <s v="GLNANDA"/>
    <m/>
    <s v="USD"/>
    <n v="684559.63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40000"/>
    <n v="10"/>
    <s v="10828"/>
    <s v="GLNANDA"/>
    <m/>
    <s v="USD"/>
    <n v="-870.93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038BF"/>
    <d v="2024-10-01T00:00:00"/>
    <s v="P"/>
    <s v="KY"/>
    <s v="4440002"/>
    <n v="10"/>
    <s v="10828"/>
    <s v="GLNANDA"/>
    <m/>
    <s v="USD"/>
    <n v="870.93"/>
    <x v="0"/>
    <s v="NONBU"/>
    <s v="G0000110"/>
    <s v="ACT"/>
    <s v="REV"/>
    <s v="974"/>
    <m/>
    <m/>
    <s v="O868814"/>
    <n v="2024"/>
    <d v="2024-10-04T00:00:00"/>
    <d v="2024-10-04T13:36:03"/>
    <x v="0"/>
  </r>
  <r>
    <s v="110"/>
    <s v="CAD37R9169"/>
    <d v="2024-10-01T00:00:00"/>
    <s v="P"/>
    <s v="KY"/>
    <s v="4420002"/>
    <n v="10"/>
    <s v="10828"/>
    <s v="GLNANDA"/>
    <m/>
    <s v="USD"/>
    <n v="0"/>
    <x v="2"/>
    <s v="NONBU"/>
    <s v="G0000110"/>
    <s v="ACT"/>
    <s v="REV"/>
    <s v="974"/>
    <m/>
    <m/>
    <s v="GLBATCH"/>
    <n v="2024"/>
    <d v="2024-10-02T00:00:00"/>
    <d v="2024-10-02T15:55:04"/>
    <x v="2"/>
  </r>
  <r>
    <s v="110"/>
    <s v="CAD37R9169"/>
    <d v="2024-10-01T00:00:00"/>
    <s v="P"/>
    <s v="KY"/>
    <s v="4420001"/>
    <n v="10"/>
    <s v="10828"/>
    <s v="GLNANDA"/>
    <m/>
    <s v="USD"/>
    <n v="0"/>
    <x v="2"/>
    <s v="NONBU"/>
    <s v="G0000110"/>
    <s v="ACT"/>
    <s v="REV"/>
    <s v="974"/>
    <m/>
    <m/>
    <s v="GLBATCH"/>
    <n v="2024"/>
    <d v="2024-10-02T00:00:00"/>
    <d v="2024-10-02T15:55:04"/>
    <x v="2"/>
  </r>
  <r>
    <s v="110"/>
    <s v="CAD37R9169"/>
    <d v="2024-10-01T00:00:00"/>
    <s v="P"/>
    <s v="KY"/>
    <s v="4420001"/>
    <n v="10"/>
    <s v="10828"/>
    <s v="GLNANDA"/>
    <m/>
    <s v="USD"/>
    <n v="33066"/>
    <x v="2"/>
    <s v="NONBU"/>
    <s v="G0000110"/>
    <s v="ACT"/>
    <s v="REV"/>
    <s v="974"/>
    <m/>
    <m/>
    <s v="GLBATCH"/>
    <n v="2024"/>
    <d v="2024-10-02T00:00:00"/>
    <d v="2024-10-02T15:55:04"/>
    <x v="2"/>
  </r>
  <r>
    <s v="110"/>
    <s v="CAD37R9169"/>
    <d v="2024-10-01T00:00:00"/>
    <s v="P"/>
    <s v="KY"/>
    <s v="4420002"/>
    <n v="10"/>
    <s v="10828"/>
    <s v="GLNANDA"/>
    <m/>
    <s v="USD"/>
    <n v="197628"/>
    <x v="2"/>
    <s v="NONBU"/>
    <s v="G0000110"/>
    <s v="ACT"/>
    <s v="REV"/>
    <s v="974"/>
    <m/>
    <m/>
    <s v="GLBATCH"/>
    <n v="2024"/>
    <d v="2024-10-02T00:00:00"/>
    <d v="2024-10-02T15:55:04"/>
    <x v="2"/>
  </r>
  <r>
    <s v="110"/>
    <s v="CAD37R9169"/>
    <d v="2024-10-01T00:00:00"/>
    <s v="P"/>
    <s v="KY"/>
    <s v="4420004"/>
    <n v="10"/>
    <s v="10828"/>
    <s v="GLNANDA"/>
    <m/>
    <s v="USD"/>
    <n v="0"/>
    <x v="2"/>
    <s v="NONBU"/>
    <s v="G0000110"/>
    <s v="ACT"/>
    <s v="REV"/>
    <s v="974"/>
    <m/>
    <m/>
    <s v="GLBATCH"/>
    <n v="2024"/>
    <d v="2024-10-02T00:00:00"/>
    <d v="2024-10-02T15:55:04"/>
    <x v="2"/>
  </r>
  <r>
    <s v="110"/>
    <s v="CAD37R9169"/>
    <d v="2024-10-01T00:00:00"/>
    <s v="P"/>
    <s v="KY"/>
    <s v="4420004"/>
    <n v="10"/>
    <s v="10828"/>
    <s v="GLNANDA"/>
    <m/>
    <s v="USD"/>
    <n v="329112"/>
    <x v="2"/>
    <s v="NONBU"/>
    <s v="G0000110"/>
    <s v="ACT"/>
    <s v="REV"/>
    <s v="974"/>
    <m/>
    <m/>
    <s v="GLBATCH"/>
    <n v="2024"/>
    <d v="2024-10-02T00:00:00"/>
    <d v="2024-10-02T15:55:04"/>
    <x v="2"/>
  </r>
  <r>
    <s v="110"/>
    <s v="CAD38R0937"/>
    <d v="2024-10-01T00:00:00"/>
    <s v="P"/>
    <s v="KY"/>
    <s v="4400001"/>
    <n v="10"/>
    <s v="10828"/>
    <s v="GLNANDA"/>
    <m/>
    <s v="USD"/>
    <n v="4922975.8099999996"/>
    <x v="1"/>
    <s v="NONBU"/>
    <s v="G0000110"/>
    <s v="ACT"/>
    <s v="REV"/>
    <s v="974"/>
    <m/>
    <m/>
    <s v="GLBATCH"/>
    <n v="2024"/>
    <d v="2024-10-03T00:00:00"/>
    <d v="2024-10-03T15:38:29"/>
    <x v="1"/>
  </r>
  <r>
    <s v="110"/>
    <s v="CAD38R0937"/>
    <d v="2024-10-01T00:00:00"/>
    <s v="P"/>
    <s v="KY"/>
    <s v="4400002"/>
    <n v="10"/>
    <s v="10828"/>
    <s v="GLNANDA"/>
    <m/>
    <s v="USD"/>
    <n v="2786885.67"/>
    <x v="1"/>
    <s v="NONBU"/>
    <s v="G0000110"/>
    <s v="ACT"/>
    <s v="REV"/>
    <s v="974"/>
    <m/>
    <m/>
    <s v="GLBATCH"/>
    <n v="2024"/>
    <d v="2024-10-03T00:00:00"/>
    <d v="2024-10-03T15:38:29"/>
    <x v="1"/>
  </r>
  <r>
    <s v="110"/>
    <s v="CAD38R0937"/>
    <d v="2024-10-01T00:00:00"/>
    <s v="P"/>
    <s v="KY"/>
    <s v="4420001"/>
    <n v="10"/>
    <s v="10828"/>
    <s v="GLNANDA"/>
    <m/>
    <s v="USD"/>
    <n v="3905313.91"/>
    <x v="1"/>
    <s v="NONBU"/>
    <s v="G0000110"/>
    <s v="ACT"/>
    <s v="REV"/>
    <s v="974"/>
    <m/>
    <m/>
    <s v="GLBATCH"/>
    <n v="2024"/>
    <d v="2024-10-03T00:00:00"/>
    <d v="2024-10-03T15:38:29"/>
    <x v="1"/>
  </r>
  <r>
    <s v="110"/>
    <s v="CAD38R0937"/>
    <d v="2024-10-01T00:00:00"/>
    <s v="P"/>
    <s v="KY"/>
    <s v="4420002"/>
    <n v="10"/>
    <s v="10828"/>
    <s v="GLNANDA"/>
    <m/>
    <s v="USD"/>
    <n v="1440913.54"/>
    <x v="1"/>
    <s v="NONBU"/>
    <s v="G0000110"/>
    <s v="ACT"/>
    <s v="REV"/>
    <s v="974"/>
    <m/>
    <m/>
    <s v="GLBATCH"/>
    <n v="2024"/>
    <d v="2024-10-03T00:00:00"/>
    <d v="2024-10-03T15:38:29"/>
    <x v="1"/>
  </r>
  <r>
    <s v="110"/>
    <s v="CAD38R0937"/>
    <d v="2024-10-01T00:00:00"/>
    <s v="P"/>
    <s v="KY"/>
    <s v="4420004"/>
    <n v="10"/>
    <s v="10828"/>
    <s v="GLNANDA"/>
    <m/>
    <s v="USD"/>
    <n v="281933.42"/>
    <x v="1"/>
    <s v="NONBU"/>
    <s v="G0000110"/>
    <s v="ACT"/>
    <s v="REV"/>
    <s v="974"/>
    <m/>
    <m/>
    <s v="GLBATCH"/>
    <n v="2024"/>
    <d v="2024-10-03T00:00:00"/>
    <d v="2024-10-03T15:38:29"/>
    <x v="1"/>
  </r>
  <r>
    <s v="110"/>
    <s v="CAD38R0937"/>
    <d v="2024-10-01T00:00:00"/>
    <s v="P"/>
    <s v="KY"/>
    <s v="4420006"/>
    <n v="10"/>
    <s v="10828"/>
    <s v="GLNANDA"/>
    <m/>
    <s v="USD"/>
    <n v="623823.89"/>
    <x v="1"/>
    <s v="NONBU"/>
    <s v="G0000110"/>
    <s v="ACT"/>
    <s v="REV"/>
    <s v="974"/>
    <m/>
    <m/>
    <s v="GLBATCH"/>
    <n v="2024"/>
    <d v="2024-10-03T00:00:00"/>
    <d v="2024-10-03T15:38:29"/>
    <x v="1"/>
  </r>
  <r>
    <s v="110"/>
    <s v="CAD38R0937"/>
    <d v="2024-10-01T00:00:00"/>
    <s v="P"/>
    <s v="KY"/>
    <s v="4420007"/>
    <n v="10"/>
    <s v="10828"/>
    <s v="GLNANDA"/>
    <m/>
    <s v="USD"/>
    <n v="766195.76"/>
    <x v="1"/>
    <s v="NONBU"/>
    <s v="G0000110"/>
    <s v="ACT"/>
    <s v="REV"/>
    <s v="974"/>
    <m/>
    <m/>
    <s v="GLBATCH"/>
    <n v="2024"/>
    <d v="2024-10-03T00:00:00"/>
    <d v="2024-10-03T15:38:29"/>
    <x v="1"/>
  </r>
  <r>
    <s v="110"/>
    <s v="CAD38R0937"/>
    <d v="2024-10-01T00:00:00"/>
    <s v="P"/>
    <s v="KY"/>
    <s v="4440000"/>
    <n v="10"/>
    <s v="10828"/>
    <s v="GLNANDA"/>
    <m/>
    <s v="USD"/>
    <n v="7232.04"/>
    <x v="1"/>
    <s v="NONBU"/>
    <s v="G0000110"/>
    <s v="ACT"/>
    <s v="REV"/>
    <s v="974"/>
    <m/>
    <m/>
    <s v="GLBATCH"/>
    <n v="2024"/>
    <d v="2024-10-03T00:00:00"/>
    <d v="2024-10-03T15:38:29"/>
    <x v="1"/>
  </r>
  <r>
    <s v="110"/>
    <s v="CAD037BF"/>
    <d v="2024-10-01T00:00:00"/>
    <s v="P"/>
    <s v="KY"/>
    <s v="4420004"/>
    <n v="10"/>
    <s v="10828"/>
    <s v="GLNANDA"/>
    <m/>
    <s v="USD"/>
    <n v="-143101.24"/>
    <x v="0"/>
    <s v="NONBU"/>
    <s v="G0000110"/>
    <s v="ACT"/>
    <s v="REV"/>
    <s v="974"/>
    <m/>
    <m/>
    <s v="O868814"/>
    <n v="2024"/>
    <d v="2024-10-03T00:00:00"/>
    <d v="2024-10-03T12:56:52"/>
    <x v="3"/>
  </r>
  <r>
    <s v="110"/>
    <s v="CAD037BF"/>
    <d v="2024-10-01T00:00:00"/>
    <s v="P"/>
    <s v="KY"/>
    <s v="4420001"/>
    <n v="10"/>
    <s v="10828"/>
    <s v="GLNANDA"/>
    <m/>
    <s v="USD"/>
    <n v="-11529.66"/>
    <x v="0"/>
    <s v="NONBU"/>
    <s v="G0000110"/>
    <s v="ACT"/>
    <s v="REV"/>
    <s v="974"/>
    <m/>
    <m/>
    <s v="O868814"/>
    <n v="2024"/>
    <d v="2024-10-03T00:00:00"/>
    <d v="2024-10-03T12:56:52"/>
    <x v="3"/>
  </r>
  <r>
    <s v="110"/>
    <s v="CAD037BF"/>
    <d v="2024-10-01T00:00:00"/>
    <s v="P"/>
    <s v="KY"/>
    <s v="4420006"/>
    <n v="10"/>
    <s v="10828"/>
    <s v="GLNANDA"/>
    <m/>
    <s v="USD"/>
    <n v="0"/>
    <x v="0"/>
    <s v="NONBU"/>
    <s v="G0000110"/>
    <s v="ACT"/>
    <s v="REV"/>
    <s v="974"/>
    <m/>
    <m/>
    <s v="O868814"/>
    <n v="2024"/>
    <d v="2024-10-03T00:00:00"/>
    <d v="2024-10-03T12:56:52"/>
    <x v="3"/>
  </r>
  <r>
    <s v="110"/>
    <s v="CAD037BF"/>
    <d v="2024-10-01T00:00:00"/>
    <s v="P"/>
    <s v="KY"/>
    <s v="4420007"/>
    <n v="10"/>
    <s v="10828"/>
    <s v="GLNANDA"/>
    <m/>
    <s v="USD"/>
    <n v="0"/>
    <x v="0"/>
    <s v="NONBU"/>
    <s v="G0000110"/>
    <s v="ACT"/>
    <s v="REV"/>
    <s v="974"/>
    <m/>
    <m/>
    <s v="O868814"/>
    <n v="2024"/>
    <d v="2024-10-03T00:00:00"/>
    <d v="2024-10-03T12:56:52"/>
    <x v="3"/>
  </r>
  <r>
    <s v="110"/>
    <s v="CAD037BF"/>
    <d v="2024-10-01T00:00:00"/>
    <s v="P"/>
    <s v="KY"/>
    <s v="4420013"/>
    <n v="10"/>
    <s v="10828"/>
    <s v="GLNANDA"/>
    <m/>
    <s v="USD"/>
    <n v="11529.66"/>
    <x v="0"/>
    <s v="NONBU"/>
    <s v="G0000110"/>
    <s v="ACT"/>
    <s v="REV"/>
    <s v="974"/>
    <m/>
    <m/>
    <s v="O868814"/>
    <n v="2024"/>
    <d v="2024-10-03T00:00:00"/>
    <d v="2024-10-03T12:56:52"/>
    <x v="3"/>
  </r>
  <r>
    <s v="110"/>
    <s v="CAD037BF"/>
    <d v="2024-10-01T00:00:00"/>
    <s v="P"/>
    <s v="KY"/>
    <s v="4420002"/>
    <n v="10"/>
    <s v="10828"/>
    <s v="GLNANDA"/>
    <m/>
    <s v="USD"/>
    <n v="-52178.65"/>
    <x v="0"/>
    <s v="NONBU"/>
    <s v="G0000110"/>
    <s v="ACT"/>
    <s v="REV"/>
    <s v="974"/>
    <m/>
    <m/>
    <s v="O868814"/>
    <n v="2024"/>
    <d v="2024-10-03T00:00:00"/>
    <d v="2024-10-03T12:56:52"/>
    <x v="3"/>
  </r>
  <r>
    <s v="110"/>
    <s v="CAD037BF"/>
    <d v="2024-10-01T00:00:00"/>
    <s v="P"/>
    <s v="KY"/>
    <s v="4420016"/>
    <n v="10"/>
    <s v="10828"/>
    <s v="GLNANDA"/>
    <m/>
    <s v="USD"/>
    <n v="195279.89"/>
    <x v="0"/>
    <s v="NONBU"/>
    <s v="G0000110"/>
    <s v="ACT"/>
    <s v="REV"/>
    <s v="974"/>
    <m/>
    <m/>
    <s v="O868814"/>
    <n v="2024"/>
    <d v="2024-10-03T00:00:00"/>
    <d v="2024-10-03T12:56:52"/>
    <x v="3"/>
  </r>
  <r>
    <s v="110"/>
    <s v="CAD037BF"/>
    <d v="2024-10-01T00:00:00"/>
    <s v="P"/>
    <s v="KY"/>
    <s v="4440000"/>
    <n v="10"/>
    <s v="10828"/>
    <s v="GLNANDA"/>
    <m/>
    <s v="USD"/>
    <n v="0"/>
    <x v="0"/>
    <s v="NONBU"/>
    <s v="G0000110"/>
    <s v="ACT"/>
    <s v="REV"/>
    <s v="974"/>
    <m/>
    <m/>
    <s v="O868814"/>
    <n v="2024"/>
    <d v="2024-10-03T00:00:00"/>
    <d v="2024-10-03T12:56:52"/>
    <x v="3"/>
  </r>
  <r>
    <s v="110"/>
    <s v="CAD037BF"/>
    <d v="2024-10-01T00:00:00"/>
    <s v="P"/>
    <s v="KY"/>
    <s v="4440002"/>
    <n v="10"/>
    <s v="10828"/>
    <s v="GLNANDA"/>
    <m/>
    <s v="USD"/>
    <n v="0"/>
    <x v="0"/>
    <s v="NONBU"/>
    <s v="G0000110"/>
    <s v="ACT"/>
    <s v="REV"/>
    <s v="974"/>
    <m/>
    <m/>
    <s v="O868814"/>
    <n v="2024"/>
    <d v="2024-10-03T00:00:00"/>
    <d v="2024-10-03T12:56:52"/>
    <x v="3"/>
  </r>
  <r>
    <s v="110"/>
    <s v="CAD0331002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00002"/>
    <n v="10"/>
    <s v="10828"/>
    <s v="GLNANDA"/>
    <m/>
    <s v="USD"/>
    <n v="-414925.16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00001"/>
    <n v="10"/>
    <s v="10828"/>
    <s v="GLNANDA"/>
    <m/>
    <s v="USD"/>
    <n v="-560562.32999999996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20001"/>
    <n v="10"/>
    <s v="10828"/>
    <s v="GLNANDA"/>
    <m/>
    <s v="USD"/>
    <n v="-577653.23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20006"/>
    <n v="10"/>
    <s v="10828"/>
    <s v="GLNANDA"/>
    <m/>
    <s v="USD"/>
    <n v="-48276.23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20007"/>
    <n v="10"/>
    <s v="10828"/>
    <s v="GLNANDA"/>
    <m/>
    <s v="USD"/>
    <n v="-233379.20000000001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20002"/>
    <n v="10"/>
    <s v="10828"/>
    <s v="GLNANDA"/>
    <m/>
    <s v="USD"/>
    <n v="-121290.69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20004"/>
    <n v="10"/>
    <s v="10828"/>
    <s v="GLNANDA"/>
    <m/>
    <s v="USD"/>
    <n v="-306094.87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02"/>
    <d v="2024-10-15T00:00:00"/>
    <s v="P"/>
    <s v="KY"/>
    <s v="4440000"/>
    <n v="10"/>
    <s v="10828"/>
    <s v="GLNANDA"/>
    <m/>
    <s v="USD"/>
    <n v="-2995.07"/>
    <x v="3"/>
    <s v="NONBU"/>
    <s v="G0000110"/>
    <s v="ACT"/>
    <s v="REV"/>
    <s v="974"/>
    <m/>
    <m/>
    <s v="GLBATCH"/>
    <n v="2024"/>
    <d v="2024-11-01T00:00:00"/>
    <d v="2024-11-01T08:55:00"/>
    <x v="104"/>
  </r>
  <r>
    <s v="110"/>
    <s v="CAD0331022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00002"/>
    <n v="10"/>
    <s v="10828"/>
    <s v="GLNANDA"/>
    <m/>
    <s v="USD"/>
    <n v="-236691.23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00001"/>
    <n v="10"/>
    <s v="10828"/>
    <s v="GLNANDA"/>
    <m/>
    <s v="USD"/>
    <n v="-446361.8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20001"/>
    <n v="10"/>
    <s v="10828"/>
    <s v="GLNANDA"/>
    <m/>
    <s v="USD"/>
    <n v="-220703.93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20006"/>
    <n v="10"/>
    <s v="10828"/>
    <s v="GLNANDA"/>
    <m/>
    <s v="USD"/>
    <n v="-86648.68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20007"/>
    <n v="10"/>
    <s v="10828"/>
    <s v="GLNANDA"/>
    <m/>
    <s v="USD"/>
    <n v="-105227.93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20002"/>
    <n v="10"/>
    <s v="10828"/>
    <s v="GLNANDA"/>
    <m/>
    <s v="USD"/>
    <n v="-77537.03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20004"/>
    <n v="10"/>
    <s v="10828"/>
    <s v="GLNANDA"/>
    <m/>
    <s v="USD"/>
    <n v="-242611.64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22"/>
    <d v="2024-10-15T00:00:00"/>
    <s v="P"/>
    <s v="KY"/>
    <s v="4440000"/>
    <n v="10"/>
    <s v="10828"/>
    <s v="GLNANDA"/>
    <m/>
    <s v="USD"/>
    <n v="-702.74"/>
    <x v="3"/>
    <s v="NONBU"/>
    <s v="G0000110"/>
    <s v="ACT"/>
    <s v="REV"/>
    <s v="974"/>
    <m/>
    <m/>
    <s v="GLBATCH"/>
    <n v="2024"/>
    <d v="2024-11-04T00:00:00"/>
    <d v="2024-11-04T09:06:43"/>
    <x v="105"/>
  </r>
  <r>
    <s v="110"/>
    <s v="CAD0331001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00002"/>
    <n v="10"/>
    <s v="10828"/>
    <s v="GLNANDA"/>
    <m/>
    <s v="USD"/>
    <n v="-353920.18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00001"/>
    <n v="10"/>
    <s v="10828"/>
    <s v="GLNANDA"/>
    <m/>
    <s v="USD"/>
    <n v="-636422.07999999996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20001"/>
    <n v="10"/>
    <s v="10828"/>
    <s v="GLNANDA"/>
    <m/>
    <s v="USD"/>
    <n v="-295442.84999999998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20006"/>
    <n v="10"/>
    <s v="10828"/>
    <s v="GLNANDA"/>
    <m/>
    <s v="USD"/>
    <n v="-105275.82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20007"/>
    <n v="10"/>
    <s v="10828"/>
    <s v="GLNANDA"/>
    <m/>
    <s v="USD"/>
    <n v="-23328.3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20002"/>
    <n v="10"/>
    <s v="10828"/>
    <s v="GLNANDA"/>
    <m/>
    <s v="USD"/>
    <n v="-231070.17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20004"/>
    <n v="10"/>
    <s v="10828"/>
    <s v="GLNANDA"/>
    <m/>
    <s v="USD"/>
    <n v="-43389.96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01"/>
    <d v="2024-10-15T00:00:00"/>
    <s v="P"/>
    <s v="KY"/>
    <s v="4440000"/>
    <n v="10"/>
    <s v="10828"/>
    <s v="GLNANDA"/>
    <m/>
    <s v="USD"/>
    <n v="-390.21"/>
    <x v="3"/>
    <s v="NONBU"/>
    <s v="G0000110"/>
    <s v="ACT"/>
    <s v="REV"/>
    <s v="974"/>
    <m/>
    <m/>
    <s v="GLBATCH"/>
    <n v="2024"/>
    <d v="2024-11-01T00:00:00"/>
    <d v="2024-11-01T08:54:58"/>
    <x v="106"/>
  </r>
  <r>
    <s v="110"/>
    <s v="CAD0331023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00002"/>
    <n v="10"/>
    <s v="10828"/>
    <s v="GLNANDA"/>
    <m/>
    <s v="USD"/>
    <n v="-222525.82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00001"/>
    <n v="10"/>
    <s v="10828"/>
    <s v="GLNANDA"/>
    <m/>
    <s v="USD"/>
    <n v="-529396.42000000004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20001"/>
    <n v="10"/>
    <s v="10828"/>
    <s v="GLNANDA"/>
    <m/>
    <s v="USD"/>
    <n v="-256742.2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20006"/>
    <n v="10"/>
    <s v="10828"/>
    <s v="GLNANDA"/>
    <m/>
    <s v="USD"/>
    <n v="-92114.42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20007"/>
    <n v="10"/>
    <s v="10828"/>
    <s v="GLNANDA"/>
    <m/>
    <s v="USD"/>
    <n v="-54502.879999999997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20002"/>
    <n v="10"/>
    <s v="10828"/>
    <s v="GLNANDA"/>
    <m/>
    <s v="USD"/>
    <n v="-644836.67000000004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20004"/>
    <n v="10"/>
    <s v="10828"/>
    <s v="GLNANDA"/>
    <m/>
    <s v="USD"/>
    <n v="-51452.1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23"/>
    <d v="2024-10-15T00:00:00"/>
    <s v="P"/>
    <s v="KY"/>
    <s v="4440000"/>
    <n v="10"/>
    <s v="10828"/>
    <s v="GLNANDA"/>
    <m/>
    <s v="USD"/>
    <n v="-1103.69"/>
    <x v="3"/>
    <s v="NONBU"/>
    <s v="G0000110"/>
    <s v="ACT"/>
    <s v="REV"/>
    <s v="974"/>
    <m/>
    <m/>
    <s v="GLBATCH"/>
    <n v="2024"/>
    <d v="2024-11-04T00:00:00"/>
    <d v="2024-11-04T09:06:44"/>
    <x v="107"/>
  </r>
  <r>
    <s v="110"/>
    <s v="CAD0331030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30"/>
    <d v="2024-10-15T00:00:00"/>
    <s v="P"/>
    <s v="KY"/>
    <s v="4420004"/>
    <n v="10"/>
    <s v="10828"/>
    <s v="GLNANDA"/>
    <m/>
    <s v="USD"/>
    <n v="-323423.82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30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30"/>
    <d v="2024-10-15T00:00:00"/>
    <s v="P"/>
    <s v="KY"/>
    <s v="4400002"/>
    <n v="10"/>
    <s v="10828"/>
    <s v="GLNANDA"/>
    <m/>
    <s v="USD"/>
    <n v="-389.71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30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30"/>
    <d v="2024-10-15T00:00:00"/>
    <s v="P"/>
    <s v="KY"/>
    <s v="4400001"/>
    <n v="10"/>
    <s v="10828"/>
    <s v="GLNANDA"/>
    <m/>
    <s v="USD"/>
    <n v="-518.17999999999995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30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30"/>
    <d v="2024-10-15T00:00:00"/>
    <s v="P"/>
    <s v="KY"/>
    <s v="4420001"/>
    <n v="10"/>
    <s v="10828"/>
    <s v="GLNANDA"/>
    <m/>
    <s v="USD"/>
    <n v="-715451.83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30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30"/>
    <d v="2024-10-15T00:00:00"/>
    <s v="P"/>
    <s v="KY"/>
    <s v="4420007"/>
    <n v="10"/>
    <s v="10828"/>
    <s v="GLNANDA"/>
    <m/>
    <s v="USD"/>
    <n v="-52.77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30"/>
    <d v="2024-10-15T00:00:00"/>
    <s v="P"/>
    <s v="KY"/>
    <s v="4420002"/>
    <n v="10"/>
    <s v="10828"/>
    <s v="GLNANDA"/>
    <m/>
    <s v="USD"/>
    <n v="-8.57"/>
    <x v="3"/>
    <s v="NONBU"/>
    <s v="G0000110"/>
    <s v="ACT"/>
    <s v="REV"/>
    <s v="974"/>
    <m/>
    <m/>
    <s v="GLBATCH"/>
    <n v="2024"/>
    <d v="2024-11-04T00:00:00"/>
    <d v="2024-11-04T09:06:51"/>
    <x v="108"/>
  </r>
  <r>
    <s v="110"/>
    <s v="CAD0331024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00002"/>
    <n v="10"/>
    <s v="10828"/>
    <s v="GLNANDA"/>
    <m/>
    <s v="USD"/>
    <n v="-267193.09999999998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00001"/>
    <n v="10"/>
    <s v="10828"/>
    <s v="GLNANDA"/>
    <m/>
    <s v="USD"/>
    <n v="-495615.07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20001"/>
    <n v="10"/>
    <s v="10828"/>
    <s v="GLNANDA"/>
    <m/>
    <s v="USD"/>
    <n v="-550927.67000000004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20006"/>
    <n v="10"/>
    <s v="10828"/>
    <s v="GLNANDA"/>
    <m/>
    <s v="USD"/>
    <n v="-40256.51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20007"/>
    <n v="10"/>
    <s v="10828"/>
    <s v="GLNANDA"/>
    <m/>
    <s v="USD"/>
    <n v="-60110.17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20002"/>
    <n v="10"/>
    <s v="10828"/>
    <s v="GLNANDA"/>
    <m/>
    <s v="USD"/>
    <n v="-31532.14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20004"/>
    <n v="10"/>
    <s v="10828"/>
    <s v="GLNANDA"/>
    <m/>
    <s v="USD"/>
    <n v="-177149.3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24"/>
    <d v="2024-10-15T00:00:00"/>
    <s v="P"/>
    <s v="KY"/>
    <s v="4440000"/>
    <n v="10"/>
    <s v="10828"/>
    <s v="GLNANDA"/>
    <m/>
    <s v="USD"/>
    <n v="-404.22"/>
    <x v="3"/>
    <s v="NONBU"/>
    <s v="G0000110"/>
    <s v="ACT"/>
    <s v="REV"/>
    <s v="974"/>
    <m/>
    <m/>
    <s v="GLBATCH"/>
    <n v="2024"/>
    <d v="2024-11-04T00:00:00"/>
    <d v="2024-11-04T09:06:45"/>
    <x v="109"/>
  </r>
  <r>
    <s v="110"/>
    <s v="CAD0331011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00002"/>
    <n v="10"/>
    <s v="10828"/>
    <s v="GLNANDA"/>
    <m/>
    <s v="USD"/>
    <n v="-251359.54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00001"/>
    <n v="10"/>
    <s v="10828"/>
    <s v="GLNANDA"/>
    <m/>
    <s v="USD"/>
    <n v="-651243.43000000005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20001"/>
    <n v="10"/>
    <s v="10828"/>
    <s v="GLNANDA"/>
    <m/>
    <s v="USD"/>
    <n v="-930283.81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20006"/>
    <n v="10"/>
    <s v="10828"/>
    <s v="GLNANDA"/>
    <m/>
    <s v="USD"/>
    <n v="-124100.68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20007"/>
    <n v="10"/>
    <s v="10828"/>
    <s v="GLNANDA"/>
    <m/>
    <s v="USD"/>
    <n v="-156318.76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20002"/>
    <n v="10"/>
    <s v="10828"/>
    <s v="GLNANDA"/>
    <m/>
    <s v="USD"/>
    <n v="-17650.88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20004"/>
    <n v="10"/>
    <s v="10828"/>
    <s v="GLNANDA"/>
    <m/>
    <s v="USD"/>
    <n v="-325.73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11"/>
    <d v="2024-10-15T00:00:00"/>
    <s v="P"/>
    <s v="KY"/>
    <s v="4440000"/>
    <n v="10"/>
    <s v="10828"/>
    <s v="GLNANDA"/>
    <m/>
    <s v="USD"/>
    <n v="-1704.62"/>
    <x v="3"/>
    <s v="NONBU"/>
    <s v="G0000110"/>
    <s v="ACT"/>
    <s v="REV"/>
    <s v="974"/>
    <m/>
    <m/>
    <s v="GLBATCH"/>
    <n v="2024"/>
    <d v="2024-11-01T00:00:00"/>
    <d v="2024-11-01T09:04:03"/>
    <x v="110"/>
  </r>
  <r>
    <s v="110"/>
    <s v="CAD0331007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00002"/>
    <n v="10"/>
    <s v="10828"/>
    <s v="GLNANDA"/>
    <m/>
    <s v="USD"/>
    <n v="-304886.51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00001"/>
    <n v="10"/>
    <s v="10828"/>
    <s v="GLNANDA"/>
    <m/>
    <s v="USD"/>
    <n v="-547104.81999999995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20001"/>
    <n v="10"/>
    <s v="10828"/>
    <s v="GLNANDA"/>
    <m/>
    <s v="USD"/>
    <n v="-355084.53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20006"/>
    <n v="10"/>
    <s v="10828"/>
    <s v="GLNANDA"/>
    <m/>
    <s v="USD"/>
    <n v="-75262.679999999993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20007"/>
    <n v="10"/>
    <s v="10828"/>
    <s v="GLNANDA"/>
    <m/>
    <s v="USD"/>
    <n v="-50892.53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20002"/>
    <n v="10"/>
    <s v="10828"/>
    <s v="GLNANDA"/>
    <m/>
    <s v="USD"/>
    <n v="-1648378.61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20004"/>
    <n v="10"/>
    <s v="10828"/>
    <s v="GLNANDA"/>
    <m/>
    <s v="USD"/>
    <n v="-9237.14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07"/>
    <d v="2024-10-15T00:00:00"/>
    <s v="P"/>
    <s v="KY"/>
    <s v="4440000"/>
    <n v="10"/>
    <s v="10828"/>
    <s v="GLNANDA"/>
    <m/>
    <s v="USD"/>
    <n v="-956.86"/>
    <x v="3"/>
    <s v="NONBU"/>
    <s v="G0000110"/>
    <s v="ACT"/>
    <s v="REV"/>
    <s v="974"/>
    <m/>
    <m/>
    <s v="GLBATCH"/>
    <n v="2024"/>
    <d v="2024-11-01T00:00:00"/>
    <d v="2024-11-01T08:55:06"/>
    <x v="111"/>
  </r>
  <r>
    <s v="110"/>
    <s v="CAD0331016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00002"/>
    <n v="10"/>
    <s v="10828"/>
    <s v="GLNANDA"/>
    <m/>
    <s v="USD"/>
    <n v="-348008.69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00001"/>
    <n v="10"/>
    <s v="10828"/>
    <s v="GLNANDA"/>
    <m/>
    <s v="USD"/>
    <n v="-687523.03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20001"/>
    <n v="10"/>
    <s v="10828"/>
    <s v="GLNANDA"/>
    <m/>
    <s v="USD"/>
    <n v="-221852.4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20006"/>
    <n v="10"/>
    <s v="10828"/>
    <s v="GLNANDA"/>
    <m/>
    <s v="USD"/>
    <n v="-44763.39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20007"/>
    <n v="10"/>
    <s v="10828"/>
    <s v="GLNANDA"/>
    <m/>
    <s v="USD"/>
    <n v="-57375.73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20002"/>
    <n v="10"/>
    <s v="10828"/>
    <s v="GLNANDA"/>
    <m/>
    <s v="USD"/>
    <n v="-166245.53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20004"/>
    <n v="10"/>
    <s v="10828"/>
    <s v="GLNANDA"/>
    <m/>
    <s v="USD"/>
    <n v="-12590.35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16"/>
    <d v="2024-10-15T00:00:00"/>
    <s v="P"/>
    <s v="KY"/>
    <s v="4440000"/>
    <n v="10"/>
    <s v="10828"/>
    <s v="GLNANDA"/>
    <m/>
    <s v="USD"/>
    <n v="-171.91"/>
    <x v="3"/>
    <s v="NONBU"/>
    <s v="G0000110"/>
    <s v="ACT"/>
    <s v="REV"/>
    <s v="974"/>
    <m/>
    <m/>
    <s v="GLBATCH"/>
    <n v="2024"/>
    <d v="2024-11-01T00:00:00"/>
    <d v="2024-11-01T09:04:07"/>
    <x v="112"/>
  </r>
  <r>
    <s v="110"/>
    <s v="CAD0331031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00001"/>
    <n v="10"/>
    <s v="10828"/>
    <s v="GLNANDA"/>
    <m/>
    <s v="USD"/>
    <n v="17.510000000000002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20001"/>
    <n v="10"/>
    <s v="10828"/>
    <s v="GLNANDA"/>
    <m/>
    <s v="USD"/>
    <n v="-658.36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20002"/>
    <n v="10"/>
    <s v="10828"/>
    <s v="GLNANDA"/>
    <m/>
    <s v="USD"/>
    <n v="-8.09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20004"/>
    <n v="10"/>
    <s v="10828"/>
    <s v="GLNANDA"/>
    <m/>
    <s v="USD"/>
    <n v="-9767.7900000000009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40000"/>
    <n v="10"/>
    <s v="10828"/>
    <s v="GLNANDA"/>
    <m/>
    <s v="USD"/>
    <n v="-156521.51999999999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00002"/>
    <n v="10"/>
    <s v="10828"/>
    <s v="GLNANDA"/>
    <m/>
    <s v="USD"/>
    <n v="-408.24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31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2"/>
    <x v="113"/>
  </r>
  <r>
    <s v="110"/>
    <s v="CAD0331021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00002"/>
    <n v="10"/>
    <s v="10828"/>
    <s v="GLNANDA"/>
    <m/>
    <s v="USD"/>
    <n v="-293350.39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00001"/>
    <n v="10"/>
    <s v="10828"/>
    <s v="GLNANDA"/>
    <m/>
    <s v="USD"/>
    <n v="-530076.1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20001"/>
    <n v="10"/>
    <s v="10828"/>
    <s v="GLNANDA"/>
    <m/>
    <s v="USD"/>
    <n v="-358379.57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20006"/>
    <n v="10"/>
    <s v="10828"/>
    <s v="GLNANDA"/>
    <m/>
    <s v="USD"/>
    <n v="-77644.100000000006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20007"/>
    <n v="10"/>
    <s v="10828"/>
    <s v="GLNANDA"/>
    <m/>
    <s v="USD"/>
    <n v="-89897.83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20002"/>
    <n v="10"/>
    <s v="10828"/>
    <s v="GLNANDA"/>
    <m/>
    <s v="USD"/>
    <n v="-7056.72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20004"/>
    <n v="10"/>
    <s v="10828"/>
    <s v="GLNANDA"/>
    <m/>
    <s v="USD"/>
    <n v="-21583.51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21"/>
    <d v="2024-10-15T00:00:00"/>
    <s v="P"/>
    <s v="KY"/>
    <s v="4440000"/>
    <n v="10"/>
    <s v="10828"/>
    <s v="GLNANDA"/>
    <m/>
    <s v="USD"/>
    <n v="-1285.56"/>
    <x v="3"/>
    <s v="NONBU"/>
    <s v="G0000110"/>
    <s v="ACT"/>
    <s v="REV"/>
    <s v="974"/>
    <m/>
    <m/>
    <s v="GLBATCH"/>
    <n v="2024"/>
    <d v="2024-11-04T00:00:00"/>
    <d v="2024-11-04T09:06:42"/>
    <x v="114"/>
  </r>
  <r>
    <s v="110"/>
    <s v="CAD0331018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00002"/>
    <n v="10"/>
    <s v="10828"/>
    <s v="GLNANDA"/>
    <m/>
    <s v="USD"/>
    <n v="-194666.81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00001"/>
    <n v="10"/>
    <s v="10828"/>
    <s v="GLNANDA"/>
    <m/>
    <s v="USD"/>
    <n v="-543937.26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20002"/>
    <n v="10"/>
    <s v="10828"/>
    <s v="GLNANDA"/>
    <m/>
    <s v="USD"/>
    <n v="-18624.95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20001"/>
    <n v="10"/>
    <s v="10828"/>
    <s v="GLNANDA"/>
    <m/>
    <s v="USD"/>
    <n v="-225048.44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20006"/>
    <n v="10"/>
    <s v="10828"/>
    <s v="GLNANDA"/>
    <m/>
    <s v="USD"/>
    <n v="-47009.93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20007"/>
    <n v="10"/>
    <s v="10828"/>
    <s v="GLNANDA"/>
    <m/>
    <s v="USD"/>
    <n v="-84798.24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20004"/>
    <n v="10"/>
    <s v="10828"/>
    <s v="GLNANDA"/>
    <m/>
    <s v="USD"/>
    <n v="-27244.41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18"/>
    <d v="2024-10-15T00:00:00"/>
    <s v="P"/>
    <s v="KY"/>
    <s v="4440000"/>
    <n v="10"/>
    <s v="10828"/>
    <s v="GLNANDA"/>
    <m/>
    <s v="USD"/>
    <n v="-377.66"/>
    <x v="3"/>
    <s v="NONBU"/>
    <s v="G0000110"/>
    <s v="ACT"/>
    <s v="REV"/>
    <s v="974"/>
    <m/>
    <m/>
    <s v="GLBATCH"/>
    <n v="2024"/>
    <d v="2024-11-04T00:00:00"/>
    <d v="2024-11-04T09:06:39"/>
    <x v="115"/>
  </r>
  <r>
    <s v="110"/>
    <s v="CAD0331003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00002"/>
    <n v="10"/>
    <s v="10828"/>
    <s v="GLNANDA"/>
    <m/>
    <s v="USD"/>
    <n v="-504155.84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00001"/>
    <n v="10"/>
    <s v="10828"/>
    <s v="GLNANDA"/>
    <m/>
    <s v="USD"/>
    <n v="-645977.11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20001"/>
    <n v="10"/>
    <s v="10828"/>
    <s v="GLNANDA"/>
    <m/>
    <s v="USD"/>
    <n v="-560727.80000000005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20006"/>
    <n v="10"/>
    <s v="10828"/>
    <s v="GLNANDA"/>
    <m/>
    <s v="USD"/>
    <n v="-148330.85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20007"/>
    <n v="10"/>
    <s v="10828"/>
    <s v="GLNANDA"/>
    <m/>
    <s v="USD"/>
    <n v="-123198.12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20002"/>
    <n v="10"/>
    <s v="10828"/>
    <s v="GLNANDA"/>
    <m/>
    <s v="USD"/>
    <n v="-309941.52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20004"/>
    <n v="10"/>
    <s v="10828"/>
    <s v="GLNANDA"/>
    <m/>
    <s v="USD"/>
    <n v="-6313.28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3"/>
    <d v="2024-10-15T00:00:00"/>
    <s v="P"/>
    <s v="KY"/>
    <s v="4440000"/>
    <n v="10"/>
    <s v="10828"/>
    <s v="GLNANDA"/>
    <m/>
    <s v="USD"/>
    <n v="-609.25"/>
    <x v="3"/>
    <s v="NONBU"/>
    <s v="G0000110"/>
    <s v="ACT"/>
    <s v="REV"/>
    <s v="974"/>
    <m/>
    <m/>
    <s v="GLBATCH"/>
    <n v="2024"/>
    <d v="2024-11-01T00:00:00"/>
    <d v="2024-11-01T08:55:02"/>
    <x v="116"/>
  </r>
  <r>
    <s v="110"/>
    <s v="CAD0331004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00002"/>
    <n v="10"/>
    <s v="10828"/>
    <s v="GLNANDA"/>
    <m/>
    <s v="USD"/>
    <n v="-477631.46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00001"/>
    <n v="10"/>
    <s v="10828"/>
    <s v="GLNANDA"/>
    <m/>
    <s v="USD"/>
    <n v="-630611.31999999995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20001"/>
    <n v="10"/>
    <s v="10828"/>
    <s v="GLNANDA"/>
    <m/>
    <s v="USD"/>
    <n v="-596046.15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20006"/>
    <n v="10"/>
    <s v="10828"/>
    <s v="GLNANDA"/>
    <m/>
    <s v="USD"/>
    <n v="-100635.96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20007"/>
    <n v="10"/>
    <s v="10828"/>
    <s v="GLNANDA"/>
    <m/>
    <s v="USD"/>
    <n v="-103956.02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20002"/>
    <n v="10"/>
    <s v="10828"/>
    <s v="GLNANDA"/>
    <m/>
    <s v="USD"/>
    <n v="-50807.23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20004"/>
    <n v="10"/>
    <s v="10828"/>
    <s v="GLNANDA"/>
    <m/>
    <s v="USD"/>
    <n v="-34231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1004"/>
    <d v="2024-10-15T00:00:00"/>
    <s v="P"/>
    <s v="KY"/>
    <s v="4440000"/>
    <n v="10"/>
    <s v="10828"/>
    <s v="GLNANDA"/>
    <m/>
    <s v="USD"/>
    <n v="-1075.18"/>
    <x v="3"/>
    <s v="NONBU"/>
    <s v="G0000110"/>
    <s v="ACT"/>
    <s v="REV"/>
    <s v="974"/>
    <m/>
    <m/>
    <s v="GLBATCH"/>
    <n v="2024"/>
    <d v="2024-11-01T00:00:00"/>
    <d v="2024-11-01T08:55:04"/>
    <x v="117"/>
  </r>
  <r>
    <s v="110"/>
    <s v="CAD0330930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00002"/>
    <n v="10"/>
    <s v="10828"/>
    <s v="GLNANDA"/>
    <m/>
    <s v="USD"/>
    <n v="-364471.57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00001"/>
    <n v="10"/>
    <s v="10828"/>
    <s v="GLNANDA"/>
    <m/>
    <s v="USD"/>
    <n v="-625072.51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20001"/>
    <n v="10"/>
    <s v="10828"/>
    <s v="GLNANDA"/>
    <m/>
    <s v="USD"/>
    <n v="-175208.75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20006"/>
    <n v="10"/>
    <s v="10828"/>
    <s v="GLNANDA"/>
    <m/>
    <s v="USD"/>
    <n v="-39531.18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20007"/>
    <n v="10"/>
    <s v="10828"/>
    <s v="GLNANDA"/>
    <m/>
    <s v="USD"/>
    <n v="-34788.089999999997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20002"/>
    <n v="10"/>
    <s v="10828"/>
    <s v="GLNANDA"/>
    <m/>
    <s v="USD"/>
    <n v="-5517.53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20004"/>
    <n v="10"/>
    <s v="10828"/>
    <s v="GLNANDA"/>
    <m/>
    <s v="USD"/>
    <n v="-30.35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0930"/>
    <d v="2024-10-15T00:00:00"/>
    <s v="P"/>
    <s v="KY"/>
    <s v="4440000"/>
    <n v="10"/>
    <s v="10828"/>
    <s v="GLNANDA"/>
    <m/>
    <s v="USD"/>
    <n v="-249.77"/>
    <x v="3"/>
    <s v="NONBU"/>
    <s v="G0000110"/>
    <s v="ACT"/>
    <s v="REV"/>
    <s v="974"/>
    <m/>
    <m/>
    <s v="GLBATCH"/>
    <n v="2024"/>
    <d v="2024-11-01T00:00:00"/>
    <d v="2024-11-01T08:54:56"/>
    <x v="118"/>
  </r>
  <r>
    <s v="110"/>
    <s v="CAD0331008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00002"/>
    <n v="10"/>
    <s v="10828"/>
    <s v="GLNANDA"/>
    <m/>
    <s v="USD"/>
    <n v="-267275.48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00001"/>
    <n v="10"/>
    <s v="10828"/>
    <s v="GLNANDA"/>
    <m/>
    <s v="USD"/>
    <n v="-565439.01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20001"/>
    <n v="10"/>
    <s v="10828"/>
    <s v="GLNANDA"/>
    <m/>
    <s v="USD"/>
    <n v="-794847.44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20006"/>
    <n v="10"/>
    <s v="10828"/>
    <s v="GLNANDA"/>
    <m/>
    <s v="USD"/>
    <n v="-65212.3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20007"/>
    <n v="10"/>
    <s v="10828"/>
    <s v="GLNANDA"/>
    <m/>
    <s v="USD"/>
    <n v="-85958.16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20002"/>
    <n v="10"/>
    <s v="10828"/>
    <s v="GLNANDA"/>
    <m/>
    <s v="USD"/>
    <n v="-16998.189999999999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20004"/>
    <n v="10"/>
    <s v="10828"/>
    <s v="GLNANDA"/>
    <m/>
    <s v="USD"/>
    <n v="-33507.160000000003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08"/>
    <d v="2024-10-15T00:00:00"/>
    <s v="P"/>
    <s v="KY"/>
    <s v="4440000"/>
    <n v="10"/>
    <s v="10828"/>
    <s v="GLNANDA"/>
    <m/>
    <s v="USD"/>
    <n v="-468.77"/>
    <x v="3"/>
    <s v="NONBU"/>
    <s v="G0000110"/>
    <s v="ACT"/>
    <s v="REV"/>
    <s v="974"/>
    <m/>
    <m/>
    <s v="GLBATCH"/>
    <n v="2024"/>
    <d v="2024-11-01T00:00:00"/>
    <d v="2024-11-01T08:55:08"/>
    <x v="119"/>
  </r>
  <r>
    <s v="110"/>
    <s v="CAD0331014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00002"/>
    <n v="10"/>
    <s v="10828"/>
    <s v="GLNANDA"/>
    <m/>
    <s v="USD"/>
    <n v="-205616.55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00001"/>
    <n v="10"/>
    <s v="10828"/>
    <s v="GLNANDA"/>
    <m/>
    <s v="USD"/>
    <n v="-534461.89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20001"/>
    <n v="10"/>
    <s v="10828"/>
    <s v="GLNANDA"/>
    <m/>
    <s v="USD"/>
    <n v="-344823.34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20006"/>
    <n v="10"/>
    <s v="10828"/>
    <s v="GLNANDA"/>
    <m/>
    <s v="USD"/>
    <n v="-101950.99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20007"/>
    <n v="10"/>
    <s v="10828"/>
    <s v="GLNANDA"/>
    <m/>
    <s v="USD"/>
    <n v="-42942.73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20002"/>
    <n v="10"/>
    <s v="10828"/>
    <s v="GLNANDA"/>
    <m/>
    <s v="USD"/>
    <n v="-92890.61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20004"/>
    <n v="10"/>
    <s v="10828"/>
    <s v="GLNANDA"/>
    <m/>
    <s v="USD"/>
    <n v="-779.33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40000"/>
    <n v="10"/>
    <s v="10828"/>
    <s v="GLNANDA"/>
    <m/>
    <s v="USD"/>
    <n v="-3133.41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14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5"/>
    <x v="120"/>
  </r>
  <r>
    <s v="110"/>
    <s v="CAD0331029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9"/>
    <x v="121"/>
  </r>
  <r>
    <s v="110"/>
    <s v="CAD0331029"/>
    <d v="2024-10-15T00:00:00"/>
    <s v="P"/>
    <s v="KY"/>
    <s v="4420004"/>
    <n v="10"/>
    <s v="10828"/>
    <s v="GLNANDA"/>
    <m/>
    <s v="USD"/>
    <n v="-1663.65"/>
    <x v="3"/>
    <s v="NONBU"/>
    <s v="G0000110"/>
    <s v="ACT"/>
    <s v="REV"/>
    <s v="974"/>
    <m/>
    <m/>
    <s v="GLBATCH"/>
    <n v="2024"/>
    <d v="2024-11-04T00:00:00"/>
    <d v="2024-11-04T09:06:49"/>
    <x v="121"/>
  </r>
  <r>
    <s v="110"/>
    <s v="CAD0331029"/>
    <d v="2024-10-15T00:00:00"/>
    <s v="P"/>
    <s v="KY"/>
    <s v="4420007"/>
    <n v="10"/>
    <s v="10828"/>
    <s v="GLNANDA"/>
    <m/>
    <s v="USD"/>
    <n v="-13.83"/>
    <x v="3"/>
    <s v="NONBU"/>
    <s v="G0000110"/>
    <s v="ACT"/>
    <s v="REV"/>
    <s v="974"/>
    <m/>
    <m/>
    <s v="GLBATCH"/>
    <n v="2024"/>
    <d v="2024-11-04T00:00:00"/>
    <d v="2024-11-04T09:06:49"/>
    <x v="121"/>
  </r>
  <r>
    <s v="110"/>
    <s v="CAD0331029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9"/>
    <x v="121"/>
  </r>
  <r>
    <s v="110"/>
    <s v="CAD0331029"/>
    <d v="2024-10-15T00:00:00"/>
    <s v="P"/>
    <s v="KY"/>
    <s v="4400002"/>
    <n v="10"/>
    <s v="10828"/>
    <s v="GLNANDA"/>
    <m/>
    <s v="USD"/>
    <n v="-945.91"/>
    <x v="3"/>
    <s v="NONBU"/>
    <s v="G0000110"/>
    <s v="ACT"/>
    <s v="REV"/>
    <s v="974"/>
    <m/>
    <m/>
    <s v="GLBATCH"/>
    <n v="2024"/>
    <d v="2024-11-04T00:00:00"/>
    <d v="2024-11-04T09:06:49"/>
    <x v="121"/>
  </r>
  <r>
    <s v="110"/>
    <s v="CAD0331029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9"/>
    <x v="121"/>
  </r>
  <r>
    <s v="110"/>
    <s v="CAD0331029"/>
    <d v="2024-10-15T00:00:00"/>
    <s v="P"/>
    <s v="KY"/>
    <s v="4400001"/>
    <n v="10"/>
    <s v="10828"/>
    <s v="GLNANDA"/>
    <m/>
    <s v="USD"/>
    <n v="-1786.45"/>
    <x v="3"/>
    <s v="NONBU"/>
    <s v="G0000110"/>
    <s v="ACT"/>
    <s v="REV"/>
    <s v="974"/>
    <m/>
    <m/>
    <s v="GLBATCH"/>
    <n v="2024"/>
    <d v="2024-11-04T00:00:00"/>
    <d v="2024-11-04T09:06:49"/>
    <x v="121"/>
  </r>
  <r>
    <s v="110"/>
    <s v="CAD0331029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9"/>
    <x v="121"/>
  </r>
  <r>
    <s v="110"/>
    <s v="CAD0331029"/>
    <d v="2024-10-15T00:00:00"/>
    <s v="P"/>
    <s v="KY"/>
    <s v="4420001"/>
    <n v="10"/>
    <s v="10828"/>
    <s v="GLNANDA"/>
    <m/>
    <s v="USD"/>
    <n v="-436626.63"/>
    <x v="3"/>
    <s v="NONBU"/>
    <s v="G0000110"/>
    <s v="ACT"/>
    <s v="REV"/>
    <s v="974"/>
    <m/>
    <m/>
    <s v="GLBATCH"/>
    <n v="2024"/>
    <d v="2024-11-04T00:00:00"/>
    <d v="2024-11-04T09:06:49"/>
    <x v="121"/>
  </r>
  <r>
    <s v="110"/>
    <s v="CAD0330927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00002"/>
    <n v="10"/>
    <s v="10828"/>
    <s v="GLNANDA"/>
    <m/>
    <s v="USD"/>
    <n v="-272273.81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00001"/>
    <n v="10"/>
    <s v="10828"/>
    <s v="GLNANDA"/>
    <m/>
    <s v="USD"/>
    <n v="-662511.41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20001"/>
    <n v="10"/>
    <s v="10828"/>
    <s v="GLNANDA"/>
    <m/>
    <s v="USD"/>
    <n v="-761217.39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20006"/>
    <n v="10"/>
    <s v="10828"/>
    <s v="GLNANDA"/>
    <m/>
    <s v="USD"/>
    <n v="-67013.789999999994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20007"/>
    <n v="10"/>
    <s v="10828"/>
    <s v="GLNANDA"/>
    <m/>
    <s v="USD"/>
    <n v="-104104.84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20002"/>
    <n v="10"/>
    <s v="10828"/>
    <s v="GLNANDA"/>
    <m/>
    <s v="USD"/>
    <n v="-154957.29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20004"/>
    <n v="10"/>
    <s v="10828"/>
    <s v="GLNANDA"/>
    <m/>
    <s v="USD"/>
    <n v="-2270.79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0927"/>
    <d v="2024-10-15T00:00:00"/>
    <s v="P"/>
    <s v="KY"/>
    <s v="4440000"/>
    <n v="10"/>
    <s v="10828"/>
    <s v="GLNANDA"/>
    <m/>
    <s v="USD"/>
    <n v="-866.13"/>
    <x v="3"/>
    <s v="NONBU"/>
    <s v="G0000110"/>
    <s v="ACT"/>
    <s v="REV"/>
    <s v="974"/>
    <m/>
    <m/>
    <s v="GLBATCH"/>
    <n v="2024"/>
    <d v="2024-11-01T00:00:00"/>
    <d v="2024-11-01T08:54:53"/>
    <x v="122"/>
  </r>
  <r>
    <s v="110"/>
    <s v="CAD0331009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00002"/>
    <n v="10"/>
    <s v="10828"/>
    <s v="GLNANDA"/>
    <m/>
    <s v="USD"/>
    <n v="-210379.74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00001"/>
    <n v="10"/>
    <s v="10828"/>
    <s v="GLNANDA"/>
    <m/>
    <s v="USD"/>
    <n v="-570955.62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20001"/>
    <n v="10"/>
    <s v="10828"/>
    <s v="GLNANDA"/>
    <m/>
    <s v="USD"/>
    <n v="-521310.03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20006"/>
    <n v="10"/>
    <s v="10828"/>
    <s v="GLNANDA"/>
    <m/>
    <s v="USD"/>
    <n v="-68843.95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20007"/>
    <n v="10"/>
    <s v="10828"/>
    <s v="GLNANDA"/>
    <m/>
    <s v="USD"/>
    <n v="-212294.3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20002"/>
    <n v="10"/>
    <s v="10828"/>
    <s v="GLNANDA"/>
    <m/>
    <s v="USD"/>
    <n v="-222325.4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20004"/>
    <n v="10"/>
    <s v="10828"/>
    <s v="GLNANDA"/>
    <m/>
    <s v="USD"/>
    <n v="-3833.19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40000"/>
    <n v="10"/>
    <s v="10828"/>
    <s v="GLNANDA"/>
    <m/>
    <s v="USD"/>
    <n v="-436.82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009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8:55:10"/>
    <x v="123"/>
  </r>
  <r>
    <s v="110"/>
    <s v="CAD0331101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3"/>
    <x v="124"/>
  </r>
  <r>
    <s v="110"/>
    <s v="CAD0331101"/>
    <d v="2024-10-15T00:00:00"/>
    <s v="P"/>
    <s v="KY"/>
    <s v="4400002"/>
    <n v="10"/>
    <s v="10828"/>
    <s v="GLNANDA"/>
    <m/>
    <s v="USD"/>
    <n v="103.32"/>
    <x v="3"/>
    <s v="NONBU"/>
    <s v="G0000110"/>
    <s v="ACT"/>
    <s v="REV"/>
    <s v="974"/>
    <m/>
    <m/>
    <s v="GLBATCH"/>
    <n v="2024"/>
    <d v="2024-11-04T00:00:00"/>
    <d v="2024-11-04T09:06:53"/>
    <x v="124"/>
  </r>
  <r>
    <s v="110"/>
    <s v="CAD0331101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3"/>
    <x v="124"/>
  </r>
  <r>
    <s v="110"/>
    <s v="CAD0331101"/>
    <d v="2024-10-15T00:00:00"/>
    <s v="P"/>
    <s v="KY"/>
    <s v="4400001"/>
    <n v="10"/>
    <s v="10828"/>
    <s v="GLNANDA"/>
    <m/>
    <s v="USD"/>
    <n v="-7.17"/>
    <x v="3"/>
    <s v="NONBU"/>
    <s v="G0000110"/>
    <s v="ACT"/>
    <s v="REV"/>
    <s v="974"/>
    <m/>
    <m/>
    <s v="GLBATCH"/>
    <n v="2024"/>
    <d v="2024-11-04T00:00:00"/>
    <d v="2024-11-04T09:06:53"/>
    <x v="124"/>
  </r>
  <r>
    <s v="110"/>
    <s v="CAD0331101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3"/>
    <x v="124"/>
  </r>
  <r>
    <s v="110"/>
    <s v="CAD0331101"/>
    <d v="2024-10-15T00:00:00"/>
    <s v="P"/>
    <s v="KY"/>
    <s v="4420001"/>
    <n v="10"/>
    <s v="10828"/>
    <s v="GLNANDA"/>
    <m/>
    <s v="USD"/>
    <n v="15290.84"/>
    <x v="3"/>
    <s v="NONBU"/>
    <s v="G0000110"/>
    <s v="ACT"/>
    <s v="REV"/>
    <s v="974"/>
    <m/>
    <m/>
    <s v="GLBATCH"/>
    <n v="2024"/>
    <d v="2024-11-04T00:00:00"/>
    <d v="2024-11-04T09:06:53"/>
    <x v="124"/>
  </r>
  <r>
    <s v="110"/>
    <s v="CAD0331101"/>
    <d v="2024-10-15T00:00:00"/>
    <s v="P"/>
    <s v="KY"/>
    <s v="4420007"/>
    <n v="10"/>
    <s v="10828"/>
    <s v="GLNANDA"/>
    <m/>
    <s v="USD"/>
    <n v="34.99"/>
    <x v="3"/>
    <s v="NONBU"/>
    <s v="G0000110"/>
    <s v="ACT"/>
    <s v="REV"/>
    <s v="974"/>
    <m/>
    <m/>
    <s v="GLBATCH"/>
    <n v="2024"/>
    <d v="2024-11-04T00:00:00"/>
    <d v="2024-11-04T09:06:53"/>
    <x v="124"/>
  </r>
  <r>
    <s v="110"/>
    <s v="CAD0331101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53"/>
    <x v="124"/>
  </r>
  <r>
    <s v="110"/>
    <s v="CAD0331101"/>
    <d v="2024-10-15T00:00:00"/>
    <s v="P"/>
    <s v="KY"/>
    <s v="4420002"/>
    <n v="10"/>
    <s v="10828"/>
    <s v="GLNANDA"/>
    <m/>
    <s v="USD"/>
    <n v="-790171.64"/>
    <x v="3"/>
    <s v="NONBU"/>
    <s v="G0000110"/>
    <s v="ACT"/>
    <s v="REV"/>
    <s v="974"/>
    <m/>
    <m/>
    <s v="GLBATCH"/>
    <n v="2024"/>
    <d v="2024-11-04T00:00:00"/>
    <d v="2024-11-04T09:06:53"/>
    <x v="124"/>
  </r>
  <r>
    <s v="110"/>
    <s v="CAD0331025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00002"/>
    <n v="10"/>
    <s v="10828"/>
    <s v="GLNANDA"/>
    <m/>
    <s v="USD"/>
    <n v="-273868.87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00001"/>
    <n v="10"/>
    <s v="10828"/>
    <s v="GLNANDA"/>
    <m/>
    <s v="USD"/>
    <n v="-414251.3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20001"/>
    <n v="10"/>
    <s v="10828"/>
    <s v="GLNANDA"/>
    <m/>
    <s v="USD"/>
    <n v="-761569.01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20007"/>
    <n v="10"/>
    <s v="10828"/>
    <s v="GLNANDA"/>
    <m/>
    <s v="USD"/>
    <n v="-117386.67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20006"/>
    <n v="10"/>
    <s v="10828"/>
    <s v="GLNANDA"/>
    <m/>
    <s v="USD"/>
    <n v="-93858.94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20002"/>
    <n v="10"/>
    <s v="10828"/>
    <s v="GLNANDA"/>
    <m/>
    <s v="USD"/>
    <n v="-193305.2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20004"/>
    <n v="10"/>
    <s v="10828"/>
    <s v="GLNANDA"/>
    <m/>
    <s v="USD"/>
    <n v="-463643.91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25"/>
    <d v="2024-10-15T00:00:00"/>
    <s v="P"/>
    <s v="KY"/>
    <s v="4440000"/>
    <n v="10"/>
    <s v="10828"/>
    <s v="GLNANDA"/>
    <m/>
    <s v="USD"/>
    <n v="-4071.89"/>
    <x v="3"/>
    <s v="NONBU"/>
    <s v="G0000110"/>
    <s v="ACT"/>
    <s v="REV"/>
    <s v="974"/>
    <m/>
    <m/>
    <s v="GLBATCH"/>
    <n v="2024"/>
    <d v="2024-11-04T00:00:00"/>
    <d v="2024-11-04T09:06:47"/>
    <x v="125"/>
  </r>
  <r>
    <s v="110"/>
    <s v="CAD0331015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00002"/>
    <n v="10"/>
    <s v="10828"/>
    <s v="GLNANDA"/>
    <m/>
    <s v="USD"/>
    <n v="-179086.33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00001"/>
    <n v="10"/>
    <s v="10828"/>
    <s v="GLNANDA"/>
    <m/>
    <s v="USD"/>
    <n v="-343448.95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20001"/>
    <n v="10"/>
    <s v="10828"/>
    <s v="GLNANDA"/>
    <m/>
    <s v="USD"/>
    <n v="-207996.21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20006"/>
    <n v="10"/>
    <s v="10828"/>
    <s v="GLNANDA"/>
    <m/>
    <s v="USD"/>
    <n v="-69323.02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20007"/>
    <n v="10"/>
    <s v="10828"/>
    <s v="GLNANDA"/>
    <m/>
    <s v="USD"/>
    <n v="-37615.629999999997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20002"/>
    <n v="10"/>
    <s v="10828"/>
    <s v="GLNANDA"/>
    <m/>
    <s v="USD"/>
    <n v="-38783.870000000003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20004"/>
    <n v="10"/>
    <s v="10828"/>
    <s v="GLNANDA"/>
    <m/>
    <s v="USD"/>
    <n v="-123545.79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5"/>
    <d v="2024-10-15T00:00:00"/>
    <s v="P"/>
    <s v="KY"/>
    <s v="4440000"/>
    <n v="10"/>
    <s v="10828"/>
    <s v="GLNANDA"/>
    <m/>
    <s v="USD"/>
    <n v="-60.99"/>
    <x v="3"/>
    <s v="NONBU"/>
    <s v="G0000110"/>
    <s v="ACT"/>
    <s v="REV"/>
    <s v="974"/>
    <m/>
    <m/>
    <s v="GLBATCH"/>
    <n v="2024"/>
    <d v="2024-11-01T00:00:00"/>
    <d v="2024-11-01T09:04:06"/>
    <x v="126"/>
  </r>
  <r>
    <s v="110"/>
    <s v="CAD0331010"/>
    <d v="2024-10-15T00:00:00"/>
    <s v="P"/>
    <s v="KY"/>
    <s v="4440000"/>
    <n v="10"/>
    <s v="10828"/>
    <s v="GLNANDA"/>
    <m/>
    <s v="USD"/>
    <n v="-677.93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20004"/>
    <n v="10"/>
    <s v="10828"/>
    <s v="GLNANDA"/>
    <m/>
    <s v="USD"/>
    <n v="-8630.01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00002"/>
    <n v="10"/>
    <s v="10828"/>
    <s v="GLNANDA"/>
    <m/>
    <s v="USD"/>
    <n v="-281283.45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00001"/>
    <n v="10"/>
    <s v="10828"/>
    <s v="GLNANDA"/>
    <m/>
    <s v="USD"/>
    <n v="-588604.51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20001"/>
    <n v="10"/>
    <s v="10828"/>
    <s v="GLNANDA"/>
    <m/>
    <s v="USD"/>
    <n v="-684985.17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20006"/>
    <n v="10"/>
    <s v="10828"/>
    <s v="GLNANDA"/>
    <m/>
    <s v="USD"/>
    <n v="-95151.11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20007"/>
    <n v="10"/>
    <s v="10828"/>
    <s v="GLNANDA"/>
    <m/>
    <s v="USD"/>
    <n v="-175573.96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10"/>
    <d v="2024-10-15T00:00:00"/>
    <s v="P"/>
    <s v="KY"/>
    <s v="4420002"/>
    <n v="10"/>
    <s v="10828"/>
    <s v="GLNANDA"/>
    <m/>
    <s v="USD"/>
    <n v="-86977.1"/>
    <x v="3"/>
    <s v="NONBU"/>
    <s v="G0000110"/>
    <s v="ACT"/>
    <s v="REV"/>
    <s v="974"/>
    <m/>
    <m/>
    <s v="GLBATCH"/>
    <n v="2024"/>
    <d v="2024-11-01T00:00:00"/>
    <d v="2024-11-01T09:04:02"/>
    <x v="127"/>
  </r>
  <r>
    <s v="110"/>
    <s v="CAD0331028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00002"/>
    <n v="10"/>
    <s v="10828"/>
    <s v="GLNANDA"/>
    <m/>
    <s v="USD"/>
    <n v="-785.98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00001"/>
    <n v="10"/>
    <s v="10828"/>
    <s v="GLNANDA"/>
    <m/>
    <s v="USD"/>
    <n v="-1661.98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20001"/>
    <n v="10"/>
    <s v="10828"/>
    <s v="GLNANDA"/>
    <m/>
    <s v="USD"/>
    <n v="-24057.5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20006"/>
    <n v="10"/>
    <s v="10828"/>
    <s v="GLNANDA"/>
    <m/>
    <s v="USD"/>
    <n v="-11376.37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20007"/>
    <n v="10"/>
    <s v="10828"/>
    <s v="GLNANDA"/>
    <m/>
    <s v="USD"/>
    <n v="-27788.71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20002"/>
    <n v="10"/>
    <s v="10828"/>
    <s v="GLNANDA"/>
    <m/>
    <s v="USD"/>
    <n v="-157927.74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28"/>
    <d v="2024-10-15T00:00:00"/>
    <s v="P"/>
    <s v="KY"/>
    <s v="4420004"/>
    <n v="10"/>
    <s v="10828"/>
    <s v="GLNANDA"/>
    <m/>
    <s v="USD"/>
    <n v="-190109.1"/>
    <x v="3"/>
    <s v="NONBU"/>
    <s v="G0000110"/>
    <s v="ACT"/>
    <s v="REV"/>
    <s v="974"/>
    <m/>
    <m/>
    <s v="GLBATCH"/>
    <n v="2024"/>
    <d v="2024-11-04T00:00:00"/>
    <d v="2024-11-04T09:06:48"/>
    <x v="128"/>
  </r>
  <r>
    <s v="110"/>
    <s v="CAD0331017"/>
    <d v="2024-10-15T00:00:00"/>
    <s v="P"/>
    <s v="KY"/>
    <s v="4420007"/>
    <n v="10"/>
    <s v="10828"/>
    <s v="GLNANDA"/>
    <m/>
    <s v="USD"/>
    <n v="-66167.09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2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20002"/>
    <n v="10"/>
    <s v="10828"/>
    <s v="GLNANDA"/>
    <m/>
    <s v="USD"/>
    <n v="-51368.66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20004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20004"/>
    <n v="10"/>
    <s v="10828"/>
    <s v="GLNANDA"/>
    <m/>
    <s v="USD"/>
    <n v="-60699.72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40000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40000"/>
    <n v="10"/>
    <s v="10828"/>
    <s v="GLNANDA"/>
    <m/>
    <s v="USD"/>
    <n v="-502.36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00002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00002"/>
    <n v="10"/>
    <s v="10828"/>
    <s v="GLNANDA"/>
    <m/>
    <s v="USD"/>
    <n v="-214198.06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0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00001"/>
    <n v="10"/>
    <s v="10828"/>
    <s v="GLNANDA"/>
    <m/>
    <s v="USD"/>
    <n v="-534615.68999999994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20001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20001"/>
    <n v="10"/>
    <s v="10828"/>
    <s v="GLNANDA"/>
    <m/>
    <s v="USD"/>
    <n v="-293304.45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20006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20006"/>
    <n v="10"/>
    <s v="10828"/>
    <s v="GLNANDA"/>
    <m/>
    <s v="USD"/>
    <n v="-83445.740000000005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31017"/>
    <d v="2024-10-15T00:00:00"/>
    <s v="P"/>
    <s v="KY"/>
    <s v="4420007"/>
    <n v="10"/>
    <s v="10828"/>
    <s v="GLNANDA"/>
    <m/>
    <s v="USD"/>
    <n v="0"/>
    <x v="3"/>
    <s v="NONBU"/>
    <s v="G0000110"/>
    <s v="ACT"/>
    <s v="REV"/>
    <s v="974"/>
    <m/>
    <m/>
    <s v="GLBATCH"/>
    <n v="2024"/>
    <d v="2024-11-01T00:00:00"/>
    <d v="2024-11-01T09:04:08"/>
    <x v="129"/>
  </r>
  <r>
    <s v="110"/>
    <s v="CAD038BF"/>
    <d v="2024-10-31T00:00:00"/>
    <s v="P"/>
    <s v="KY"/>
    <s v="4400002"/>
    <n v="10"/>
    <s v="10828"/>
    <s v="GLNANDA"/>
    <m/>
    <s v="USD"/>
    <n v="672040.81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00001"/>
    <n v="10"/>
    <s v="10828"/>
    <s v="GLNANDA"/>
    <m/>
    <s v="USD"/>
    <n v="1275986.1499999999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00005"/>
    <n v="10"/>
    <s v="10828"/>
    <s v="GLNANDA"/>
    <m/>
    <s v="USD"/>
    <n v="-1948026.96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20001"/>
    <n v="10"/>
    <s v="10828"/>
    <s v="GLNANDA"/>
    <m/>
    <s v="USD"/>
    <n v="1247289.06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20006"/>
    <n v="10"/>
    <s v="10828"/>
    <s v="GLNANDA"/>
    <m/>
    <s v="USD"/>
    <n v="180603.17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20007"/>
    <n v="10"/>
    <s v="10828"/>
    <s v="GLNANDA"/>
    <m/>
    <s v="USD"/>
    <n v="243903.38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20013"/>
    <n v="10"/>
    <s v="10828"/>
    <s v="GLNANDA"/>
    <m/>
    <s v="USD"/>
    <n v="-1671795.61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20002"/>
    <n v="10"/>
    <s v="10828"/>
    <s v="GLNANDA"/>
    <m/>
    <s v="USD"/>
    <n v="797828.37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20004"/>
    <n v="10"/>
    <s v="10828"/>
    <s v="GLNANDA"/>
    <m/>
    <s v="USD"/>
    <n v="124933.53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20016"/>
    <n v="10"/>
    <s v="10828"/>
    <s v="GLNANDA"/>
    <m/>
    <s v="USD"/>
    <n v="-922761.9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40000"/>
    <n v="10"/>
    <s v="10828"/>
    <s v="GLNANDA"/>
    <m/>
    <s v="USD"/>
    <n v="1170.52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038BF"/>
    <d v="2024-10-31T00:00:00"/>
    <s v="P"/>
    <s v="KY"/>
    <s v="4440002"/>
    <n v="10"/>
    <s v="10828"/>
    <s v="GLNANDA"/>
    <m/>
    <s v="USD"/>
    <n v="-1170.52"/>
    <x v="0"/>
    <s v="NONBU"/>
    <s v="G0000110"/>
    <s v="ACT"/>
    <s v="REV"/>
    <s v="974"/>
    <m/>
    <m/>
    <s v="S355663"/>
    <n v="2024"/>
    <d v="2024-11-06T00:00:00"/>
    <d v="2024-11-06T10:57:39"/>
    <x v="0"/>
  </r>
  <r>
    <s v="110"/>
    <s v="CAD3848823"/>
    <d v="2024-10-31T00:00:00"/>
    <s v="P"/>
    <s v="KY"/>
    <s v="4400001"/>
    <n v="10"/>
    <s v="10828"/>
    <s v="GLNANDA"/>
    <m/>
    <s v="USD"/>
    <n v="-5039286.8099999996"/>
    <x v="4"/>
    <s v="NONBU"/>
    <s v="G0000110"/>
    <s v="ACT"/>
    <s v="REV"/>
    <s v="974"/>
    <m/>
    <m/>
    <s v="GLBATCH"/>
    <n v="2024"/>
    <d v="2024-11-05T00:00:00"/>
    <d v="2024-11-05T15:53:07"/>
    <x v="27"/>
  </r>
  <r>
    <s v="110"/>
    <s v="CAD3848823"/>
    <d v="2024-10-31T00:00:00"/>
    <s v="P"/>
    <s v="KY"/>
    <s v="4400002"/>
    <n v="10"/>
    <s v="10828"/>
    <s v="GLNANDA"/>
    <m/>
    <s v="USD"/>
    <n v="-2709830.67"/>
    <x v="4"/>
    <s v="NONBU"/>
    <s v="G0000110"/>
    <s v="ACT"/>
    <s v="REV"/>
    <s v="974"/>
    <m/>
    <m/>
    <s v="GLBATCH"/>
    <n v="2024"/>
    <d v="2024-11-05T00:00:00"/>
    <d v="2024-11-05T15:53:07"/>
    <x v="27"/>
  </r>
  <r>
    <s v="110"/>
    <s v="CAD3848823"/>
    <d v="2024-10-31T00:00:00"/>
    <s v="P"/>
    <s v="KY"/>
    <s v="4420001"/>
    <n v="10"/>
    <s v="10828"/>
    <s v="GLNANDA"/>
    <m/>
    <s v="USD"/>
    <n v="-4451002.92"/>
    <x v="4"/>
    <s v="NONBU"/>
    <s v="G0000110"/>
    <s v="ACT"/>
    <s v="REV"/>
    <s v="974"/>
    <m/>
    <m/>
    <s v="GLBATCH"/>
    <n v="2024"/>
    <d v="2024-11-05T00:00:00"/>
    <d v="2024-11-05T15:53:07"/>
    <x v="27"/>
  </r>
  <r>
    <s v="110"/>
    <s v="CAD3848823"/>
    <d v="2024-10-31T00:00:00"/>
    <s v="P"/>
    <s v="KY"/>
    <s v="4420002"/>
    <n v="10"/>
    <s v="10828"/>
    <s v="GLNANDA"/>
    <m/>
    <s v="USD"/>
    <n v="-1858585.93"/>
    <x v="4"/>
    <s v="NONBU"/>
    <s v="G0000110"/>
    <s v="ACT"/>
    <s v="REV"/>
    <s v="974"/>
    <m/>
    <m/>
    <s v="GLBATCH"/>
    <n v="2024"/>
    <d v="2024-11-05T00:00:00"/>
    <d v="2024-11-05T15:53:07"/>
    <x v="27"/>
  </r>
  <r>
    <s v="110"/>
    <s v="CAD3848823"/>
    <d v="2024-10-31T00:00:00"/>
    <s v="P"/>
    <s v="KY"/>
    <s v="4420004"/>
    <n v="10"/>
    <s v="10828"/>
    <s v="GLNANDA"/>
    <m/>
    <s v="USD"/>
    <n v="-423105.11"/>
    <x v="4"/>
    <s v="NONBU"/>
    <s v="G0000110"/>
    <s v="ACT"/>
    <s v="REV"/>
    <s v="974"/>
    <m/>
    <m/>
    <s v="GLBATCH"/>
    <n v="2024"/>
    <d v="2024-11-05T00:00:00"/>
    <d v="2024-11-05T15:53:07"/>
    <x v="27"/>
  </r>
  <r>
    <s v="110"/>
    <s v="CAD3848823"/>
    <d v="2024-10-31T00:00:00"/>
    <s v="P"/>
    <s v="KY"/>
    <s v="4420006"/>
    <n v="10"/>
    <s v="10828"/>
    <s v="GLNANDA"/>
    <m/>
    <s v="USD"/>
    <n v="-719584.98"/>
    <x v="4"/>
    <s v="NONBU"/>
    <s v="G0000110"/>
    <s v="ACT"/>
    <s v="REV"/>
    <s v="974"/>
    <m/>
    <m/>
    <s v="GLBATCH"/>
    <n v="2024"/>
    <d v="2024-11-05T00:00:00"/>
    <d v="2024-11-05T15:53:07"/>
    <x v="27"/>
  </r>
  <r>
    <s v="110"/>
    <s v="CAD3848823"/>
    <d v="2024-10-31T00:00:00"/>
    <s v="P"/>
    <s v="KY"/>
    <s v="4420007"/>
    <n v="10"/>
    <s v="10828"/>
    <s v="GLNANDA"/>
    <m/>
    <s v="USD"/>
    <n v="-894259.63"/>
    <x v="4"/>
    <s v="NONBU"/>
    <s v="G0000110"/>
    <s v="ACT"/>
    <s v="REV"/>
    <s v="974"/>
    <m/>
    <m/>
    <s v="GLBATCH"/>
    <n v="2024"/>
    <d v="2024-11-05T00:00:00"/>
    <d v="2024-11-05T15:53:07"/>
    <x v="27"/>
  </r>
  <r>
    <s v="110"/>
    <s v="CAD3848823"/>
    <d v="2024-10-31T00:00:00"/>
    <s v="P"/>
    <s v="KY"/>
    <s v="4440000"/>
    <n v="10"/>
    <s v="10828"/>
    <s v="GLNANDA"/>
    <m/>
    <s v="USD"/>
    <n v="-8806.19"/>
    <x v="4"/>
    <s v="NONBU"/>
    <s v="G0000110"/>
    <s v="ACT"/>
    <s v="REV"/>
    <s v="974"/>
    <m/>
    <m/>
    <s v="GLBATCH"/>
    <n v="2024"/>
    <d v="2024-11-05T00:00:00"/>
    <d v="2024-11-05T15:53:07"/>
    <x v="27"/>
  </r>
  <r>
    <s v="110"/>
    <s v="CAD037AJE"/>
    <d v="2024-10-31T00:00:00"/>
    <s v="P"/>
    <s v="KY"/>
    <s v="4420002"/>
    <n v="10"/>
    <s v="10828"/>
    <s v="GLNANDA"/>
    <m/>
    <s v="USD"/>
    <n v="822120"/>
    <x v="5"/>
    <s v="NONBU"/>
    <s v="G0000110"/>
    <s v="ACT"/>
    <s v="REV"/>
    <s v="974"/>
    <m/>
    <m/>
    <s v="S355663"/>
    <n v="2024"/>
    <d v="2024-11-07T00:00:00"/>
    <d v="2024-11-07T11:16:55"/>
    <x v="130"/>
  </r>
  <r>
    <s v="110"/>
    <s v="CAD037AJE"/>
    <d v="2024-10-31T00:00:00"/>
    <s v="P"/>
    <s v="KY"/>
    <s v="4420001"/>
    <n v="10"/>
    <s v="10828"/>
    <s v="GLNANDA"/>
    <m/>
    <s v="USD"/>
    <n v="0"/>
    <x v="5"/>
    <s v="NONBU"/>
    <s v="G0000110"/>
    <s v="ACT"/>
    <s v="REV"/>
    <s v="974"/>
    <m/>
    <m/>
    <s v="S355663"/>
    <n v="2024"/>
    <d v="2024-11-07T00:00:00"/>
    <d v="2024-11-07T11:16:55"/>
    <x v="130"/>
  </r>
  <r>
    <s v="110"/>
    <s v="CAD037BF"/>
    <d v="2024-10-31T00:00:00"/>
    <s v="P"/>
    <s v="KY"/>
    <s v="4420013"/>
    <n v="10"/>
    <s v="10828"/>
    <s v="GLNANDA"/>
    <m/>
    <s v="USD"/>
    <n v="-9242.2999999999993"/>
    <x v="0"/>
    <s v="NONBU"/>
    <s v="G0000110"/>
    <s v="ACT"/>
    <s v="REV"/>
    <s v="974"/>
    <m/>
    <m/>
    <s v="B10106P"/>
    <n v="2024"/>
    <d v="2024-11-05T00:00:00"/>
    <d v="2024-11-05T12:47:21"/>
    <x v="3"/>
  </r>
  <r>
    <s v="110"/>
    <s v="CAD037BF"/>
    <d v="2024-10-31T00:00:00"/>
    <s v="P"/>
    <s v="KY"/>
    <s v="4420001"/>
    <n v="10"/>
    <s v="10828"/>
    <s v="GLNANDA"/>
    <m/>
    <s v="USD"/>
    <n v="9242.2999999999993"/>
    <x v="0"/>
    <s v="NONBU"/>
    <s v="G0000110"/>
    <s v="ACT"/>
    <s v="REV"/>
    <s v="974"/>
    <m/>
    <m/>
    <s v="B10106P"/>
    <n v="2024"/>
    <d v="2024-11-05T00:00:00"/>
    <d v="2024-11-05T12:47:21"/>
    <x v="3"/>
  </r>
  <r>
    <s v="110"/>
    <s v="CAD037BF"/>
    <d v="2024-10-31T00:00:00"/>
    <s v="P"/>
    <s v="KY"/>
    <s v="4420006"/>
    <n v="10"/>
    <s v="10828"/>
    <s v="GLNANDA"/>
    <m/>
    <s v="USD"/>
    <n v="0"/>
    <x v="0"/>
    <s v="NONBU"/>
    <s v="G0000110"/>
    <s v="ACT"/>
    <s v="REV"/>
    <s v="974"/>
    <m/>
    <m/>
    <s v="B10106P"/>
    <n v="2024"/>
    <d v="2024-11-05T00:00:00"/>
    <d v="2024-11-05T12:47:21"/>
    <x v="3"/>
  </r>
  <r>
    <s v="110"/>
    <s v="CAD037BF"/>
    <d v="2024-10-31T00:00:00"/>
    <s v="P"/>
    <s v="KY"/>
    <s v="4420007"/>
    <n v="10"/>
    <s v="10828"/>
    <s v="GLNANDA"/>
    <m/>
    <s v="USD"/>
    <n v="0"/>
    <x v="0"/>
    <s v="NONBU"/>
    <s v="G0000110"/>
    <s v="ACT"/>
    <s v="REV"/>
    <s v="974"/>
    <m/>
    <m/>
    <s v="B10106P"/>
    <n v="2024"/>
    <d v="2024-11-05T00:00:00"/>
    <d v="2024-11-05T12:47:21"/>
    <x v="3"/>
  </r>
  <r>
    <s v="110"/>
    <s v="CAD037BF"/>
    <d v="2024-10-31T00:00:00"/>
    <s v="P"/>
    <s v="KY"/>
    <s v="4420002"/>
    <n v="10"/>
    <s v="10828"/>
    <s v="GLNANDA"/>
    <m/>
    <s v="USD"/>
    <n v="3865116.9"/>
    <x v="0"/>
    <s v="NONBU"/>
    <s v="G0000110"/>
    <s v="ACT"/>
    <s v="REV"/>
    <s v="974"/>
    <m/>
    <m/>
    <s v="B10106P"/>
    <n v="2024"/>
    <d v="2024-11-05T00:00:00"/>
    <d v="2024-11-05T12:47:21"/>
    <x v="3"/>
  </r>
  <r>
    <s v="110"/>
    <s v="CAD037BF"/>
    <d v="2024-10-31T00:00:00"/>
    <s v="P"/>
    <s v="KY"/>
    <s v="4420004"/>
    <n v="10"/>
    <s v="10828"/>
    <s v="GLNANDA"/>
    <m/>
    <s v="USD"/>
    <n v="9456.15"/>
    <x v="0"/>
    <s v="NONBU"/>
    <s v="G0000110"/>
    <s v="ACT"/>
    <s v="REV"/>
    <s v="974"/>
    <m/>
    <m/>
    <s v="B10106P"/>
    <n v="2024"/>
    <d v="2024-11-05T00:00:00"/>
    <d v="2024-11-05T12:47:21"/>
    <x v="3"/>
  </r>
  <r>
    <s v="110"/>
    <s v="CAD037BF"/>
    <d v="2024-10-31T00:00:00"/>
    <s v="P"/>
    <s v="KY"/>
    <s v="4420016"/>
    <n v="10"/>
    <s v="10828"/>
    <s v="GLNANDA"/>
    <m/>
    <s v="USD"/>
    <n v="-3874573.05"/>
    <x v="0"/>
    <s v="NONBU"/>
    <s v="G0000110"/>
    <s v="ACT"/>
    <s v="REV"/>
    <s v="974"/>
    <m/>
    <m/>
    <s v="B10106P"/>
    <n v="2024"/>
    <d v="2024-11-05T00:00:00"/>
    <d v="2024-11-05T12:47:21"/>
    <x v="3"/>
  </r>
  <r>
    <s v="110"/>
    <s v="CAD037BF"/>
    <d v="2024-10-31T00:00:00"/>
    <s v="P"/>
    <s v="KY"/>
    <s v="4440000"/>
    <n v="10"/>
    <s v="10828"/>
    <s v="GLNANDA"/>
    <m/>
    <s v="USD"/>
    <n v="0"/>
    <x v="0"/>
    <s v="NONBU"/>
    <s v="G0000110"/>
    <s v="ACT"/>
    <s v="REV"/>
    <s v="974"/>
    <m/>
    <m/>
    <s v="B10106P"/>
    <n v="2024"/>
    <d v="2024-11-05T00:00:00"/>
    <d v="2024-11-05T12:47:21"/>
    <x v="3"/>
  </r>
  <r>
    <s v="110"/>
    <s v="CAD037BF"/>
    <d v="2024-10-31T00:00:00"/>
    <s v="P"/>
    <s v="KY"/>
    <s v="4440002"/>
    <n v="10"/>
    <s v="10828"/>
    <s v="GLNANDA"/>
    <m/>
    <s v="USD"/>
    <n v="0"/>
    <x v="0"/>
    <s v="NONBU"/>
    <s v="G0000110"/>
    <s v="ACT"/>
    <s v="REV"/>
    <s v="974"/>
    <m/>
    <m/>
    <s v="B10106P"/>
    <n v="2024"/>
    <d v="2024-11-05T00:00:00"/>
    <d v="2024-11-05T12:47:21"/>
    <x v="3"/>
  </r>
  <r>
    <s v="110"/>
    <s v="CAD3748011"/>
    <d v="2024-10-31T00:00:00"/>
    <s v="P"/>
    <s v="KY"/>
    <s v="4420002"/>
    <n v="10"/>
    <s v="10828"/>
    <s v="GLNANDA"/>
    <m/>
    <s v="USD"/>
    <n v="0"/>
    <x v="5"/>
    <s v="NONBU"/>
    <s v="G0000110"/>
    <s v="ACT"/>
    <s v="REV"/>
    <s v="974"/>
    <m/>
    <m/>
    <s v="GLBATCH"/>
    <n v="2024"/>
    <d v="2024-11-04T00:00:00"/>
    <d v="2024-11-04T19:53:59"/>
    <x v="28"/>
  </r>
  <r>
    <s v="110"/>
    <s v="CAD3748011"/>
    <d v="2024-10-31T00:00:00"/>
    <s v="P"/>
    <s v="KY"/>
    <s v="4420001"/>
    <n v="10"/>
    <s v="10828"/>
    <s v="GLNANDA"/>
    <m/>
    <s v="USD"/>
    <n v="0"/>
    <x v="5"/>
    <s v="NONBU"/>
    <s v="G0000110"/>
    <s v="ACT"/>
    <s v="REV"/>
    <s v="974"/>
    <m/>
    <m/>
    <s v="GLBATCH"/>
    <n v="2024"/>
    <d v="2024-11-04T00:00:00"/>
    <d v="2024-11-04T19:53:59"/>
    <x v="28"/>
  </r>
  <r>
    <s v="110"/>
    <s v="CAD3748011"/>
    <d v="2024-10-31T00:00:00"/>
    <s v="P"/>
    <s v="KY"/>
    <s v="4420001"/>
    <n v="10"/>
    <s v="10828"/>
    <s v="GLNANDA"/>
    <m/>
    <s v="USD"/>
    <n v="-27728"/>
    <x v="5"/>
    <s v="NONBU"/>
    <s v="G0000110"/>
    <s v="ACT"/>
    <s v="REV"/>
    <s v="974"/>
    <m/>
    <m/>
    <s v="GLBATCH"/>
    <n v="2024"/>
    <d v="2024-11-04T00:00:00"/>
    <d v="2024-11-04T19:53:59"/>
    <x v="28"/>
  </r>
  <r>
    <s v="110"/>
    <s v="CAD3748011"/>
    <d v="2024-10-31T00:00:00"/>
    <s v="P"/>
    <s v="KY"/>
    <s v="4420002"/>
    <n v="10"/>
    <s v="10828"/>
    <s v="GLNANDA"/>
    <m/>
    <s v="USD"/>
    <n v="-7993586"/>
    <x v="5"/>
    <s v="NONBU"/>
    <s v="G0000110"/>
    <s v="ACT"/>
    <s v="REV"/>
    <s v="974"/>
    <m/>
    <m/>
    <s v="GLBATCH"/>
    <n v="2024"/>
    <d v="2024-11-04T00:00:00"/>
    <d v="2024-11-04T19:53:59"/>
    <x v="28"/>
  </r>
  <r>
    <s v="110"/>
    <s v="CAD3748011"/>
    <d v="2024-10-31T00:00:00"/>
    <s v="P"/>
    <s v="KY"/>
    <s v="4420004"/>
    <n v="10"/>
    <s v="10828"/>
    <s v="GLNANDA"/>
    <m/>
    <s v="USD"/>
    <n v="0"/>
    <x v="5"/>
    <s v="NONBU"/>
    <s v="G0000110"/>
    <s v="ACT"/>
    <s v="REV"/>
    <s v="974"/>
    <m/>
    <m/>
    <s v="GLBATCH"/>
    <n v="2024"/>
    <d v="2024-11-04T00:00:00"/>
    <d v="2024-11-04T19:53:59"/>
    <x v="28"/>
  </r>
  <r>
    <s v="110"/>
    <s v="CAD3748011"/>
    <d v="2024-10-31T00:00:00"/>
    <s v="P"/>
    <s v="KY"/>
    <s v="4420004"/>
    <n v="10"/>
    <s v="10828"/>
    <s v="GLNANDA"/>
    <m/>
    <s v="USD"/>
    <n v="-33911"/>
    <x v="5"/>
    <s v="NONBU"/>
    <s v="G0000110"/>
    <s v="ACT"/>
    <s v="REV"/>
    <s v="974"/>
    <m/>
    <m/>
    <s v="GLBATCH"/>
    <n v="2024"/>
    <d v="2024-11-04T00:00:00"/>
    <d v="2024-11-04T19:53:59"/>
    <x v="28"/>
  </r>
  <r>
    <s v="110"/>
    <s v="CAD033BF"/>
    <d v="2024-10-31T00:00:00"/>
    <s v="P"/>
    <s v="KY"/>
    <s v="4400002"/>
    <n v="10"/>
    <s v="10828"/>
    <s v="GLNANDA"/>
    <m/>
    <s v="USD"/>
    <n v="1447090.85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00001"/>
    <n v="10"/>
    <s v="10828"/>
    <s v="GLNANDA"/>
    <m/>
    <s v="USD"/>
    <n v="2830544.17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00005"/>
    <n v="10"/>
    <s v="10828"/>
    <s v="GLNANDA"/>
    <m/>
    <s v="USD"/>
    <n v="-4277635.0199999996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20001"/>
    <n v="10"/>
    <s v="10828"/>
    <s v="GLNANDA"/>
    <m/>
    <s v="USD"/>
    <n v="3447849.45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20006"/>
    <n v="10"/>
    <s v="10828"/>
    <s v="GLNANDA"/>
    <m/>
    <s v="USD"/>
    <n v="403250.01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20007"/>
    <n v="10"/>
    <s v="10828"/>
    <s v="GLNANDA"/>
    <m/>
    <s v="USD"/>
    <n v="527746.04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20013"/>
    <n v="10"/>
    <s v="10828"/>
    <s v="GLNANDA"/>
    <m/>
    <s v="USD"/>
    <n v="-4378845.5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20002"/>
    <n v="10"/>
    <s v="10828"/>
    <s v="GLNANDA"/>
    <m/>
    <s v="USD"/>
    <n v="2011767.99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20004"/>
    <n v="10"/>
    <s v="10828"/>
    <s v="GLNANDA"/>
    <m/>
    <s v="USD"/>
    <n v="667400.04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20016"/>
    <n v="10"/>
    <s v="10828"/>
    <s v="GLNANDA"/>
    <m/>
    <s v="USD"/>
    <n v="-2679168.0299999998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40000"/>
    <n v="10"/>
    <s v="10828"/>
    <s v="GLNANDA"/>
    <m/>
    <s v="USD"/>
    <n v="30419.88"/>
    <x v="6"/>
    <s v="NONBU"/>
    <s v="G0000110"/>
    <s v="ACT"/>
    <s v="REV"/>
    <s v="974"/>
    <m/>
    <m/>
    <s v="S355663"/>
    <n v="2024"/>
    <d v="2024-11-04T00:00:00"/>
    <d v="2024-11-04T09:35:58"/>
    <x v="29"/>
  </r>
  <r>
    <s v="110"/>
    <s v="CAD033BF"/>
    <d v="2024-10-31T00:00:00"/>
    <s v="P"/>
    <s v="KY"/>
    <s v="4440002"/>
    <n v="10"/>
    <s v="10828"/>
    <s v="GLNANDA"/>
    <m/>
    <s v="USD"/>
    <n v="-30419.88"/>
    <x v="6"/>
    <s v="NONBU"/>
    <s v="G0000110"/>
    <s v="ACT"/>
    <s v="REV"/>
    <s v="974"/>
    <m/>
    <m/>
    <s v="S355663"/>
    <n v="2024"/>
    <d v="2024-11-04T00:00:00"/>
    <d v="2024-11-04T09:35:58"/>
    <x v="29"/>
  </r>
  <r>
    <s v="117"/>
    <s v="KY_OSS_SHR"/>
    <d v="2024-10-31T00:00:00"/>
    <s v="P"/>
    <s v="KY"/>
    <s v="4440000"/>
    <n v="10"/>
    <s v="12612"/>
    <s v="GLNANDA"/>
    <m/>
    <s v="USD"/>
    <n v="344.86"/>
    <x v="7"/>
    <s v="NONBU"/>
    <s v="G0000117"/>
    <s v="ACT"/>
    <s v="999"/>
    <s v="974"/>
    <m/>
    <m/>
    <s v="S358396"/>
    <n v="2024"/>
    <d v="2024-11-07T00:00:00"/>
    <d v="2024-11-07T13:53:01"/>
    <x v="30"/>
  </r>
  <r>
    <s v="117"/>
    <s v="KY_OSS_SHR"/>
    <d v="2024-10-31T00:00:00"/>
    <s v="P"/>
    <s v="KY"/>
    <s v="4400002"/>
    <n v="10"/>
    <s v="12612"/>
    <s v="GLNANDA"/>
    <m/>
    <s v="USD"/>
    <n v="48830.59"/>
    <x v="7"/>
    <s v="NONBU"/>
    <s v="G0000117"/>
    <s v="ACT"/>
    <s v="999"/>
    <s v="974"/>
    <m/>
    <m/>
    <s v="S358396"/>
    <n v="2024"/>
    <d v="2024-11-07T00:00:00"/>
    <d v="2024-11-07T13:53:01"/>
    <x v="30"/>
  </r>
  <r>
    <s v="117"/>
    <s v="KY_OSS_SHR"/>
    <d v="2024-10-31T00:00:00"/>
    <s v="P"/>
    <s v="KY"/>
    <s v="4420001"/>
    <n v="10"/>
    <s v="12612"/>
    <s v="GLNANDA"/>
    <m/>
    <s v="USD"/>
    <n v="50839.27"/>
    <x v="7"/>
    <s v="NONBU"/>
    <s v="G0000117"/>
    <s v="ACT"/>
    <s v="999"/>
    <s v="974"/>
    <m/>
    <m/>
    <s v="S358396"/>
    <n v="2024"/>
    <d v="2024-11-07T00:00:00"/>
    <d v="2024-11-07T13:53:01"/>
    <x v="30"/>
  </r>
  <r>
    <s v="117"/>
    <s v="KY_OSS_SHR"/>
    <d v="2024-10-31T00:00:00"/>
    <s v="P"/>
    <s v="KY"/>
    <s v="4420002"/>
    <n v="10"/>
    <s v="12612"/>
    <s v="GLNANDA"/>
    <m/>
    <s v="USD"/>
    <n v="73319.009999999995"/>
    <x v="7"/>
    <s v="NONBU"/>
    <s v="G0000117"/>
    <s v="ACT"/>
    <s v="999"/>
    <s v="974"/>
    <m/>
    <m/>
    <s v="S358396"/>
    <n v="2024"/>
    <d v="2024-11-07T00:00:00"/>
    <d v="2024-11-07T13:53:01"/>
    <x v="30"/>
  </r>
  <r>
    <s v="110"/>
    <s v="CAD037AJE"/>
    <d v="2024-11-01T00:00:00"/>
    <s v="P"/>
    <s v="KY"/>
    <s v="4420002"/>
    <n v="11"/>
    <s v="10828"/>
    <s v="GLNANDA"/>
    <m/>
    <s v="USD"/>
    <n v="-822120"/>
    <x v="5"/>
    <s v="NONBU"/>
    <s v="G0000110"/>
    <s v="ACT"/>
    <s v="REV"/>
    <s v="974"/>
    <m/>
    <m/>
    <s v="S132940"/>
    <n v="2024"/>
    <d v="2024-11-07T00:00:00"/>
    <d v="2024-11-07T11:16:55"/>
    <x v="130"/>
  </r>
  <r>
    <s v="110"/>
    <s v="CAD037AJE"/>
    <d v="2024-11-01T00:00:00"/>
    <s v="P"/>
    <s v="KY"/>
    <s v="4420001"/>
    <n v="11"/>
    <s v="10828"/>
    <s v="GLNANDA"/>
    <m/>
    <s v="USD"/>
    <n v="0"/>
    <x v="5"/>
    <s v="NONBU"/>
    <s v="G0000110"/>
    <s v="ACT"/>
    <s v="REV"/>
    <s v="974"/>
    <m/>
    <m/>
    <s v="S132940"/>
    <n v="2024"/>
    <d v="2024-11-07T00:00:00"/>
    <d v="2024-11-07T11:16:55"/>
    <x v="130"/>
  </r>
  <r>
    <s v="110"/>
    <s v="CAD037BF"/>
    <d v="2024-11-01T00:00:00"/>
    <s v="P"/>
    <s v="KY"/>
    <s v="4420013"/>
    <n v="11"/>
    <s v="10828"/>
    <s v="GLNANDA"/>
    <m/>
    <s v="USD"/>
    <n v="9242.2999999999993"/>
    <x v="0"/>
    <s v="NONBU"/>
    <s v="G0000110"/>
    <s v="ACT"/>
    <s v="REV"/>
    <s v="974"/>
    <m/>
    <m/>
    <s v="O868814"/>
    <n v="2024"/>
    <d v="2024-11-05T00:00:00"/>
    <d v="2024-11-05T12:47:21"/>
    <x v="3"/>
  </r>
  <r>
    <s v="110"/>
    <s v="CAD037BF"/>
    <d v="2024-11-01T00:00:00"/>
    <s v="P"/>
    <s v="KY"/>
    <s v="4420001"/>
    <n v="11"/>
    <s v="10828"/>
    <s v="GLNANDA"/>
    <m/>
    <s v="USD"/>
    <n v="-9242.2999999999993"/>
    <x v="0"/>
    <s v="NONBU"/>
    <s v="G0000110"/>
    <s v="ACT"/>
    <s v="REV"/>
    <s v="974"/>
    <m/>
    <m/>
    <s v="O868814"/>
    <n v="2024"/>
    <d v="2024-11-05T00:00:00"/>
    <d v="2024-11-05T12:47:21"/>
    <x v="3"/>
  </r>
  <r>
    <s v="110"/>
    <s v="CAD037BF"/>
    <d v="2024-11-01T00:00:00"/>
    <s v="P"/>
    <s v="KY"/>
    <s v="4420006"/>
    <n v="11"/>
    <s v="10828"/>
    <s v="GLNANDA"/>
    <m/>
    <s v="USD"/>
    <n v="0"/>
    <x v="0"/>
    <s v="NONBU"/>
    <s v="G0000110"/>
    <s v="ACT"/>
    <s v="REV"/>
    <s v="974"/>
    <m/>
    <m/>
    <s v="O868814"/>
    <n v="2024"/>
    <d v="2024-11-05T00:00:00"/>
    <d v="2024-11-05T12:47:21"/>
    <x v="3"/>
  </r>
  <r>
    <s v="110"/>
    <s v="CAD037BF"/>
    <d v="2024-11-01T00:00:00"/>
    <s v="P"/>
    <s v="KY"/>
    <s v="4420007"/>
    <n v="11"/>
    <s v="10828"/>
    <s v="GLNANDA"/>
    <m/>
    <s v="USD"/>
    <n v="0"/>
    <x v="0"/>
    <s v="NONBU"/>
    <s v="G0000110"/>
    <s v="ACT"/>
    <s v="REV"/>
    <s v="974"/>
    <m/>
    <m/>
    <s v="O868814"/>
    <n v="2024"/>
    <d v="2024-11-05T00:00:00"/>
    <d v="2024-11-05T12:47:21"/>
    <x v="3"/>
  </r>
  <r>
    <s v="110"/>
    <s v="CAD037BF"/>
    <d v="2024-11-01T00:00:00"/>
    <s v="P"/>
    <s v="KY"/>
    <s v="4420002"/>
    <n v="11"/>
    <s v="10828"/>
    <s v="GLNANDA"/>
    <m/>
    <s v="USD"/>
    <n v="-3865116.9"/>
    <x v="0"/>
    <s v="NONBU"/>
    <s v="G0000110"/>
    <s v="ACT"/>
    <s v="REV"/>
    <s v="974"/>
    <m/>
    <m/>
    <s v="O868814"/>
    <n v="2024"/>
    <d v="2024-11-05T00:00:00"/>
    <d v="2024-11-05T12:47:21"/>
    <x v="3"/>
  </r>
  <r>
    <s v="110"/>
    <s v="CAD037BF"/>
    <d v="2024-11-01T00:00:00"/>
    <s v="P"/>
    <s v="KY"/>
    <s v="4420004"/>
    <n v="11"/>
    <s v="10828"/>
    <s v="GLNANDA"/>
    <m/>
    <s v="USD"/>
    <n v="-9456.15"/>
    <x v="0"/>
    <s v="NONBU"/>
    <s v="G0000110"/>
    <s v="ACT"/>
    <s v="REV"/>
    <s v="974"/>
    <m/>
    <m/>
    <s v="O868814"/>
    <n v="2024"/>
    <d v="2024-11-05T00:00:00"/>
    <d v="2024-11-05T12:47:21"/>
    <x v="3"/>
  </r>
  <r>
    <s v="110"/>
    <s v="CAD037BF"/>
    <d v="2024-11-01T00:00:00"/>
    <s v="P"/>
    <s v="KY"/>
    <s v="4420016"/>
    <n v="11"/>
    <s v="10828"/>
    <s v="GLNANDA"/>
    <m/>
    <s v="USD"/>
    <n v="3874573.05"/>
    <x v="0"/>
    <s v="NONBU"/>
    <s v="G0000110"/>
    <s v="ACT"/>
    <s v="REV"/>
    <s v="974"/>
    <m/>
    <m/>
    <s v="O868814"/>
    <n v="2024"/>
    <d v="2024-11-05T00:00:00"/>
    <d v="2024-11-05T12:47:21"/>
    <x v="3"/>
  </r>
  <r>
    <s v="110"/>
    <s v="CAD037BF"/>
    <d v="2024-11-01T00:00:00"/>
    <s v="P"/>
    <s v="KY"/>
    <s v="4440000"/>
    <n v="11"/>
    <s v="10828"/>
    <s v="GLNANDA"/>
    <m/>
    <s v="USD"/>
    <n v="0"/>
    <x v="0"/>
    <s v="NONBU"/>
    <s v="G0000110"/>
    <s v="ACT"/>
    <s v="REV"/>
    <s v="974"/>
    <m/>
    <m/>
    <s v="O868814"/>
    <n v="2024"/>
    <d v="2024-11-05T00:00:00"/>
    <d v="2024-11-05T12:47:21"/>
    <x v="3"/>
  </r>
  <r>
    <s v="110"/>
    <s v="CAD037BF"/>
    <d v="2024-11-01T00:00:00"/>
    <s v="P"/>
    <s v="KY"/>
    <s v="4440002"/>
    <n v="11"/>
    <s v="10828"/>
    <s v="GLNANDA"/>
    <m/>
    <s v="USD"/>
    <n v="0"/>
    <x v="0"/>
    <s v="NONBU"/>
    <s v="G0000110"/>
    <s v="ACT"/>
    <s v="REV"/>
    <s v="974"/>
    <m/>
    <m/>
    <s v="O868814"/>
    <n v="2024"/>
    <d v="2024-11-05T00:00:00"/>
    <d v="2024-11-05T12:47:21"/>
    <x v="3"/>
  </r>
  <r>
    <s v="110"/>
    <s v="CAD38R8834"/>
    <d v="2024-11-01T00:00:00"/>
    <s v="P"/>
    <s v="KY"/>
    <s v="4400001"/>
    <n v="11"/>
    <s v="10828"/>
    <s v="GLNANDA"/>
    <m/>
    <s v="USD"/>
    <n v="5039286.8099999996"/>
    <x v="1"/>
    <s v="NONBU"/>
    <s v="G0000110"/>
    <s v="ACT"/>
    <s v="REV"/>
    <s v="974"/>
    <m/>
    <m/>
    <s v="GLBATCH"/>
    <n v="2024"/>
    <d v="2024-11-05T00:00:00"/>
    <d v="2024-11-05T15:53:07"/>
    <x v="1"/>
  </r>
  <r>
    <s v="110"/>
    <s v="CAD38R8834"/>
    <d v="2024-11-01T00:00:00"/>
    <s v="P"/>
    <s v="KY"/>
    <s v="4400002"/>
    <n v="11"/>
    <s v="10828"/>
    <s v="GLNANDA"/>
    <m/>
    <s v="USD"/>
    <n v="2709830.67"/>
    <x v="1"/>
    <s v="NONBU"/>
    <s v="G0000110"/>
    <s v="ACT"/>
    <s v="REV"/>
    <s v="974"/>
    <m/>
    <m/>
    <s v="GLBATCH"/>
    <n v="2024"/>
    <d v="2024-11-05T00:00:00"/>
    <d v="2024-11-05T15:53:07"/>
    <x v="1"/>
  </r>
  <r>
    <s v="110"/>
    <s v="CAD38R8834"/>
    <d v="2024-11-01T00:00:00"/>
    <s v="P"/>
    <s v="KY"/>
    <s v="4420001"/>
    <n v="11"/>
    <s v="10828"/>
    <s v="GLNANDA"/>
    <m/>
    <s v="USD"/>
    <n v="4451002.92"/>
    <x v="1"/>
    <s v="NONBU"/>
    <s v="G0000110"/>
    <s v="ACT"/>
    <s v="REV"/>
    <s v="974"/>
    <m/>
    <m/>
    <s v="GLBATCH"/>
    <n v="2024"/>
    <d v="2024-11-05T00:00:00"/>
    <d v="2024-11-05T15:53:07"/>
    <x v="1"/>
  </r>
  <r>
    <s v="110"/>
    <s v="CAD38R8834"/>
    <d v="2024-11-01T00:00:00"/>
    <s v="P"/>
    <s v="KY"/>
    <s v="4420002"/>
    <n v="11"/>
    <s v="10828"/>
    <s v="GLNANDA"/>
    <m/>
    <s v="USD"/>
    <n v="1858585.93"/>
    <x v="1"/>
    <s v="NONBU"/>
    <s v="G0000110"/>
    <s v="ACT"/>
    <s v="REV"/>
    <s v="974"/>
    <m/>
    <m/>
    <s v="GLBATCH"/>
    <n v="2024"/>
    <d v="2024-11-05T00:00:00"/>
    <d v="2024-11-05T15:53:07"/>
    <x v="1"/>
  </r>
  <r>
    <s v="110"/>
    <s v="CAD38R8834"/>
    <d v="2024-11-01T00:00:00"/>
    <s v="P"/>
    <s v="KY"/>
    <s v="4420004"/>
    <n v="11"/>
    <s v="10828"/>
    <s v="GLNANDA"/>
    <m/>
    <s v="USD"/>
    <n v="423105.11"/>
    <x v="1"/>
    <s v="NONBU"/>
    <s v="G0000110"/>
    <s v="ACT"/>
    <s v="REV"/>
    <s v="974"/>
    <m/>
    <m/>
    <s v="GLBATCH"/>
    <n v="2024"/>
    <d v="2024-11-05T00:00:00"/>
    <d v="2024-11-05T15:53:07"/>
    <x v="1"/>
  </r>
  <r>
    <s v="110"/>
    <s v="CAD38R8834"/>
    <d v="2024-11-01T00:00:00"/>
    <s v="P"/>
    <s v="KY"/>
    <s v="4420006"/>
    <n v="11"/>
    <s v="10828"/>
    <s v="GLNANDA"/>
    <m/>
    <s v="USD"/>
    <n v="719584.98"/>
    <x v="1"/>
    <s v="NONBU"/>
    <s v="G0000110"/>
    <s v="ACT"/>
    <s v="REV"/>
    <s v="974"/>
    <m/>
    <m/>
    <s v="GLBATCH"/>
    <n v="2024"/>
    <d v="2024-11-05T00:00:00"/>
    <d v="2024-11-05T15:53:07"/>
    <x v="1"/>
  </r>
  <r>
    <s v="110"/>
    <s v="CAD38R8834"/>
    <d v="2024-11-01T00:00:00"/>
    <s v="P"/>
    <s v="KY"/>
    <s v="4420007"/>
    <n v="11"/>
    <s v="10828"/>
    <s v="GLNANDA"/>
    <m/>
    <s v="USD"/>
    <n v="894259.63"/>
    <x v="1"/>
    <s v="NONBU"/>
    <s v="G0000110"/>
    <s v="ACT"/>
    <s v="REV"/>
    <s v="974"/>
    <m/>
    <m/>
    <s v="GLBATCH"/>
    <n v="2024"/>
    <d v="2024-11-05T00:00:00"/>
    <d v="2024-11-05T15:53:07"/>
    <x v="1"/>
  </r>
  <r>
    <s v="110"/>
    <s v="CAD38R8834"/>
    <d v="2024-11-01T00:00:00"/>
    <s v="P"/>
    <s v="KY"/>
    <s v="4440000"/>
    <n v="11"/>
    <s v="10828"/>
    <s v="GLNANDA"/>
    <m/>
    <s v="USD"/>
    <n v="8806.19"/>
    <x v="1"/>
    <s v="NONBU"/>
    <s v="G0000110"/>
    <s v="ACT"/>
    <s v="REV"/>
    <s v="974"/>
    <m/>
    <m/>
    <s v="GLBATCH"/>
    <n v="2024"/>
    <d v="2024-11-05T00:00:00"/>
    <d v="2024-11-05T15:53:07"/>
    <x v="1"/>
  </r>
  <r>
    <s v="110"/>
    <s v="CAD37R8023"/>
    <d v="2024-11-01T00:00:00"/>
    <s v="P"/>
    <s v="KY"/>
    <s v="4420004"/>
    <n v="11"/>
    <s v="10828"/>
    <s v="GLNANDA"/>
    <m/>
    <s v="USD"/>
    <n v="33911"/>
    <x v="2"/>
    <s v="NONBU"/>
    <s v="G0000110"/>
    <s v="ACT"/>
    <s v="REV"/>
    <s v="974"/>
    <m/>
    <m/>
    <s v="GLBATCH"/>
    <n v="2024"/>
    <d v="2024-11-04T00:00:00"/>
    <d v="2024-11-04T19:53:59"/>
    <x v="2"/>
  </r>
  <r>
    <s v="110"/>
    <s v="CAD37R8023"/>
    <d v="2024-11-01T00:00:00"/>
    <s v="P"/>
    <s v="KY"/>
    <s v="4420001"/>
    <n v="11"/>
    <s v="10828"/>
    <s v="GLNANDA"/>
    <m/>
    <s v="USD"/>
    <n v="0"/>
    <x v="2"/>
    <s v="NONBU"/>
    <s v="G0000110"/>
    <s v="ACT"/>
    <s v="REV"/>
    <s v="974"/>
    <m/>
    <m/>
    <s v="GLBATCH"/>
    <n v="2024"/>
    <d v="2024-11-04T00:00:00"/>
    <d v="2024-11-04T19:53:59"/>
    <x v="2"/>
  </r>
  <r>
    <s v="110"/>
    <s v="CAD37R8023"/>
    <d v="2024-11-01T00:00:00"/>
    <s v="P"/>
    <s v="KY"/>
    <s v="4420001"/>
    <n v="11"/>
    <s v="10828"/>
    <s v="GLNANDA"/>
    <m/>
    <s v="USD"/>
    <n v="27728"/>
    <x v="2"/>
    <s v="NONBU"/>
    <s v="G0000110"/>
    <s v="ACT"/>
    <s v="REV"/>
    <s v="974"/>
    <m/>
    <m/>
    <s v="GLBATCH"/>
    <n v="2024"/>
    <d v="2024-11-04T00:00:00"/>
    <d v="2024-11-04T19:53:59"/>
    <x v="2"/>
  </r>
  <r>
    <s v="110"/>
    <s v="CAD37R8023"/>
    <d v="2024-11-01T00:00:00"/>
    <s v="P"/>
    <s v="KY"/>
    <s v="4420002"/>
    <n v="11"/>
    <s v="10828"/>
    <s v="GLNANDA"/>
    <m/>
    <s v="USD"/>
    <n v="0"/>
    <x v="2"/>
    <s v="NONBU"/>
    <s v="G0000110"/>
    <s v="ACT"/>
    <s v="REV"/>
    <s v="974"/>
    <m/>
    <m/>
    <s v="GLBATCH"/>
    <n v="2024"/>
    <d v="2024-11-04T00:00:00"/>
    <d v="2024-11-04T19:53:59"/>
    <x v="2"/>
  </r>
  <r>
    <s v="110"/>
    <s v="CAD37R8023"/>
    <d v="2024-11-01T00:00:00"/>
    <s v="P"/>
    <s v="KY"/>
    <s v="4420002"/>
    <n v="11"/>
    <s v="10828"/>
    <s v="GLNANDA"/>
    <m/>
    <s v="USD"/>
    <n v="7993586"/>
    <x v="2"/>
    <s v="NONBU"/>
    <s v="G0000110"/>
    <s v="ACT"/>
    <s v="REV"/>
    <s v="974"/>
    <m/>
    <m/>
    <s v="GLBATCH"/>
    <n v="2024"/>
    <d v="2024-11-04T00:00:00"/>
    <d v="2024-11-04T19:53:59"/>
    <x v="2"/>
  </r>
  <r>
    <s v="110"/>
    <s v="CAD37R8023"/>
    <d v="2024-11-01T00:00:00"/>
    <s v="P"/>
    <s v="KY"/>
    <s v="4420004"/>
    <n v="11"/>
    <s v="10828"/>
    <s v="GLNANDA"/>
    <m/>
    <s v="USD"/>
    <n v="0"/>
    <x v="2"/>
    <s v="NONBU"/>
    <s v="G0000110"/>
    <s v="ACT"/>
    <s v="REV"/>
    <s v="974"/>
    <m/>
    <m/>
    <s v="GLBATCH"/>
    <n v="2024"/>
    <d v="2024-11-04T00:00:00"/>
    <d v="2024-11-04T19:53:59"/>
    <x v="2"/>
  </r>
  <r>
    <s v="110"/>
    <s v="CAD038BF"/>
    <d v="2024-11-01T00:00:00"/>
    <s v="P"/>
    <s v="KY"/>
    <s v="4400002"/>
    <n v="11"/>
    <s v="10828"/>
    <s v="GLNANDA"/>
    <m/>
    <s v="USD"/>
    <n v="-672040.81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00001"/>
    <n v="11"/>
    <s v="10828"/>
    <s v="GLNANDA"/>
    <m/>
    <s v="USD"/>
    <n v="-1275986.1499999999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00005"/>
    <n v="11"/>
    <s v="10828"/>
    <s v="GLNANDA"/>
    <m/>
    <s v="USD"/>
    <n v="1948026.96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20001"/>
    <n v="11"/>
    <s v="10828"/>
    <s v="GLNANDA"/>
    <m/>
    <s v="USD"/>
    <n v="-1247289.06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20006"/>
    <n v="11"/>
    <s v="10828"/>
    <s v="GLNANDA"/>
    <m/>
    <s v="USD"/>
    <n v="-180603.17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20007"/>
    <n v="11"/>
    <s v="10828"/>
    <s v="GLNANDA"/>
    <m/>
    <s v="USD"/>
    <n v="-243903.38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20013"/>
    <n v="11"/>
    <s v="10828"/>
    <s v="GLNANDA"/>
    <m/>
    <s v="USD"/>
    <n v="1671795.61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20002"/>
    <n v="11"/>
    <s v="10828"/>
    <s v="GLNANDA"/>
    <m/>
    <s v="USD"/>
    <n v="-797828.37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20004"/>
    <n v="11"/>
    <s v="10828"/>
    <s v="GLNANDA"/>
    <m/>
    <s v="USD"/>
    <n v="-124933.53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20016"/>
    <n v="11"/>
    <s v="10828"/>
    <s v="GLNANDA"/>
    <m/>
    <s v="USD"/>
    <n v="922761.9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40000"/>
    <n v="11"/>
    <s v="10828"/>
    <s v="GLNANDA"/>
    <m/>
    <s v="USD"/>
    <n v="-1170.52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8BF"/>
    <d v="2024-11-01T00:00:00"/>
    <s v="P"/>
    <s v="KY"/>
    <s v="4440002"/>
    <n v="11"/>
    <s v="10828"/>
    <s v="GLNANDA"/>
    <m/>
    <s v="USD"/>
    <n v="1170.52"/>
    <x v="0"/>
    <s v="NONBU"/>
    <s v="G0000110"/>
    <s v="ACT"/>
    <s v="REV"/>
    <s v="974"/>
    <m/>
    <m/>
    <s v="O868814"/>
    <n v="2024"/>
    <d v="2024-11-06T00:00:00"/>
    <d v="2024-11-06T10:57:39"/>
    <x v="0"/>
  </r>
  <r>
    <s v="110"/>
    <s v="CAD0331115"/>
    <d v="2024-11-15T00:00:00"/>
    <s v="P"/>
    <s v="KY"/>
    <s v="4400002"/>
    <n v="11"/>
    <s v="10828"/>
    <s v="GLNANDA"/>
    <m/>
    <s v="USD"/>
    <n v="-205283.99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00001"/>
    <n v="11"/>
    <s v="10828"/>
    <s v="GLNANDA"/>
    <m/>
    <s v="USD"/>
    <n v="-279258.13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20001"/>
    <n v="11"/>
    <s v="10828"/>
    <s v="GLNANDA"/>
    <m/>
    <s v="USD"/>
    <n v="-207236.36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20006"/>
    <n v="11"/>
    <s v="10828"/>
    <s v="GLNANDA"/>
    <m/>
    <s v="USD"/>
    <n v="-54191.64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20007"/>
    <n v="11"/>
    <s v="10828"/>
    <s v="GLNANDA"/>
    <m/>
    <s v="USD"/>
    <n v="-63579.13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20002"/>
    <n v="11"/>
    <s v="10828"/>
    <s v="GLNANDA"/>
    <m/>
    <s v="USD"/>
    <n v="-20163.13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20004"/>
    <n v="11"/>
    <s v="10828"/>
    <s v="GLNANDA"/>
    <m/>
    <s v="USD"/>
    <n v="-127.77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40000"/>
    <n v="11"/>
    <s v="10828"/>
    <s v="GLNANDA"/>
    <m/>
    <s v="USD"/>
    <n v="-176.17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5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4"/>
    <x v="131"/>
  </r>
  <r>
    <s v="110"/>
    <s v="CAD0331111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00002"/>
    <n v="11"/>
    <s v="10828"/>
    <s v="GLNANDA"/>
    <m/>
    <s v="USD"/>
    <n v="-254868.3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00001"/>
    <n v="11"/>
    <s v="10828"/>
    <s v="GLNANDA"/>
    <m/>
    <s v="USD"/>
    <n v="-705654.28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20001"/>
    <n v="11"/>
    <s v="10828"/>
    <s v="GLNANDA"/>
    <m/>
    <s v="USD"/>
    <n v="-605072.41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20006"/>
    <n v="11"/>
    <s v="10828"/>
    <s v="GLNANDA"/>
    <m/>
    <s v="USD"/>
    <n v="-91990.16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20007"/>
    <n v="11"/>
    <s v="10828"/>
    <s v="GLNANDA"/>
    <m/>
    <s v="USD"/>
    <n v="-157258.38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20002"/>
    <n v="11"/>
    <s v="10828"/>
    <s v="GLNANDA"/>
    <m/>
    <s v="USD"/>
    <n v="-12595.12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20004"/>
    <n v="11"/>
    <s v="10828"/>
    <s v="GLNANDA"/>
    <m/>
    <s v="USD"/>
    <n v="-177.13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1"/>
    <d v="2024-11-15T00:00:00"/>
    <s v="P"/>
    <s v="KY"/>
    <s v="4440000"/>
    <n v="11"/>
    <s v="10828"/>
    <s v="GLNANDA"/>
    <m/>
    <s v="USD"/>
    <n v="-1664.62"/>
    <x v="3"/>
    <s v="NONBU"/>
    <s v="G0000110"/>
    <s v="ACT"/>
    <s v="REV"/>
    <s v="974"/>
    <m/>
    <m/>
    <s v="GLBATCH"/>
    <n v="2024"/>
    <d v="2024-12-02T00:00:00"/>
    <d v="2024-12-02T08:14:08"/>
    <x v="132"/>
  </r>
  <r>
    <s v="110"/>
    <s v="CAD0331118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00002"/>
    <n v="11"/>
    <s v="10828"/>
    <s v="GLNANDA"/>
    <m/>
    <s v="USD"/>
    <n v="-331804.12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00001"/>
    <n v="11"/>
    <s v="10828"/>
    <s v="GLNANDA"/>
    <m/>
    <s v="USD"/>
    <n v="-871963.75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20001"/>
    <n v="11"/>
    <s v="10828"/>
    <s v="GLNANDA"/>
    <m/>
    <s v="USD"/>
    <n v="-377313.92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20006"/>
    <n v="11"/>
    <s v="10828"/>
    <s v="GLNANDA"/>
    <m/>
    <s v="USD"/>
    <n v="-70603.72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20007"/>
    <n v="11"/>
    <s v="10828"/>
    <s v="GLNANDA"/>
    <m/>
    <s v="USD"/>
    <n v="-90400.37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20002"/>
    <n v="11"/>
    <s v="10828"/>
    <s v="GLNANDA"/>
    <m/>
    <s v="USD"/>
    <n v="-93431.38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20004"/>
    <n v="11"/>
    <s v="10828"/>
    <s v="GLNANDA"/>
    <m/>
    <s v="USD"/>
    <n v="-65775.039999999994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18"/>
    <d v="2024-11-15T00:00:00"/>
    <s v="P"/>
    <s v="KY"/>
    <s v="4440000"/>
    <n v="11"/>
    <s v="10828"/>
    <s v="GLNANDA"/>
    <m/>
    <s v="USD"/>
    <n v="-1115.53"/>
    <x v="3"/>
    <s v="NONBU"/>
    <s v="G0000110"/>
    <s v="ACT"/>
    <s v="REV"/>
    <s v="974"/>
    <m/>
    <m/>
    <s v="GLBATCH"/>
    <n v="2024"/>
    <d v="2024-12-02T00:00:00"/>
    <d v="2024-12-02T08:14:15"/>
    <x v="133"/>
  </r>
  <r>
    <s v="110"/>
    <s v="CAD0331106"/>
    <d v="2024-11-15T00:00:00"/>
    <s v="P"/>
    <s v="KY"/>
    <s v="4400002"/>
    <n v="11"/>
    <s v="10828"/>
    <s v="GLNANDA"/>
    <m/>
    <s v="USD"/>
    <n v="-273986.88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00001"/>
    <n v="11"/>
    <s v="10828"/>
    <s v="GLNANDA"/>
    <m/>
    <s v="USD"/>
    <n v="-757273.76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20001"/>
    <n v="11"/>
    <s v="10828"/>
    <s v="GLNANDA"/>
    <m/>
    <s v="USD"/>
    <n v="-695415.93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20006"/>
    <n v="11"/>
    <s v="10828"/>
    <s v="GLNANDA"/>
    <m/>
    <s v="USD"/>
    <n v="-79124.960000000006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20007"/>
    <n v="11"/>
    <s v="10828"/>
    <s v="GLNANDA"/>
    <m/>
    <s v="USD"/>
    <n v="-67288.289999999994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20002"/>
    <n v="11"/>
    <s v="10828"/>
    <s v="GLNANDA"/>
    <m/>
    <s v="USD"/>
    <n v="-110288.15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20004"/>
    <n v="11"/>
    <s v="10828"/>
    <s v="GLNANDA"/>
    <m/>
    <s v="USD"/>
    <n v="-19200.86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40000"/>
    <n v="11"/>
    <s v="10828"/>
    <s v="GLNANDA"/>
    <m/>
    <s v="USD"/>
    <n v="-907.12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106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4"/>
  </r>
  <r>
    <s v="110"/>
    <s v="CAD0331030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00002"/>
    <n v="11"/>
    <s v="10828"/>
    <s v="GLNANDA"/>
    <m/>
    <s v="USD"/>
    <n v="-276639.01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00001"/>
    <n v="11"/>
    <s v="10828"/>
    <s v="GLNANDA"/>
    <m/>
    <s v="USD"/>
    <n v="-502972.15999999997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20001"/>
    <n v="11"/>
    <s v="10828"/>
    <s v="GLNANDA"/>
    <m/>
    <s v="USD"/>
    <n v="-250970.45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20006"/>
    <n v="11"/>
    <s v="10828"/>
    <s v="GLNANDA"/>
    <m/>
    <s v="USD"/>
    <n v="-81461.27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20007"/>
    <n v="11"/>
    <s v="10828"/>
    <s v="GLNANDA"/>
    <m/>
    <s v="USD"/>
    <n v="-27845.919999999998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20002"/>
    <n v="11"/>
    <s v="10828"/>
    <s v="GLNANDA"/>
    <m/>
    <s v="USD"/>
    <n v="-243655.14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20004"/>
    <n v="11"/>
    <s v="10828"/>
    <s v="GLNANDA"/>
    <m/>
    <s v="USD"/>
    <n v="-1316.54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030"/>
    <d v="2024-11-15T00:00:00"/>
    <s v="P"/>
    <s v="KY"/>
    <s v="4440000"/>
    <n v="11"/>
    <s v="10828"/>
    <s v="GLNANDA"/>
    <m/>
    <s v="USD"/>
    <n v="-1315.46"/>
    <x v="3"/>
    <s v="NONBU"/>
    <s v="G0000110"/>
    <s v="ACT"/>
    <s v="REV"/>
    <s v="974"/>
    <m/>
    <m/>
    <s v="GLBATCH"/>
    <n v="2024"/>
    <d v="2024-11-28T00:00:00"/>
    <d v="2024-11-28T01:01:38"/>
    <x v="135"/>
  </r>
  <r>
    <s v="110"/>
    <s v="CAD0331105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00002"/>
    <n v="11"/>
    <s v="10828"/>
    <s v="GLNANDA"/>
    <m/>
    <s v="USD"/>
    <n v="-246200.52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00001"/>
    <n v="11"/>
    <s v="10828"/>
    <s v="GLNANDA"/>
    <m/>
    <s v="USD"/>
    <n v="-488867.55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20001"/>
    <n v="11"/>
    <s v="10828"/>
    <s v="GLNANDA"/>
    <m/>
    <s v="USD"/>
    <n v="-300641.65999999997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20006"/>
    <n v="11"/>
    <s v="10828"/>
    <s v="GLNANDA"/>
    <m/>
    <s v="USD"/>
    <n v="-72217.75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20007"/>
    <n v="11"/>
    <s v="10828"/>
    <s v="GLNANDA"/>
    <m/>
    <s v="USD"/>
    <n v="-44088.73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20002"/>
    <n v="11"/>
    <s v="10828"/>
    <s v="GLNANDA"/>
    <m/>
    <s v="USD"/>
    <n v="-7099546.1600000001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20004"/>
    <n v="11"/>
    <s v="10828"/>
    <s v="GLNANDA"/>
    <m/>
    <s v="USD"/>
    <n v="-16936.88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5"/>
    <d v="2024-11-15T00:00:00"/>
    <s v="P"/>
    <s v="KY"/>
    <s v="4440000"/>
    <n v="11"/>
    <s v="10828"/>
    <s v="GLNANDA"/>
    <m/>
    <s v="USD"/>
    <n v="-970.51"/>
    <x v="3"/>
    <s v="NONBU"/>
    <s v="G0000110"/>
    <s v="ACT"/>
    <s v="REV"/>
    <s v="974"/>
    <m/>
    <m/>
    <s v="GLBATCH"/>
    <n v="2024"/>
    <d v="2024-11-28T00:00:00"/>
    <d v="2024-11-28T01:01:38"/>
    <x v="136"/>
  </r>
  <r>
    <s v="110"/>
    <s v="CAD0331104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00002"/>
    <n v="11"/>
    <s v="10828"/>
    <s v="GLNANDA"/>
    <m/>
    <s v="USD"/>
    <n v="-311705.53000000003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00001"/>
    <n v="11"/>
    <s v="10828"/>
    <s v="GLNANDA"/>
    <m/>
    <s v="USD"/>
    <n v="-519236.07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20001"/>
    <n v="11"/>
    <s v="10828"/>
    <s v="GLNANDA"/>
    <m/>
    <s v="USD"/>
    <n v="-536697.11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20006"/>
    <n v="11"/>
    <s v="10828"/>
    <s v="GLNANDA"/>
    <m/>
    <s v="USD"/>
    <n v="-61177.87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20007"/>
    <n v="11"/>
    <s v="10828"/>
    <s v="GLNANDA"/>
    <m/>
    <s v="USD"/>
    <n v="-100779.86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20002"/>
    <n v="11"/>
    <s v="10828"/>
    <s v="GLNANDA"/>
    <m/>
    <s v="USD"/>
    <n v="-72189.11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20004"/>
    <n v="11"/>
    <s v="10828"/>
    <s v="GLNANDA"/>
    <m/>
    <s v="USD"/>
    <n v="-75244.25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40000"/>
    <n v="11"/>
    <s v="10828"/>
    <s v="GLNANDA"/>
    <m/>
    <s v="USD"/>
    <n v="-966.87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04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37"/>
  </r>
  <r>
    <s v="110"/>
    <s v="CAD0331127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00002"/>
    <n v="11"/>
    <s v="10828"/>
    <s v="GLNANDA"/>
    <m/>
    <s v="USD"/>
    <n v="-377.19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00001"/>
    <n v="11"/>
    <s v="10828"/>
    <s v="GLNANDA"/>
    <m/>
    <s v="USD"/>
    <n v="-855.09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20001"/>
    <n v="11"/>
    <s v="10828"/>
    <s v="GLNANDA"/>
    <m/>
    <s v="USD"/>
    <n v="-2563.2800000000002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20007"/>
    <n v="11"/>
    <s v="10828"/>
    <s v="GLNANDA"/>
    <m/>
    <s v="USD"/>
    <n v="-165.62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20004"/>
    <n v="11"/>
    <s v="10828"/>
    <s v="GLNANDA"/>
    <m/>
    <s v="USD"/>
    <n v="-142111.82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7"/>
    <d v="2024-11-15T00:00:00"/>
    <s v="P"/>
    <s v="KY"/>
    <s v="4440000"/>
    <n v="11"/>
    <s v="10828"/>
    <s v="GLNANDA"/>
    <m/>
    <s v="USD"/>
    <n v="-29143.38"/>
    <x v="3"/>
    <s v="NONBU"/>
    <s v="G0000110"/>
    <s v="ACT"/>
    <s v="REV"/>
    <s v="974"/>
    <m/>
    <m/>
    <s v="GLBATCH"/>
    <n v="2024"/>
    <d v="2024-12-03T00:00:00"/>
    <d v="2024-12-03T11:56:48"/>
    <x v="138"/>
  </r>
  <r>
    <s v="110"/>
    <s v="CAD0331125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00002"/>
    <n v="11"/>
    <s v="10828"/>
    <s v="GLNANDA"/>
    <m/>
    <s v="USD"/>
    <n v="-455185.87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00001"/>
    <n v="11"/>
    <s v="10828"/>
    <s v="GLNANDA"/>
    <m/>
    <s v="USD"/>
    <n v="-620487.07999999996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20001"/>
    <n v="11"/>
    <s v="10828"/>
    <s v="GLNANDA"/>
    <m/>
    <s v="USD"/>
    <n v="-1126213.58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20006"/>
    <n v="11"/>
    <s v="10828"/>
    <s v="GLNANDA"/>
    <m/>
    <s v="USD"/>
    <n v="-93557.75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20002"/>
    <n v="11"/>
    <s v="10828"/>
    <s v="GLNANDA"/>
    <m/>
    <s v="USD"/>
    <n v="-296436.31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20007"/>
    <n v="11"/>
    <s v="10828"/>
    <s v="GLNANDA"/>
    <m/>
    <s v="USD"/>
    <n v="-192782.2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20004"/>
    <n v="11"/>
    <s v="10828"/>
    <s v="GLNANDA"/>
    <m/>
    <s v="USD"/>
    <n v="-174791.45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25"/>
    <d v="2024-11-15T00:00:00"/>
    <s v="P"/>
    <s v="KY"/>
    <s v="4440000"/>
    <n v="11"/>
    <s v="10828"/>
    <s v="GLNANDA"/>
    <m/>
    <s v="USD"/>
    <n v="-4467.1000000000004"/>
    <x v="3"/>
    <s v="NONBU"/>
    <s v="G0000110"/>
    <s v="ACT"/>
    <s v="REV"/>
    <s v="974"/>
    <m/>
    <m/>
    <s v="GLBATCH"/>
    <n v="2024"/>
    <d v="2024-12-03T00:00:00"/>
    <d v="2024-12-03T11:56:45"/>
    <x v="139"/>
  </r>
  <r>
    <s v="110"/>
    <s v="CAD0331119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00002"/>
    <n v="11"/>
    <s v="10828"/>
    <s v="GLNANDA"/>
    <m/>
    <s v="USD"/>
    <n v="-208426.33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00001"/>
    <n v="11"/>
    <s v="10828"/>
    <s v="GLNANDA"/>
    <m/>
    <s v="USD"/>
    <n v="-455889.02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20001"/>
    <n v="11"/>
    <s v="10828"/>
    <s v="GLNANDA"/>
    <m/>
    <s v="USD"/>
    <n v="-181272.55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20006"/>
    <n v="11"/>
    <s v="10828"/>
    <s v="GLNANDA"/>
    <m/>
    <s v="USD"/>
    <n v="-38087.82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20007"/>
    <n v="11"/>
    <s v="10828"/>
    <s v="GLNANDA"/>
    <m/>
    <s v="USD"/>
    <n v="-82268.87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20002"/>
    <n v="11"/>
    <s v="10828"/>
    <s v="GLNANDA"/>
    <m/>
    <s v="USD"/>
    <n v="-52328.05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20004"/>
    <n v="11"/>
    <s v="10828"/>
    <s v="GLNANDA"/>
    <m/>
    <s v="USD"/>
    <n v="-1382.74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19"/>
    <d v="2024-11-15T00:00:00"/>
    <s v="P"/>
    <s v="KY"/>
    <s v="4440000"/>
    <n v="11"/>
    <s v="10828"/>
    <s v="GLNANDA"/>
    <m/>
    <s v="USD"/>
    <n v="-1109.9000000000001"/>
    <x v="3"/>
    <s v="NONBU"/>
    <s v="G0000110"/>
    <s v="ACT"/>
    <s v="REV"/>
    <s v="974"/>
    <m/>
    <m/>
    <s v="GLBATCH"/>
    <n v="2024"/>
    <d v="2024-12-02T00:00:00"/>
    <d v="2024-12-02T08:14:17"/>
    <x v="140"/>
  </r>
  <r>
    <s v="110"/>
    <s v="CAD0331122"/>
    <d v="2024-11-15T00:00:00"/>
    <s v="P"/>
    <s v="KY"/>
    <s v="4400001"/>
    <n v="11"/>
    <s v="10828"/>
    <s v="GLNANDA"/>
    <m/>
    <s v="USD"/>
    <n v="-461663.02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00002"/>
    <n v="11"/>
    <s v="10828"/>
    <s v="GLNANDA"/>
    <m/>
    <s v="USD"/>
    <n v="-167335.17000000001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20001"/>
    <n v="11"/>
    <s v="10828"/>
    <s v="GLNANDA"/>
    <m/>
    <s v="USD"/>
    <n v="-252412.29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20006"/>
    <n v="11"/>
    <s v="10828"/>
    <s v="GLNANDA"/>
    <m/>
    <s v="USD"/>
    <n v="-48600.43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20007"/>
    <n v="11"/>
    <s v="10828"/>
    <s v="GLNANDA"/>
    <m/>
    <s v="USD"/>
    <n v="-46234.85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20002"/>
    <n v="11"/>
    <s v="10828"/>
    <s v="GLNANDA"/>
    <m/>
    <s v="USD"/>
    <n v="-24494.26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20004"/>
    <n v="11"/>
    <s v="10828"/>
    <s v="GLNANDA"/>
    <m/>
    <s v="USD"/>
    <n v="-49855.67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22"/>
    <d v="2024-11-15T00:00:00"/>
    <s v="P"/>
    <s v="KY"/>
    <s v="4440000"/>
    <n v="11"/>
    <s v="10828"/>
    <s v="GLNANDA"/>
    <m/>
    <s v="USD"/>
    <n v="-276.87"/>
    <x v="3"/>
    <s v="NONBU"/>
    <s v="G0000110"/>
    <s v="ACT"/>
    <s v="REV"/>
    <s v="974"/>
    <m/>
    <m/>
    <s v="GLBATCH"/>
    <n v="2024"/>
    <d v="2024-12-02T00:00:00"/>
    <d v="2024-12-02T08:14:22"/>
    <x v="141"/>
  </r>
  <r>
    <s v="110"/>
    <s v="CAD0331108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00002"/>
    <n v="11"/>
    <s v="10828"/>
    <s v="GLNANDA"/>
    <m/>
    <s v="USD"/>
    <n v="-240303.63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00001"/>
    <n v="11"/>
    <s v="10828"/>
    <s v="GLNANDA"/>
    <m/>
    <s v="USD"/>
    <n v="-555817.81999999995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20001"/>
    <n v="11"/>
    <s v="10828"/>
    <s v="GLNANDA"/>
    <m/>
    <s v="USD"/>
    <n v="-539673.81999999995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20006"/>
    <n v="11"/>
    <s v="10828"/>
    <s v="GLNANDA"/>
    <m/>
    <s v="USD"/>
    <n v="-127003.91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20007"/>
    <n v="11"/>
    <s v="10828"/>
    <s v="GLNANDA"/>
    <m/>
    <s v="USD"/>
    <n v="-182016.51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20002"/>
    <n v="11"/>
    <s v="10828"/>
    <s v="GLNANDA"/>
    <m/>
    <s v="USD"/>
    <n v="-1701053.64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20004"/>
    <n v="11"/>
    <s v="10828"/>
    <s v="GLNANDA"/>
    <m/>
    <s v="USD"/>
    <n v="-76551.62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108"/>
    <d v="2024-11-15T00:00:00"/>
    <s v="P"/>
    <s v="KY"/>
    <s v="4440000"/>
    <n v="11"/>
    <s v="10828"/>
    <s v="GLNANDA"/>
    <m/>
    <s v="USD"/>
    <n v="-678.02"/>
    <x v="3"/>
    <s v="NONBU"/>
    <s v="G0000110"/>
    <s v="ACT"/>
    <s v="REV"/>
    <s v="974"/>
    <m/>
    <m/>
    <s v="GLBATCH"/>
    <n v="2024"/>
    <d v="2024-12-02T00:00:00"/>
    <d v="2024-12-02T08:14:05"/>
    <x v="142"/>
  </r>
  <r>
    <s v="110"/>
    <s v="CAD0331202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00002"/>
    <n v="11"/>
    <s v="10828"/>
    <s v="GLNANDA"/>
    <m/>
    <s v="USD"/>
    <n v="-154.87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00001"/>
    <n v="11"/>
    <s v="10828"/>
    <s v="GLNANDA"/>
    <m/>
    <s v="USD"/>
    <n v="-872.54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20001"/>
    <n v="11"/>
    <s v="10828"/>
    <s v="GLNANDA"/>
    <m/>
    <s v="USD"/>
    <n v="-360.17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20002"/>
    <n v="11"/>
    <s v="10828"/>
    <s v="GLNANDA"/>
    <m/>
    <s v="USD"/>
    <n v="-7276851.3399999999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20004"/>
    <n v="11"/>
    <s v="10828"/>
    <s v="GLNANDA"/>
    <m/>
    <s v="USD"/>
    <n v="-407.26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202"/>
    <d v="2024-11-15T00:00:00"/>
    <s v="P"/>
    <s v="KY"/>
    <s v="4440000"/>
    <n v="11"/>
    <s v="10828"/>
    <s v="GLNANDA"/>
    <m/>
    <s v="USD"/>
    <n v="-131352.43"/>
    <x v="3"/>
    <s v="NONBU"/>
    <s v="G0000110"/>
    <s v="ACT"/>
    <s v="REV"/>
    <s v="974"/>
    <m/>
    <m/>
    <s v="GLBATCH"/>
    <n v="2024"/>
    <d v="2024-12-03T00:00:00"/>
    <d v="2024-12-03T11:56:50"/>
    <x v="143"/>
  </r>
  <r>
    <s v="110"/>
    <s v="CAD0331126"/>
    <d v="2024-11-15T00:00:00"/>
    <s v="P"/>
    <s v="KY"/>
    <s v="4420007"/>
    <n v="11"/>
    <s v="10828"/>
    <s v="GLNANDA"/>
    <m/>
    <s v="USD"/>
    <n v="-1740.56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20002"/>
    <n v="11"/>
    <s v="10828"/>
    <s v="GLNANDA"/>
    <m/>
    <s v="USD"/>
    <n v="-103155.08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20004"/>
    <n v="11"/>
    <s v="10828"/>
    <s v="GLNANDA"/>
    <m/>
    <s v="USD"/>
    <n v="-541154.27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40000"/>
    <n v="11"/>
    <s v="10828"/>
    <s v="GLNANDA"/>
    <m/>
    <s v="USD"/>
    <n v="-61.48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00002"/>
    <n v="11"/>
    <s v="10828"/>
    <s v="GLNANDA"/>
    <m/>
    <s v="USD"/>
    <n v="-35548.400000000001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00001"/>
    <n v="11"/>
    <s v="10828"/>
    <s v="GLNANDA"/>
    <m/>
    <s v="USD"/>
    <n v="-134189.06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20001"/>
    <n v="11"/>
    <s v="10828"/>
    <s v="GLNANDA"/>
    <m/>
    <s v="USD"/>
    <n v="-1344511.11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26"/>
    <d v="2024-11-15T00:00:00"/>
    <s v="P"/>
    <s v="KY"/>
    <s v="4420006"/>
    <n v="11"/>
    <s v="10828"/>
    <s v="GLNANDA"/>
    <m/>
    <s v="USD"/>
    <n v="-45842.9"/>
    <x v="3"/>
    <s v="NONBU"/>
    <s v="G0000110"/>
    <s v="ACT"/>
    <s v="REV"/>
    <s v="974"/>
    <m/>
    <m/>
    <s v="GLBATCH"/>
    <n v="2024"/>
    <d v="2024-12-03T00:00:00"/>
    <d v="2024-12-03T11:56:47"/>
    <x v="144"/>
  </r>
  <r>
    <s v="110"/>
    <s v="CAD0331114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00002"/>
    <n v="11"/>
    <s v="10828"/>
    <s v="GLNANDA"/>
    <m/>
    <s v="USD"/>
    <n v="-201099.58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00001"/>
    <n v="11"/>
    <s v="10828"/>
    <s v="GLNANDA"/>
    <m/>
    <s v="USD"/>
    <n v="-464833.16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20001"/>
    <n v="11"/>
    <s v="10828"/>
    <s v="GLNANDA"/>
    <m/>
    <s v="USD"/>
    <n v="-110181.38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20006"/>
    <n v="11"/>
    <s v="10828"/>
    <s v="GLNANDA"/>
    <m/>
    <s v="USD"/>
    <n v="-24886.77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20007"/>
    <n v="11"/>
    <s v="10828"/>
    <s v="GLNANDA"/>
    <m/>
    <s v="USD"/>
    <n v="-12577.8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20002"/>
    <n v="11"/>
    <s v="10828"/>
    <s v="GLNANDA"/>
    <m/>
    <s v="USD"/>
    <n v="-118078.25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20004"/>
    <n v="11"/>
    <s v="10828"/>
    <s v="GLNANDA"/>
    <m/>
    <s v="USD"/>
    <n v="-44545.65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14"/>
    <d v="2024-11-15T00:00:00"/>
    <s v="P"/>
    <s v="KY"/>
    <s v="4440000"/>
    <n v="11"/>
    <s v="10828"/>
    <s v="GLNANDA"/>
    <m/>
    <s v="USD"/>
    <n v="-84"/>
    <x v="3"/>
    <s v="NONBU"/>
    <s v="G0000110"/>
    <s v="ACT"/>
    <s v="REV"/>
    <s v="974"/>
    <m/>
    <m/>
    <s v="GLBATCH"/>
    <n v="2024"/>
    <d v="2024-12-02T00:00:00"/>
    <d v="2024-12-02T08:14:12"/>
    <x v="145"/>
  </r>
  <r>
    <s v="110"/>
    <s v="CAD0331107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00002"/>
    <n v="11"/>
    <s v="10828"/>
    <s v="GLNANDA"/>
    <m/>
    <s v="USD"/>
    <n v="-190406.02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00001"/>
    <n v="11"/>
    <s v="10828"/>
    <s v="GLNANDA"/>
    <m/>
    <s v="USD"/>
    <n v="-520216.47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20001"/>
    <n v="11"/>
    <s v="10828"/>
    <s v="GLNANDA"/>
    <m/>
    <s v="USD"/>
    <n v="-575535.85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20006"/>
    <n v="11"/>
    <s v="10828"/>
    <s v="GLNANDA"/>
    <m/>
    <s v="USD"/>
    <n v="-63290.04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20007"/>
    <n v="11"/>
    <s v="10828"/>
    <s v="GLNANDA"/>
    <m/>
    <s v="USD"/>
    <n v="-166905.53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20002"/>
    <n v="11"/>
    <s v="10828"/>
    <s v="GLNANDA"/>
    <m/>
    <s v="USD"/>
    <n v="-256181.75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20004"/>
    <n v="11"/>
    <s v="10828"/>
    <s v="GLNANDA"/>
    <m/>
    <s v="USD"/>
    <n v="-3823.59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40000"/>
    <n v="11"/>
    <s v="10828"/>
    <s v="GLNANDA"/>
    <m/>
    <s v="USD"/>
    <n v="-402.84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07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6"/>
  </r>
  <r>
    <s v="110"/>
    <s v="CAD0331120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00002"/>
    <n v="11"/>
    <s v="10828"/>
    <s v="GLNANDA"/>
    <m/>
    <s v="USD"/>
    <n v="-232654.16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00001"/>
    <n v="11"/>
    <s v="10828"/>
    <s v="GLNANDA"/>
    <m/>
    <s v="USD"/>
    <n v="-630253.53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20001"/>
    <n v="11"/>
    <s v="10828"/>
    <s v="GLNANDA"/>
    <m/>
    <s v="USD"/>
    <n v="-308324.46999999997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20006"/>
    <n v="11"/>
    <s v="10828"/>
    <s v="GLNANDA"/>
    <m/>
    <s v="USD"/>
    <n v="-132508.43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20007"/>
    <n v="11"/>
    <s v="10828"/>
    <s v="GLNANDA"/>
    <m/>
    <s v="USD"/>
    <n v="-96953.69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20002"/>
    <n v="11"/>
    <s v="10828"/>
    <s v="GLNANDA"/>
    <m/>
    <s v="USD"/>
    <n v="-23922.82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20004"/>
    <n v="11"/>
    <s v="10828"/>
    <s v="GLNANDA"/>
    <m/>
    <s v="USD"/>
    <n v="-39436.47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120"/>
    <d v="2024-11-15T00:00:00"/>
    <s v="P"/>
    <s v="KY"/>
    <s v="4440000"/>
    <n v="11"/>
    <s v="10828"/>
    <s v="GLNANDA"/>
    <m/>
    <s v="USD"/>
    <n v="-638.42999999999995"/>
    <x v="3"/>
    <s v="NONBU"/>
    <s v="G0000110"/>
    <s v="ACT"/>
    <s v="REV"/>
    <s v="974"/>
    <m/>
    <m/>
    <s v="GLBATCH"/>
    <n v="2024"/>
    <d v="2024-12-02T00:00:00"/>
    <d v="2024-12-02T08:14:19"/>
    <x v="147"/>
  </r>
  <r>
    <s v="110"/>
    <s v="CAD0331031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00002"/>
    <n v="11"/>
    <s v="10828"/>
    <s v="GLNANDA"/>
    <m/>
    <s v="USD"/>
    <n v="-337281.36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00001"/>
    <n v="11"/>
    <s v="10828"/>
    <s v="GLNANDA"/>
    <m/>
    <s v="USD"/>
    <n v="-454145.21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20001"/>
    <n v="11"/>
    <s v="10828"/>
    <s v="GLNANDA"/>
    <m/>
    <s v="USD"/>
    <n v="-496009.74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20006"/>
    <n v="11"/>
    <s v="10828"/>
    <s v="GLNANDA"/>
    <m/>
    <s v="USD"/>
    <n v="-48306.76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20007"/>
    <n v="11"/>
    <s v="10828"/>
    <s v="GLNANDA"/>
    <m/>
    <s v="USD"/>
    <n v="-186820.8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20002"/>
    <n v="11"/>
    <s v="10828"/>
    <s v="GLNANDA"/>
    <m/>
    <s v="USD"/>
    <n v="-16243.91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20004"/>
    <n v="11"/>
    <s v="10828"/>
    <s v="GLNANDA"/>
    <m/>
    <s v="USD"/>
    <n v="-22989.86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031"/>
    <d v="2024-11-15T00:00:00"/>
    <s v="P"/>
    <s v="KY"/>
    <s v="4440000"/>
    <n v="11"/>
    <s v="10828"/>
    <s v="GLNANDA"/>
    <m/>
    <s v="USD"/>
    <n v="-1929.19"/>
    <x v="3"/>
    <s v="NONBU"/>
    <s v="G0000110"/>
    <s v="ACT"/>
    <s v="REV"/>
    <s v="974"/>
    <m/>
    <m/>
    <s v="GLBATCH"/>
    <n v="2024"/>
    <d v="2024-11-28T00:00:00"/>
    <d v="2024-11-28T01:01:38"/>
    <x v="148"/>
  </r>
  <r>
    <s v="110"/>
    <s v="CAD0331112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00002"/>
    <n v="11"/>
    <s v="10828"/>
    <s v="GLNANDA"/>
    <m/>
    <s v="USD"/>
    <n v="-169866.75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00001"/>
    <n v="11"/>
    <s v="10828"/>
    <s v="GLNANDA"/>
    <m/>
    <s v="USD"/>
    <n v="-433831.47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20001"/>
    <n v="11"/>
    <s v="10828"/>
    <s v="GLNANDA"/>
    <m/>
    <s v="USD"/>
    <n v="-444315.92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20006"/>
    <n v="11"/>
    <s v="10828"/>
    <s v="GLNANDA"/>
    <m/>
    <s v="USD"/>
    <n v="-114343.32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20002"/>
    <n v="11"/>
    <s v="10828"/>
    <s v="GLNANDA"/>
    <m/>
    <s v="USD"/>
    <n v="-18373.34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20007"/>
    <n v="11"/>
    <s v="10828"/>
    <s v="GLNANDA"/>
    <m/>
    <s v="USD"/>
    <n v="-39112.71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20004"/>
    <n v="11"/>
    <s v="10828"/>
    <s v="GLNANDA"/>
    <m/>
    <s v="USD"/>
    <n v="-421.44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2"/>
    <d v="2024-11-15T00:00:00"/>
    <s v="P"/>
    <s v="KY"/>
    <s v="4440000"/>
    <n v="11"/>
    <s v="10828"/>
    <s v="GLNANDA"/>
    <m/>
    <s v="USD"/>
    <n v="-3521.92"/>
    <x v="3"/>
    <s v="NONBU"/>
    <s v="G0000110"/>
    <s v="ACT"/>
    <s v="REV"/>
    <s v="974"/>
    <m/>
    <m/>
    <s v="GLBATCH"/>
    <n v="2024"/>
    <d v="2024-12-02T00:00:00"/>
    <d v="2024-12-02T08:14:09"/>
    <x v="149"/>
  </r>
  <r>
    <s v="110"/>
    <s v="CAD0331113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00002"/>
    <n v="11"/>
    <s v="10828"/>
    <s v="GLNANDA"/>
    <m/>
    <s v="USD"/>
    <n v="-228346.71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00001"/>
    <n v="11"/>
    <s v="10828"/>
    <s v="GLNANDA"/>
    <m/>
    <s v="USD"/>
    <n v="-705783.18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20001"/>
    <n v="11"/>
    <s v="10828"/>
    <s v="GLNANDA"/>
    <m/>
    <s v="USD"/>
    <n v="-500224.94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20006"/>
    <n v="11"/>
    <s v="10828"/>
    <s v="GLNANDA"/>
    <m/>
    <s v="USD"/>
    <n v="-60725.09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20002"/>
    <n v="11"/>
    <s v="10828"/>
    <s v="GLNANDA"/>
    <m/>
    <s v="USD"/>
    <n v="-30749.54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20007"/>
    <n v="11"/>
    <s v="10828"/>
    <s v="GLNANDA"/>
    <m/>
    <s v="USD"/>
    <n v="-60121.13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20004"/>
    <n v="11"/>
    <s v="10828"/>
    <s v="GLNANDA"/>
    <m/>
    <s v="USD"/>
    <n v="-15360.07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113"/>
    <d v="2024-11-15T00:00:00"/>
    <s v="P"/>
    <s v="KY"/>
    <s v="4440000"/>
    <n v="11"/>
    <s v="10828"/>
    <s v="GLNANDA"/>
    <m/>
    <s v="USD"/>
    <n v="-91.85"/>
    <x v="3"/>
    <s v="NONBU"/>
    <s v="G0000110"/>
    <s v="ACT"/>
    <s v="REV"/>
    <s v="974"/>
    <m/>
    <m/>
    <s v="GLBATCH"/>
    <n v="2024"/>
    <d v="2024-12-02T00:00:00"/>
    <d v="2024-12-02T08:14:11"/>
    <x v="150"/>
  </r>
  <r>
    <s v="110"/>
    <s v="CAD0331029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00002"/>
    <n v="11"/>
    <s v="10828"/>
    <s v="GLNANDA"/>
    <m/>
    <s v="USD"/>
    <n v="-326536.21999999997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00001"/>
    <n v="11"/>
    <s v="10828"/>
    <s v="GLNANDA"/>
    <m/>
    <s v="USD"/>
    <n v="-692379.92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20001"/>
    <n v="11"/>
    <s v="10828"/>
    <s v="GLNANDA"/>
    <m/>
    <s v="USD"/>
    <n v="-222547.19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20006"/>
    <n v="11"/>
    <s v="10828"/>
    <s v="GLNANDA"/>
    <m/>
    <s v="USD"/>
    <n v="-37423.97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20007"/>
    <n v="11"/>
    <s v="10828"/>
    <s v="GLNANDA"/>
    <m/>
    <s v="USD"/>
    <n v="-42118.5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20002"/>
    <n v="11"/>
    <s v="10828"/>
    <s v="GLNANDA"/>
    <m/>
    <s v="USD"/>
    <n v="-46792.02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20004"/>
    <n v="11"/>
    <s v="10828"/>
    <s v="GLNANDA"/>
    <m/>
    <s v="USD"/>
    <n v="-34412.639999999999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029"/>
    <d v="2024-11-15T00:00:00"/>
    <s v="P"/>
    <s v="KY"/>
    <s v="4440000"/>
    <n v="11"/>
    <s v="10828"/>
    <s v="GLNANDA"/>
    <m/>
    <s v="USD"/>
    <n v="-248.58"/>
    <x v="3"/>
    <s v="NONBU"/>
    <s v="G0000110"/>
    <s v="ACT"/>
    <s v="REV"/>
    <s v="974"/>
    <m/>
    <m/>
    <s v="GLBATCH"/>
    <n v="2024"/>
    <d v="2024-11-28T00:00:00"/>
    <d v="2024-11-28T01:01:38"/>
    <x v="151"/>
  </r>
  <r>
    <s v="110"/>
    <s v="CAD0331101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00002"/>
    <n v="11"/>
    <s v="10828"/>
    <s v="GLNANDA"/>
    <m/>
    <s v="USD"/>
    <n v="-374682.66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00001"/>
    <n v="11"/>
    <s v="10828"/>
    <s v="GLNANDA"/>
    <m/>
    <s v="USD"/>
    <n v="-619465.56000000006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20001"/>
    <n v="11"/>
    <s v="10828"/>
    <s v="GLNANDA"/>
    <m/>
    <s v="USD"/>
    <n v="-423447.89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20006"/>
    <n v="11"/>
    <s v="10828"/>
    <s v="GLNANDA"/>
    <m/>
    <s v="USD"/>
    <n v="-101104.27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20007"/>
    <n v="11"/>
    <s v="10828"/>
    <s v="GLNANDA"/>
    <m/>
    <s v="USD"/>
    <n v="-109862.54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20002"/>
    <n v="11"/>
    <s v="10828"/>
    <s v="GLNANDA"/>
    <m/>
    <s v="USD"/>
    <n v="-58779.95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20004"/>
    <n v="11"/>
    <s v="10828"/>
    <s v="GLNANDA"/>
    <m/>
    <s v="USD"/>
    <n v="-1831.86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01"/>
    <d v="2024-11-15T00:00:00"/>
    <s v="P"/>
    <s v="KY"/>
    <s v="4440000"/>
    <n v="11"/>
    <s v="10828"/>
    <s v="GLNANDA"/>
    <m/>
    <s v="USD"/>
    <n v="-585.17999999999995"/>
    <x v="3"/>
    <s v="NONBU"/>
    <s v="G0000110"/>
    <s v="ACT"/>
    <s v="REV"/>
    <s v="974"/>
    <m/>
    <m/>
    <s v="GLBATCH"/>
    <n v="2024"/>
    <d v="2024-11-28T00:00:00"/>
    <d v="2024-11-28T01:01:38"/>
    <x v="152"/>
  </r>
  <r>
    <s v="110"/>
    <s v="CAD0331121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00002"/>
    <n v="11"/>
    <s v="10828"/>
    <s v="GLNANDA"/>
    <m/>
    <s v="USD"/>
    <n v="-263221.96999999997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00001"/>
    <n v="11"/>
    <s v="10828"/>
    <s v="GLNANDA"/>
    <m/>
    <s v="USD"/>
    <n v="-531361.56999999995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20001"/>
    <n v="11"/>
    <s v="10828"/>
    <s v="GLNANDA"/>
    <m/>
    <s v="USD"/>
    <n v="-320375.40000000002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20006"/>
    <n v="11"/>
    <s v="10828"/>
    <s v="GLNANDA"/>
    <m/>
    <s v="USD"/>
    <n v="-55866.879999999997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20007"/>
    <n v="11"/>
    <s v="10828"/>
    <s v="GLNANDA"/>
    <m/>
    <s v="USD"/>
    <n v="-74201.16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20002"/>
    <n v="11"/>
    <s v="10828"/>
    <s v="GLNANDA"/>
    <m/>
    <s v="USD"/>
    <n v="-678554.41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20004"/>
    <n v="11"/>
    <s v="10828"/>
    <s v="GLNANDA"/>
    <m/>
    <s v="USD"/>
    <n v="-310666.89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121"/>
    <d v="2024-11-15T00:00:00"/>
    <s v="P"/>
    <s v="KY"/>
    <s v="4440000"/>
    <n v="11"/>
    <s v="10828"/>
    <s v="GLNANDA"/>
    <m/>
    <s v="USD"/>
    <n v="-1150.02"/>
    <x v="3"/>
    <s v="NONBU"/>
    <s v="G0000110"/>
    <s v="ACT"/>
    <s v="REV"/>
    <s v="974"/>
    <m/>
    <m/>
    <s v="GLBATCH"/>
    <n v="2024"/>
    <d v="2024-12-02T00:00:00"/>
    <d v="2024-12-02T08:14:21"/>
    <x v="153"/>
  </r>
  <r>
    <s v="110"/>
    <s v="CAD0331028"/>
    <d v="2024-11-15T00:00:00"/>
    <s v="P"/>
    <s v="KY"/>
    <s v="440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00002"/>
    <n v="11"/>
    <s v="10828"/>
    <s v="GLNANDA"/>
    <m/>
    <s v="USD"/>
    <n v="-217945.16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0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00001"/>
    <n v="11"/>
    <s v="10828"/>
    <s v="GLNANDA"/>
    <m/>
    <s v="USD"/>
    <n v="-607724.28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20001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20001"/>
    <n v="11"/>
    <s v="10828"/>
    <s v="GLNANDA"/>
    <m/>
    <s v="USD"/>
    <n v="-657748.49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20006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20006"/>
    <n v="11"/>
    <s v="10828"/>
    <s v="GLNANDA"/>
    <m/>
    <s v="USD"/>
    <n v="-63824.92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20007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20007"/>
    <n v="11"/>
    <s v="10828"/>
    <s v="GLNANDA"/>
    <m/>
    <s v="USD"/>
    <n v="-101996.34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20002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20002"/>
    <n v="11"/>
    <s v="10828"/>
    <s v="GLNANDA"/>
    <m/>
    <s v="USD"/>
    <n v="-191419.95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20004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20004"/>
    <n v="11"/>
    <s v="10828"/>
    <s v="GLNANDA"/>
    <m/>
    <s v="USD"/>
    <n v="-1169.8599999999999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40000"/>
    <n v="11"/>
    <s v="10828"/>
    <s v="GLNANDA"/>
    <m/>
    <s v="USD"/>
    <n v="0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31028"/>
    <d v="2024-11-15T00:00:00"/>
    <s v="P"/>
    <s v="KY"/>
    <s v="4440000"/>
    <n v="11"/>
    <s v="10828"/>
    <s v="GLNANDA"/>
    <m/>
    <s v="USD"/>
    <n v="-876.27"/>
    <x v="3"/>
    <s v="NONBU"/>
    <s v="G0000110"/>
    <s v="ACT"/>
    <s v="REV"/>
    <s v="974"/>
    <m/>
    <m/>
    <s v="GLBATCH"/>
    <n v="2024"/>
    <d v="2024-11-28T00:00:00"/>
    <d v="2024-11-28T01:01:38"/>
    <x v="154"/>
  </r>
  <r>
    <s v="110"/>
    <s v="CAD038BF"/>
    <d v="2024-11-30T00:00:00"/>
    <s v="P"/>
    <s v="KY"/>
    <s v="4400002"/>
    <n v="11"/>
    <s v="10828"/>
    <s v="GLNANDA"/>
    <m/>
    <s v="USD"/>
    <n v="825955.51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00001"/>
    <n v="11"/>
    <s v="10828"/>
    <s v="GLNANDA"/>
    <m/>
    <s v="USD"/>
    <n v="1850142.01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00005"/>
    <n v="11"/>
    <s v="10828"/>
    <s v="GLNANDA"/>
    <m/>
    <s v="USD"/>
    <n v="-2676097.52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20001"/>
    <n v="11"/>
    <s v="10828"/>
    <s v="GLNANDA"/>
    <m/>
    <s v="USD"/>
    <n v="1650921.74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20006"/>
    <n v="11"/>
    <s v="10828"/>
    <s v="GLNANDA"/>
    <m/>
    <s v="USD"/>
    <n v="230300.88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20007"/>
    <n v="11"/>
    <s v="10828"/>
    <s v="GLNANDA"/>
    <m/>
    <s v="USD"/>
    <n v="322530.07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20013"/>
    <n v="11"/>
    <s v="10828"/>
    <s v="GLNANDA"/>
    <m/>
    <s v="USD"/>
    <n v="-2203752.69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20002"/>
    <n v="11"/>
    <s v="10828"/>
    <s v="GLNANDA"/>
    <m/>
    <s v="USD"/>
    <n v="1124996.6100000001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20004"/>
    <n v="11"/>
    <s v="10828"/>
    <s v="GLNANDA"/>
    <m/>
    <s v="USD"/>
    <n v="136589.25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20016"/>
    <n v="11"/>
    <s v="10828"/>
    <s v="GLNANDA"/>
    <m/>
    <s v="USD"/>
    <n v="-1261585.8600000001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40000"/>
    <n v="11"/>
    <s v="10828"/>
    <s v="GLNANDA"/>
    <m/>
    <s v="USD"/>
    <n v="2211.65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8BF"/>
    <d v="2024-11-30T00:00:00"/>
    <s v="P"/>
    <s v="KY"/>
    <s v="4440002"/>
    <n v="11"/>
    <s v="10828"/>
    <s v="GLNANDA"/>
    <m/>
    <s v="USD"/>
    <n v="-2211.65"/>
    <x v="0"/>
    <s v="NONBU"/>
    <s v="G0000110"/>
    <s v="ACT"/>
    <s v="REV"/>
    <s v="974"/>
    <m/>
    <m/>
    <s v="S381481"/>
    <n v="2024"/>
    <d v="2024-12-05T00:00:00"/>
    <d v="2024-12-05T10:20:22"/>
    <x v="0"/>
  </r>
  <r>
    <s v="110"/>
    <s v="CAD037BF"/>
    <d v="2024-11-30T00:00:00"/>
    <s v="P"/>
    <s v="KY"/>
    <s v="4420001"/>
    <n v="11"/>
    <s v="10828"/>
    <s v="GLNANDA"/>
    <m/>
    <s v="USD"/>
    <n v="10656.27"/>
    <x v="0"/>
    <s v="NONBU"/>
    <s v="G0000110"/>
    <s v="ACT"/>
    <s v="REV"/>
    <s v="974"/>
    <m/>
    <m/>
    <s v="B10106P"/>
    <n v="2024"/>
    <d v="2024-12-04T00:00:00"/>
    <d v="2024-12-04T13:30:32"/>
    <x v="3"/>
  </r>
  <r>
    <s v="110"/>
    <s v="CAD037BF"/>
    <d v="2024-11-30T00:00:00"/>
    <s v="P"/>
    <s v="KY"/>
    <s v="4420006"/>
    <n v="11"/>
    <s v="10828"/>
    <s v="GLNANDA"/>
    <m/>
    <s v="USD"/>
    <n v="2037.21"/>
    <x v="0"/>
    <s v="NONBU"/>
    <s v="G0000110"/>
    <s v="ACT"/>
    <s v="REV"/>
    <s v="974"/>
    <m/>
    <m/>
    <s v="B10106P"/>
    <n v="2024"/>
    <d v="2024-12-04T00:00:00"/>
    <d v="2024-12-04T13:30:32"/>
    <x v="3"/>
  </r>
  <r>
    <s v="110"/>
    <s v="CAD037BF"/>
    <d v="2024-11-30T00:00:00"/>
    <s v="P"/>
    <s v="KY"/>
    <s v="4420007"/>
    <n v="11"/>
    <s v="10828"/>
    <s v="GLNANDA"/>
    <m/>
    <s v="USD"/>
    <n v="0"/>
    <x v="0"/>
    <s v="NONBU"/>
    <s v="G0000110"/>
    <s v="ACT"/>
    <s v="REV"/>
    <s v="974"/>
    <m/>
    <m/>
    <s v="B10106P"/>
    <n v="2024"/>
    <d v="2024-12-04T00:00:00"/>
    <d v="2024-12-04T13:30:32"/>
    <x v="3"/>
  </r>
  <r>
    <s v="110"/>
    <s v="CAD037BF"/>
    <d v="2024-11-30T00:00:00"/>
    <s v="P"/>
    <s v="KY"/>
    <s v="4420013"/>
    <n v="11"/>
    <s v="10828"/>
    <s v="GLNANDA"/>
    <m/>
    <s v="USD"/>
    <n v="-12693.48"/>
    <x v="0"/>
    <s v="NONBU"/>
    <s v="G0000110"/>
    <s v="ACT"/>
    <s v="REV"/>
    <s v="974"/>
    <m/>
    <m/>
    <s v="B10106P"/>
    <n v="2024"/>
    <d v="2024-12-04T00:00:00"/>
    <d v="2024-12-04T13:30:32"/>
    <x v="3"/>
  </r>
  <r>
    <s v="110"/>
    <s v="CAD037BF"/>
    <d v="2024-11-30T00:00:00"/>
    <s v="P"/>
    <s v="KY"/>
    <s v="4420002"/>
    <n v="11"/>
    <s v="10828"/>
    <s v="GLNANDA"/>
    <m/>
    <s v="USD"/>
    <n v="6775"/>
    <x v="0"/>
    <s v="NONBU"/>
    <s v="G0000110"/>
    <s v="ACT"/>
    <s v="REV"/>
    <s v="974"/>
    <m/>
    <m/>
    <s v="B10106P"/>
    <n v="2024"/>
    <d v="2024-12-04T00:00:00"/>
    <d v="2024-12-04T13:30:32"/>
    <x v="3"/>
  </r>
  <r>
    <s v="110"/>
    <s v="CAD037BF"/>
    <d v="2024-11-30T00:00:00"/>
    <s v="P"/>
    <s v="KY"/>
    <s v="4420004"/>
    <n v="11"/>
    <s v="10828"/>
    <s v="GLNANDA"/>
    <m/>
    <s v="USD"/>
    <n v="133716.60999999999"/>
    <x v="0"/>
    <s v="NONBU"/>
    <s v="G0000110"/>
    <s v="ACT"/>
    <s v="REV"/>
    <s v="974"/>
    <m/>
    <m/>
    <s v="B10106P"/>
    <n v="2024"/>
    <d v="2024-12-04T00:00:00"/>
    <d v="2024-12-04T13:30:32"/>
    <x v="3"/>
  </r>
  <r>
    <s v="110"/>
    <s v="CAD037BF"/>
    <d v="2024-11-30T00:00:00"/>
    <s v="P"/>
    <s v="KY"/>
    <s v="4420016"/>
    <n v="11"/>
    <s v="10828"/>
    <s v="GLNANDA"/>
    <m/>
    <s v="USD"/>
    <n v="-140491.60999999999"/>
    <x v="0"/>
    <s v="NONBU"/>
    <s v="G0000110"/>
    <s v="ACT"/>
    <s v="REV"/>
    <s v="974"/>
    <m/>
    <m/>
    <s v="B10106P"/>
    <n v="2024"/>
    <d v="2024-12-04T00:00:00"/>
    <d v="2024-12-04T13:30:32"/>
    <x v="3"/>
  </r>
  <r>
    <s v="110"/>
    <s v="CAD037BF"/>
    <d v="2024-11-30T00:00:00"/>
    <s v="P"/>
    <s v="KY"/>
    <s v="4440000"/>
    <n v="11"/>
    <s v="10828"/>
    <s v="GLNANDA"/>
    <m/>
    <s v="USD"/>
    <n v="0"/>
    <x v="0"/>
    <s v="NONBU"/>
    <s v="G0000110"/>
    <s v="ACT"/>
    <s v="REV"/>
    <s v="974"/>
    <m/>
    <m/>
    <s v="B10106P"/>
    <n v="2024"/>
    <d v="2024-12-04T00:00:00"/>
    <d v="2024-12-04T13:30:32"/>
    <x v="3"/>
  </r>
  <r>
    <s v="110"/>
    <s v="CAD037BF"/>
    <d v="2024-11-30T00:00:00"/>
    <s v="P"/>
    <s v="KY"/>
    <s v="4440002"/>
    <n v="11"/>
    <s v="10828"/>
    <s v="GLNANDA"/>
    <m/>
    <s v="USD"/>
    <n v="0"/>
    <x v="0"/>
    <s v="NONBU"/>
    <s v="G0000110"/>
    <s v="ACT"/>
    <s v="REV"/>
    <s v="974"/>
    <m/>
    <m/>
    <s v="B10106P"/>
    <n v="2024"/>
    <d v="2024-12-04T00:00:00"/>
    <d v="2024-12-04T13:30:32"/>
    <x v="3"/>
  </r>
  <r>
    <s v="110"/>
    <s v="CAD3864450"/>
    <d v="2024-11-30T00:00:00"/>
    <s v="P"/>
    <s v="KY"/>
    <s v="4400001"/>
    <n v="11"/>
    <s v="10828"/>
    <s v="GLNANDA"/>
    <m/>
    <s v="USD"/>
    <n v="-7527642.1699999999"/>
    <x v="4"/>
    <s v="NONBU"/>
    <s v="G0000110"/>
    <s v="ACT"/>
    <s v="REV"/>
    <s v="974"/>
    <m/>
    <m/>
    <s v="GLBATCH"/>
    <n v="2024"/>
    <d v="2024-12-04T00:00:00"/>
    <d v="2024-12-04T15:05:37"/>
    <x v="27"/>
  </r>
  <r>
    <s v="110"/>
    <s v="CAD3864450"/>
    <d v="2024-11-30T00:00:00"/>
    <s v="P"/>
    <s v="KY"/>
    <s v="4400002"/>
    <n v="11"/>
    <s v="10828"/>
    <s v="GLNANDA"/>
    <m/>
    <s v="USD"/>
    <n v="-3533194.86"/>
    <x v="4"/>
    <s v="NONBU"/>
    <s v="G0000110"/>
    <s v="ACT"/>
    <s v="REV"/>
    <s v="974"/>
    <m/>
    <m/>
    <s v="GLBATCH"/>
    <n v="2024"/>
    <d v="2024-12-04T00:00:00"/>
    <d v="2024-12-04T15:05:37"/>
    <x v="27"/>
  </r>
  <r>
    <s v="110"/>
    <s v="CAD3864450"/>
    <d v="2024-11-30T00:00:00"/>
    <s v="P"/>
    <s v="KY"/>
    <s v="4420001"/>
    <n v="11"/>
    <s v="10828"/>
    <s v="GLNANDA"/>
    <m/>
    <s v="USD"/>
    <n v="-6124342.7999999998"/>
    <x v="4"/>
    <s v="NONBU"/>
    <s v="G0000110"/>
    <s v="ACT"/>
    <s v="REV"/>
    <s v="974"/>
    <m/>
    <m/>
    <s v="GLBATCH"/>
    <n v="2024"/>
    <d v="2024-12-04T00:00:00"/>
    <d v="2024-12-04T15:05:37"/>
    <x v="27"/>
  </r>
  <r>
    <s v="110"/>
    <s v="CAD3864450"/>
    <d v="2024-11-30T00:00:00"/>
    <s v="P"/>
    <s v="KY"/>
    <s v="4420002"/>
    <n v="11"/>
    <s v="10828"/>
    <s v="GLNANDA"/>
    <m/>
    <s v="USD"/>
    <n v="-2586973.2999999998"/>
    <x v="4"/>
    <s v="NONBU"/>
    <s v="G0000110"/>
    <s v="ACT"/>
    <s v="REV"/>
    <s v="974"/>
    <m/>
    <m/>
    <s v="GLBATCH"/>
    <n v="2024"/>
    <d v="2024-12-04T00:00:00"/>
    <d v="2024-12-04T15:05:37"/>
    <x v="27"/>
  </r>
  <r>
    <s v="110"/>
    <s v="CAD3864450"/>
    <d v="2024-11-30T00:00:00"/>
    <s v="P"/>
    <s v="KY"/>
    <s v="4440000"/>
    <n v="11"/>
    <s v="10828"/>
    <s v="GLNANDA"/>
    <m/>
    <s v="USD"/>
    <n v="-16142.23"/>
    <x v="4"/>
    <s v="NONBU"/>
    <s v="G0000110"/>
    <s v="ACT"/>
    <s v="REV"/>
    <s v="974"/>
    <m/>
    <m/>
    <s v="GLBATCH"/>
    <n v="2024"/>
    <d v="2024-12-04T00:00:00"/>
    <d v="2024-12-04T15:05:37"/>
    <x v="27"/>
  </r>
  <r>
    <s v="110"/>
    <s v="CAD3864450"/>
    <d v="2024-11-30T00:00:00"/>
    <s v="P"/>
    <s v="KY"/>
    <s v="4420004"/>
    <n v="11"/>
    <s v="10828"/>
    <s v="GLNANDA"/>
    <m/>
    <s v="USD"/>
    <n v="-486865.93"/>
    <x v="4"/>
    <s v="NONBU"/>
    <s v="G0000110"/>
    <s v="ACT"/>
    <s v="REV"/>
    <s v="974"/>
    <m/>
    <m/>
    <s v="GLBATCH"/>
    <n v="2024"/>
    <d v="2024-12-04T00:00:00"/>
    <d v="2024-12-04T15:05:37"/>
    <x v="27"/>
  </r>
  <r>
    <s v="110"/>
    <s v="CAD3864450"/>
    <d v="2024-11-30T00:00:00"/>
    <s v="P"/>
    <s v="KY"/>
    <s v="4420006"/>
    <n v="11"/>
    <s v="10828"/>
    <s v="GLNANDA"/>
    <m/>
    <s v="USD"/>
    <n v="-962974.93"/>
    <x v="4"/>
    <s v="NONBU"/>
    <s v="G0000110"/>
    <s v="ACT"/>
    <s v="REV"/>
    <s v="974"/>
    <m/>
    <m/>
    <s v="GLBATCH"/>
    <n v="2024"/>
    <d v="2024-12-04T00:00:00"/>
    <d v="2024-12-04T15:05:37"/>
    <x v="27"/>
  </r>
  <r>
    <s v="110"/>
    <s v="CAD3864450"/>
    <d v="2024-11-30T00:00:00"/>
    <s v="P"/>
    <s v="KY"/>
    <s v="4420007"/>
    <n v="11"/>
    <s v="10828"/>
    <s v="GLNANDA"/>
    <m/>
    <s v="USD"/>
    <n v="-1240906.5900000001"/>
    <x v="4"/>
    <s v="NONBU"/>
    <s v="G0000110"/>
    <s v="ACT"/>
    <s v="REV"/>
    <s v="974"/>
    <m/>
    <m/>
    <s v="GLBATCH"/>
    <n v="2024"/>
    <d v="2024-12-04T00:00:00"/>
    <d v="2024-12-04T15:05:37"/>
    <x v="27"/>
  </r>
  <r>
    <s v="110"/>
    <s v="CAD3763341"/>
    <d v="2024-11-30T00:00:00"/>
    <s v="P"/>
    <s v="KY"/>
    <s v="4420004"/>
    <n v="11"/>
    <s v="10828"/>
    <s v="GLNANDA"/>
    <m/>
    <s v="USD"/>
    <n v="0"/>
    <x v="5"/>
    <s v="NONBU"/>
    <s v="G0000110"/>
    <s v="ACT"/>
    <s v="REV"/>
    <s v="974"/>
    <m/>
    <m/>
    <s v="GLBATCH"/>
    <n v="2024"/>
    <d v="2024-12-03T00:00:00"/>
    <d v="2024-12-03T16:39:46"/>
    <x v="28"/>
  </r>
  <r>
    <s v="110"/>
    <s v="CAD3763341"/>
    <d v="2024-11-30T00:00:00"/>
    <s v="P"/>
    <s v="KY"/>
    <s v="4420001"/>
    <n v="11"/>
    <s v="10828"/>
    <s v="GLNANDA"/>
    <m/>
    <s v="USD"/>
    <n v="-31303"/>
    <x v="5"/>
    <s v="NONBU"/>
    <s v="G0000110"/>
    <s v="ACT"/>
    <s v="REV"/>
    <s v="974"/>
    <m/>
    <m/>
    <s v="GLBATCH"/>
    <n v="2024"/>
    <d v="2024-12-03T00:00:00"/>
    <d v="2024-12-03T16:39:46"/>
    <x v="28"/>
  </r>
  <r>
    <s v="110"/>
    <s v="CAD3763341"/>
    <d v="2024-11-30T00:00:00"/>
    <s v="P"/>
    <s v="KY"/>
    <s v="4420001"/>
    <n v="11"/>
    <s v="10828"/>
    <s v="GLNANDA"/>
    <m/>
    <s v="USD"/>
    <n v="0"/>
    <x v="5"/>
    <s v="NONBU"/>
    <s v="G0000110"/>
    <s v="ACT"/>
    <s v="REV"/>
    <s v="974"/>
    <m/>
    <m/>
    <s v="GLBATCH"/>
    <n v="2024"/>
    <d v="2024-12-03T00:00:00"/>
    <d v="2024-12-03T16:39:46"/>
    <x v="28"/>
  </r>
  <r>
    <s v="110"/>
    <s v="CAD3763341"/>
    <d v="2024-11-30T00:00:00"/>
    <s v="P"/>
    <s v="KY"/>
    <s v="4420002"/>
    <n v="11"/>
    <s v="10828"/>
    <s v="GLNANDA"/>
    <m/>
    <s v="USD"/>
    <n v="0"/>
    <x v="5"/>
    <s v="NONBU"/>
    <s v="G0000110"/>
    <s v="ACT"/>
    <s v="REV"/>
    <s v="974"/>
    <m/>
    <m/>
    <s v="GLBATCH"/>
    <n v="2024"/>
    <d v="2024-12-03T00:00:00"/>
    <d v="2024-12-03T16:39:46"/>
    <x v="28"/>
  </r>
  <r>
    <s v="110"/>
    <s v="CAD3763341"/>
    <d v="2024-11-30T00:00:00"/>
    <s v="P"/>
    <s v="KY"/>
    <s v="4420002"/>
    <n v="11"/>
    <s v="10828"/>
    <s v="GLNANDA"/>
    <m/>
    <s v="USD"/>
    <n v="-138000"/>
    <x v="5"/>
    <s v="NONBU"/>
    <s v="G0000110"/>
    <s v="ACT"/>
    <s v="REV"/>
    <s v="974"/>
    <m/>
    <m/>
    <s v="GLBATCH"/>
    <n v="2024"/>
    <d v="2024-12-03T00:00:00"/>
    <d v="2024-12-03T16:39:46"/>
    <x v="28"/>
  </r>
  <r>
    <s v="110"/>
    <s v="CAD3763341"/>
    <d v="2024-11-30T00:00:00"/>
    <s v="P"/>
    <s v="KY"/>
    <s v="4420004"/>
    <n v="11"/>
    <s v="10828"/>
    <s v="GLNANDA"/>
    <m/>
    <s v="USD"/>
    <n v="-329189"/>
    <x v="5"/>
    <s v="NONBU"/>
    <s v="G0000110"/>
    <s v="ACT"/>
    <s v="REV"/>
    <s v="974"/>
    <m/>
    <m/>
    <s v="GLBATCH"/>
    <n v="2024"/>
    <d v="2024-12-03T00:00:00"/>
    <d v="2024-12-03T16:39:46"/>
    <x v="28"/>
  </r>
  <r>
    <s v="110"/>
    <s v="CAD3763341"/>
    <d v="2024-11-30T00:00:00"/>
    <s v="P"/>
    <s v="KY"/>
    <s v="4420006"/>
    <n v="11"/>
    <s v="10828"/>
    <s v="GLNANDA"/>
    <m/>
    <s v="USD"/>
    <n v="0"/>
    <x v="5"/>
    <s v="NONBU"/>
    <s v="G0000110"/>
    <s v="ACT"/>
    <s v="REV"/>
    <s v="974"/>
    <m/>
    <m/>
    <s v="GLBATCH"/>
    <n v="2024"/>
    <d v="2024-12-03T00:00:00"/>
    <d v="2024-12-03T16:39:46"/>
    <x v="28"/>
  </r>
  <r>
    <s v="110"/>
    <s v="CAD3763341"/>
    <d v="2024-11-30T00:00:00"/>
    <s v="P"/>
    <s v="KY"/>
    <s v="4420006"/>
    <n v="11"/>
    <s v="10828"/>
    <s v="GLNANDA"/>
    <m/>
    <s v="USD"/>
    <n v="-7787"/>
    <x v="5"/>
    <s v="NONBU"/>
    <s v="G0000110"/>
    <s v="ACT"/>
    <s v="REV"/>
    <s v="974"/>
    <m/>
    <m/>
    <s v="GLBATCH"/>
    <n v="2024"/>
    <d v="2024-12-03T00:00:00"/>
    <d v="2024-12-03T16:39:46"/>
    <x v="28"/>
  </r>
  <r>
    <s v="110"/>
    <s v="CAD033BF"/>
    <d v="2024-11-30T00:00:00"/>
    <s v="P"/>
    <s v="KY"/>
    <s v="4400002"/>
    <n v="11"/>
    <s v="10828"/>
    <s v="GLNANDA"/>
    <m/>
    <s v="USD"/>
    <n v="1355766.57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00001"/>
    <n v="11"/>
    <s v="10828"/>
    <s v="GLNANDA"/>
    <m/>
    <s v="USD"/>
    <n v="3083741.01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00005"/>
    <n v="11"/>
    <s v="10828"/>
    <s v="GLNANDA"/>
    <m/>
    <s v="USD"/>
    <n v="-4439507.58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20001"/>
    <n v="11"/>
    <s v="10828"/>
    <s v="GLNANDA"/>
    <m/>
    <s v="USD"/>
    <n v="3290657.49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20006"/>
    <n v="11"/>
    <s v="10828"/>
    <s v="GLNANDA"/>
    <m/>
    <s v="USD"/>
    <n v="390852.79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20007"/>
    <n v="11"/>
    <s v="10828"/>
    <s v="GLNANDA"/>
    <m/>
    <s v="USD"/>
    <n v="523671.26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20013"/>
    <n v="11"/>
    <s v="10828"/>
    <s v="GLNANDA"/>
    <m/>
    <s v="USD"/>
    <n v="-4205181.54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20002"/>
    <n v="11"/>
    <s v="10828"/>
    <s v="GLNANDA"/>
    <m/>
    <s v="USD"/>
    <n v="9475373.7100000009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20004"/>
    <n v="11"/>
    <s v="10828"/>
    <s v="GLNANDA"/>
    <m/>
    <s v="USD"/>
    <n v="484504.8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20016"/>
    <n v="11"/>
    <s v="10828"/>
    <s v="GLNANDA"/>
    <m/>
    <s v="USD"/>
    <n v="-9959878.5099999998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40000"/>
    <n v="11"/>
    <s v="10828"/>
    <s v="GLNANDA"/>
    <m/>
    <s v="USD"/>
    <n v="34146.42"/>
    <x v="6"/>
    <s v="NONBU"/>
    <s v="G0000110"/>
    <s v="ACT"/>
    <s v="REV"/>
    <s v="974"/>
    <m/>
    <m/>
    <s v="S355663"/>
    <n v="2024"/>
    <d v="2024-12-03T00:00:00"/>
    <d v="2024-12-03T12:40:45"/>
    <x v="29"/>
  </r>
  <r>
    <s v="110"/>
    <s v="CAD033BF"/>
    <d v="2024-11-30T00:00:00"/>
    <s v="P"/>
    <s v="KY"/>
    <s v="4440002"/>
    <n v="11"/>
    <s v="10828"/>
    <s v="GLNANDA"/>
    <m/>
    <s v="USD"/>
    <n v="-34146.42"/>
    <x v="6"/>
    <s v="NONBU"/>
    <s v="G0000110"/>
    <s v="ACT"/>
    <s v="REV"/>
    <s v="974"/>
    <m/>
    <m/>
    <s v="S355663"/>
    <n v="2024"/>
    <d v="2024-12-03T00:00:00"/>
    <d v="2024-12-03T12:40:45"/>
    <x v="29"/>
  </r>
  <r>
    <s v="117"/>
    <s v="KY_OSS_SHR"/>
    <d v="2024-11-30T00:00:00"/>
    <s v="P"/>
    <s v="KY"/>
    <s v="4400002"/>
    <n v="11"/>
    <s v="12612"/>
    <s v="GLNANDA"/>
    <m/>
    <s v="USD"/>
    <n v="199814.6"/>
    <x v="7"/>
    <s v="NONBU"/>
    <s v="G0000117"/>
    <s v="ACT"/>
    <s v="999"/>
    <s v="974"/>
    <m/>
    <m/>
    <s v="S338217"/>
    <n v="2024"/>
    <d v="2024-12-06T00:00:00"/>
    <d v="2024-12-06T12:12:54"/>
    <x v="30"/>
  </r>
  <r>
    <s v="117"/>
    <s v="KY_OSS_SHR"/>
    <d v="2024-11-30T00:00:00"/>
    <s v="P"/>
    <s v="KY"/>
    <s v="4420001"/>
    <n v="11"/>
    <s v="12612"/>
    <s v="GLNANDA"/>
    <m/>
    <s v="USD"/>
    <n v="189208.57"/>
    <x v="7"/>
    <s v="NONBU"/>
    <s v="G0000117"/>
    <s v="ACT"/>
    <s v="999"/>
    <s v="974"/>
    <m/>
    <m/>
    <s v="S338217"/>
    <n v="2024"/>
    <d v="2024-12-06T00:00:00"/>
    <d v="2024-12-06T12:12:54"/>
    <x v="30"/>
  </r>
  <r>
    <s v="117"/>
    <s v="KY_OSS_SHR"/>
    <d v="2024-11-30T00:00:00"/>
    <s v="P"/>
    <s v="KY"/>
    <s v="4420002"/>
    <n v="11"/>
    <s v="12612"/>
    <s v="GLNANDA"/>
    <m/>
    <s v="USD"/>
    <n v="284928.71000000002"/>
    <x v="7"/>
    <s v="NONBU"/>
    <s v="G0000117"/>
    <s v="ACT"/>
    <s v="999"/>
    <s v="974"/>
    <m/>
    <m/>
    <s v="S338217"/>
    <n v="2024"/>
    <d v="2024-12-06T00:00:00"/>
    <d v="2024-12-06T12:12:54"/>
    <x v="30"/>
  </r>
  <r>
    <s v="117"/>
    <s v="KY_OSS_SHR"/>
    <d v="2024-11-30T00:00:00"/>
    <s v="P"/>
    <s v="KY"/>
    <s v="4440000"/>
    <n v="11"/>
    <s v="12612"/>
    <s v="GLNANDA"/>
    <m/>
    <s v="USD"/>
    <n v="1534.6"/>
    <x v="7"/>
    <s v="NONBU"/>
    <s v="G0000117"/>
    <s v="ACT"/>
    <s v="999"/>
    <s v="974"/>
    <m/>
    <m/>
    <s v="S338217"/>
    <n v="2024"/>
    <d v="2024-12-06T00:00:00"/>
    <d v="2024-12-06T12:12:54"/>
    <x v="30"/>
  </r>
  <r>
    <s v="110"/>
    <s v="CAD037BF"/>
    <d v="2024-12-01T00:00:00"/>
    <s v="P"/>
    <s v="KY"/>
    <s v="4420013"/>
    <n v="12"/>
    <s v="10828"/>
    <s v="GLNANDA"/>
    <m/>
    <s v="USD"/>
    <n v="12693.48"/>
    <x v="0"/>
    <s v="NONBU"/>
    <s v="G0000110"/>
    <s v="ACT"/>
    <s v="REV"/>
    <s v="974"/>
    <m/>
    <m/>
    <s v="O868814"/>
    <n v="2024"/>
    <d v="2024-12-04T00:00:00"/>
    <d v="2024-12-04T13:30:32"/>
    <x v="3"/>
  </r>
  <r>
    <s v="110"/>
    <s v="CAD037BF"/>
    <d v="2024-12-01T00:00:00"/>
    <s v="P"/>
    <s v="KY"/>
    <s v="4420001"/>
    <n v="12"/>
    <s v="10828"/>
    <s v="GLNANDA"/>
    <m/>
    <s v="USD"/>
    <n v="-10656.27"/>
    <x v="0"/>
    <s v="NONBU"/>
    <s v="G0000110"/>
    <s v="ACT"/>
    <s v="REV"/>
    <s v="974"/>
    <m/>
    <m/>
    <s v="O868814"/>
    <n v="2024"/>
    <d v="2024-12-04T00:00:00"/>
    <d v="2024-12-04T13:30:32"/>
    <x v="3"/>
  </r>
  <r>
    <s v="110"/>
    <s v="CAD037BF"/>
    <d v="2024-12-01T00:00:00"/>
    <s v="P"/>
    <s v="KY"/>
    <s v="4420006"/>
    <n v="12"/>
    <s v="10828"/>
    <s v="GLNANDA"/>
    <m/>
    <s v="USD"/>
    <n v="-2037.21"/>
    <x v="0"/>
    <s v="NONBU"/>
    <s v="G0000110"/>
    <s v="ACT"/>
    <s v="REV"/>
    <s v="974"/>
    <m/>
    <m/>
    <s v="O868814"/>
    <n v="2024"/>
    <d v="2024-12-04T00:00:00"/>
    <d v="2024-12-04T13:30:32"/>
    <x v="3"/>
  </r>
  <r>
    <s v="110"/>
    <s v="CAD037BF"/>
    <d v="2024-12-01T00:00:00"/>
    <s v="P"/>
    <s v="KY"/>
    <s v="4420007"/>
    <n v="12"/>
    <s v="10828"/>
    <s v="GLNANDA"/>
    <m/>
    <s v="USD"/>
    <n v="0"/>
    <x v="0"/>
    <s v="NONBU"/>
    <s v="G0000110"/>
    <s v="ACT"/>
    <s v="REV"/>
    <s v="974"/>
    <m/>
    <m/>
    <s v="O868814"/>
    <n v="2024"/>
    <d v="2024-12-04T00:00:00"/>
    <d v="2024-12-04T13:30:32"/>
    <x v="3"/>
  </r>
  <r>
    <s v="110"/>
    <s v="CAD037BF"/>
    <d v="2024-12-01T00:00:00"/>
    <s v="P"/>
    <s v="KY"/>
    <s v="4420002"/>
    <n v="12"/>
    <s v="10828"/>
    <s v="GLNANDA"/>
    <m/>
    <s v="USD"/>
    <n v="-6775"/>
    <x v="0"/>
    <s v="NONBU"/>
    <s v="G0000110"/>
    <s v="ACT"/>
    <s v="REV"/>
    <s v="974"/>
    <m/>
    <m/>
    <s v="O868814"/>
    <n v="2024"/>
    <d v="2024-12-04T00:00:00"/>
    <d v="2024-12-04T13:30:32"/>
    <x v="3"/>
  </r>
  <r>
    <s v="110"/>
    <s v="CAD037BF"/>
    <d v="2024-12-01T00:00:00"/>
    <s v="P"/>
    <s v="KY"/>
    <s v="4420004"/>
    <n v="12"/>
    <s v="10828"/>
    <s v="GLNANDA"/>
    <m/>
    <s v="USD"/>
    <n v="-133716.60999999999"/>
    <x v="0"/>
    <s v="NONBU"/>
    <s v="G0000110"/>
    <s v="ACT"/>
    <s v="REV"/>
    <s v="974"/>
    <m/>
    <m/>
    <s v="O868814"/>
    <n v="2024"/>
    <d v="2024-12-04T00:00:00"/>
    <d v="2024-12-04T13:30:32"/>
    <x v="3"/>
  </r>
  <r>
    <s v="110"/>
    <s v="CAD037BF"/>
    <d v="2024-12-01T00:00:00"/>
    <s v="P"/>
    <s v="KY"/>
    <s v="4420016"/>
    <n v="12"/>
    <s v="10828"/>
    <s v="GLNANDA"/>
    <m/>
    <s v="USD"/>
    <n v="140491.60999999999"/>
    <x v="0"/>
    <s v="NONBU"/>
    <s v="G0000110"/>
    <s v="ACT"/>
    <s v="REV"/>
    <s v="974"/>
    <m/>
    <m/>
    <s v="O868814"/>
    <n v="2024"/>
    <d v="2024-12-04T00:00:00"/>
    <d v="2024-12-04T13:30:32"/>
    <x v="3"/>
  </r>
  <r>
    <s v="110"/>
    <s v="CAD037BF"/>
    <d v="2024-12-01T00:00:00"/>
    <s v="P"/>
    <s v="KY"/>
    <s v="4440000"/>
    <n v="12"/>
    <s v="10828"/>
    <s v="GLNANDA"/>
    <m/>
    <s v="USD"/>
    <n v="0"/>
    <x v="0"/>
    <s v="NONBU"/>
    <s v="G0000110"/>
    <s v="ACT"/>
    <s v="REV"/>
    <s v="974"/>
    <m/>
    <m/>
    <s v="O868814"/>
    <n v="2024"/>
    <d v="2024-12-04T00:00:00"/>
    <d v="2024-12-04T13:30:32"/>
    <x v="3"/>
  </r>
  <r>
    <s v="110"/>
    <s v="CAD037BF"/>
    <d v="2024-12-01T00:00:00"/>
    <s v="P"/>
    <s v="KY"/>
    <s v="4440002"/>
    <n v="12"/>
    <s v="10828"/>
    <s v="GLNANDA"/>
    <m/>
    <s v="USD"/>
    <n v="0"/>
    <x v="0"/>
    <s v="NONBU"/>
    <s v="G0000110"/>
    <s v="ACT"/>
    <s v="REV"/>
    <s v="974"/>
    <m/>
    <m/>
    <s v="O868814"/>
    <n v="2024"/>
    <d v="2024-12-04T00:00:00"/>
    <d v="2024-12-04T13:30:32"/>
    <x v="3"/>
  </r>
  <r>
    <s v="110"/>
    <s v="CAD38R4453"/>
    <d v="2024-12-01T00:00:00"/>
    <s v="P"/>
    <s v="KY"/>
    <s v="4400001"/>
    <n v="12"/>
    <s v="10828"/>
    <s v="GLNANDA"/>
    <m/>
    <s v="USD"/>
    <n v="7527642.1699999999"/>
    <x v="1"/>
    <s v="NONBU"/>
    <s v="G0000110"/>
    <s v="ACT"/>
    <s v="REV"/>
    <s v="974"/>
    <m/>
    <m/>
    <s v="GLBATCH"/>
    <n v="2024"/>
    <d v="2024-12-04T00:00:00"/>
    <d v="2024-12-04T15:05:37"/>
    <x v="1"/>
  </r>
  <r>
    <s v="110"/>
    <s v="CAD38R4453"/>
    <d v="2024-12-01T00:00:00"/>
    <s v="P"/>
    <s v="KY"/>
    <s v="4400002"/>
    <n v="12"/>
    <s v="10828"/>
    <s v="GLNANDA"/>
    <m/>
    <s v="USD"/>
    <n v="3533194.86"/>
    <x v="1"/>
    <s v="NONBU"/>
    <s v="G0000110"/>
    <s v="ACT"/>
    <s v="REV"/>
    <s v="974"/>
    <m/>
    <m/>
    <s v="GLBATCH"/>
    <n v="2024"/>
    <d v="2024-12-04T00:00:00"/>
    <d v="2024-12-04T15:05:37"/>
    <x v="1"/>
  </r>
  <r>
    <s v="110"/>
    <s v="CAD38R4453"/>
    <d v="2024-12-01T00:00:00"/>
    <s v="P"/>
    <s v="KY"/>
    <s v="4420001"/>
    <n v="12"/>
    <s v="10828"/>
    <s v="GLNANDA"/>
    <m/>
    <s v="USD"/>
    <n v="6124342.7999999998"/>
    <x v="1"/>
    <s v="NONBU"/>
    <s v="G0000110"/>
    <s v="ACT"/>
    <s v="REV"/>
    <s v="974"/>
    <m/>
    <m/>
    <s v="GLBATCH"/>
    <n v="2024"/>
    <d v="2024-12-04T00:00:00"/>
    <d v="2024-12-04T15:05:37"/>
    <x v="1"/>
  </r>
  <r>
    <s v="110"/>
    <s v="CAD38R4453"/>
    <d v="2024-12-01T00:00:00"/>
    <s v="P"/>
    <s v="KY"/>
    <s v="4420002"/>
    <n v="12"/>
    <s v="10828"/>
    <s v="GLNANDA"/>
    <m/>
    <s v="USD"/>
    <n v="2586973.2999999998"/>
    <x v="1"/>
    <s v="NONBU"/>
    <s v="G0000110"/>
    <s v="ACT"/>
    <s v="REV"/>
    <s v="974"/>
    <m/>
    <m/>
    <s v="GLBATCH"/>
    <n v="2024"/>
    <d v="2024-12-04T00:00:00"/>
    <d v="2024-12-04T15:05:37"/>
    <x v="1"/>
  </r>
  <r>
    <s v="110"/>
    <s v="CAD38R4453"/>
    <d v="2024-12-01T00:00:00"/>
    <s v="P"/>
    <s v="KY"/>
    <s v="4420004"/>
    <n v="12"/>
    <s v="10828"/>
    <s v="GLNANDA"/>
    <m/>
    <s v="USD"/>
    <n v="486865.93"/>
    <x v="1"/>
    <s v="NONBU"/>
    <s v="G0000110"/>
    <s v="ACT"/>
    <s v="REV"/>
    <s v="974"/>
    <m/>
    <m/>
    <s v="GLBATCH"/>
    <n v="2024"/>
    <d v="2024-12-04T00:00:00"/>
    <d v="2024-12-04T15:05:37"/>
    <x v="1"/>
  </r>
  <r>
    <s v="110"/>
    <s v="CAD38R4453"/>
    <d v="2024-12-01T00:00:00"/>
    <s v="P"/>
    <s v="KY"/>
    <s v="4420006"/>
    <n v="12"/>
    <s v="10828"/>
    <s v="GLNANDA"/>
    <m/>
    <s v="USD"/>
    <n v="962974.93"/>
    <x v="1"/>
    <s v="NONBU"/>
    <s v="G0000110"/>
    <s v="ACT"/>
    <s v="REV"/>
    <s v="974"/>
    <m/>
    <m/>
    <s v="GLBATCH"/>
    <n v="2024"/>
    <d v="2024-12-04T00:00:00"/>
    <d v="2024-12-04T15:05:37"/>
    <x v="1"/>
  </r>
  <r>
    <s v="110"/>
    <s v="CAD38R4453"/>
    <d v="2024-12-01T00:00:00"/>
    <s v="P"/>
    <s v="KY"/>
    <s v="4420007"/>
    <n v="12"/>
    <s v="10828"/>
    <s v="GLNANDA"/>
    <m/>
    <s v="USD"/>
    <n v="1240906.5900000001"/>
    <x v="1"/>
    <s v="NONBU"/>
    <s v="G0000110"/>
    <s v="ACT"/>
    <s v="REV"/>
    <s v="974"/>
    <m/>
    <m/>
    <s v="GLBATCH"/>
    <n v="2024"/>
    <d v="2024-12-04T00:00:00"/>
    <d v="2024-12-04T15:05:37"/>
    <x v="1"/>
  </r>
  <r>
    <s v="110"/>
    <s v="CAD38R4453"/>
    <d v="2024-12-01T00:00:00"/>
    <s v="P"/>
    <s v="KY"/>
    <s v="4440000"/>
    <n v="12"/>
    <s v="10828"/>
    <s v="GLNANDA"/>
    <m/>
    <s v="USD"/>
    <n v="16142.23"/>
    <x v="1"/>
    <s v="NONBU"/>
    <s v="G0000110"/>
    <s v="ACT"/>
    <s v="REV"/>
    <s v="974"/>
    <m/>
    <m/>
    <s v="GLBATCH"/>
    <n v="2024"/>
    <d v="2024-12-04T00:00:00"/>
    <d v="2024-12-04T15:05:37"/>
    <x v="1"/>
  </r>
  <r>
    <s v="110"/>
    <s v="CAD038BF"/>
    <d v="2024-12-01T00:00:00"/>
    <s v="P"/>
    <s v="KY"/>
    <s v="4420007"/>
    <n v="12"/>
    <s v="10828"/>
    <s v="GLNANDA"/>
    <m/>
    <s v="USD"/>
    <n v="-322530.07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00002"/>
    <n v="12"/>
    <s v="10828"/>
    <s v="GLNANDA"/>
    <m/>
    <s v="USD"/>
    <n v="-825955.51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00001"/>
    <n v="12"/>
    <s v="10828"/>
    <s v="GLNANDA"/>
    <m/>
    <s v="USD"/>
    <n v="-1850142.01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00005"/>
    <n v="12"/>
    <s v="10828"/>
    <s v="GLNANDA"/>
    <m/>
    <s v="USD"/>
    <n v="2676097.52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20001"/>
    <n v="12"/>
    <s v="10828"/>
    <s v="GLNANDA"/>
    <m/>
    <s v="USD"/>
    <n v="-1650921.74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20006"/>
    <n v="12"/>
    <s v="10828"/>
    <s v="GLNANDA"/>
    <m/>
    <s v="USD"/>
    <n v="-230300.88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20013"/>
    <n v="12"/>
    <s v="10828"/>
    <s v="GLNANDA"/>
    <m/>
    <s v="USD"/>
    <n v="2203752.69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20002"/>
    <n v="12"/>
    <s v="10828"/>
    <s v="GLNANDA"/>
    <m/>
    <s v="USD"/>
    <n v="-1124996.6100000001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20004"/>
    <n v="12"/>
    <s v="10828"/>
    <s v="GLNANDA"/>
    <m/>
    <s v="USD"/>
    <n v="-136589.25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20016"/>
    <n v="12"/>
    <s v="10828"/>
    <s v="GLNANDA"/>
    <m/>
    <s v="USD"/>
    <n v="1261585.8600000001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40000"/>
    <n v="12"/>
    <s v="10828"/>
    <s v="GLNANDA"/>
    <m/>
    <s v="USD"/>
    <n v="-2211.65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038BF"/>
    <d v="2024-12-01T00:00:00"/>
    <s v="P"/>
    <s v="KY"/>
    <s v="4440002"/>
    <n v="12"/>
    <s v="10828"/>
    <s v="GLNANDA"/>
    <m/>
    <s v="USD"/>
    <n v="2211.65"/>
    <x v="0"/>
    <s v="NONBU"/>
    <s v="G0000110"/>
    <s v="ACT"/>
    <s v="REV"/>
    <s v="974"/>
    <m/>
    <m/>
    <s v="O868814"/>
    <n v="2024"/>
    <d v="2024-12-05T00:00:00"/>
    <d v="2024-12-05T10:20:22"/>
    <x v="0"/>
  </r>
  <r>
    <s v="110"/>
    <s v="CAD37R3352"/>
    <d v="2024-12-01T00:00:00"/>
    <s v="P"/>
    <s v="KY"/>
    <s v="4420002"/>
    <n v="12"/>
    <s v="10828"/>
    <s v="GLNANDA"/>
    <m/>
    <s v="USD"/>
    <n v="0"/>
    <x v="2"/>
    <s v="NONBU"/>
    <s v="G0000110"/>
    <s v="ACT"/>
    <s v="REV"/>
    <s v="974"/>
    <m/>
    <m/>
    <s v="GLBATCH"/>
    <n v="2024"/>
    <d v="2024-12-03T00:00:00"/>
    <d v="2024-12-03T16:39:46"/>
    <x v="2"/>
  </r>
  <r>
    <s v="110"/>
    <s v="CAD37R3352"/>
    <d v="2024-12-01T00:00:00"/>
    <s v="P"/>
    <s v="KY"/>
    <s v="4420001"/>
    <n v="12"/>
    <s v="10828"/>
    <s v="GLNANDA"/>
    <m/>
    <s v="USD"/>
    <n v="0"/>
    <x v="2"/>
    <s v="NONBU"/>
    <s v="G0000110"/>
    <s v="ACT"/>
    <s v="REV"/>
    <s v="974"/>
    <m/>
    <m/>
    <s v="GLBATCH"/>
    <n v="2024"/>
    <d v="2024-12-03T00:00:00"/>
    <d v="2024-12-03T16:39:46"/>
    <x v="2"/>
  </r>
  <r>
    <s v="110"/>
    <s v="CAD37R3352"/>
    <d v="2024-12-01T00:00:00"/>
    <s v="P"/>
    <s v="KY"/>
    <s v="4420001"/>
    <n v="12"/>
    <s v="10828"/>
    <s v="GLNANDA"/>
    <m/>
    <s v="USD"/>
    <n v="31303"/>
    <x v="2"/>
    <s v="NONBU"/>
    <s v="G0000110"/>
    <s v="ACT"/>
    <s v="REV"/>
    <s v="974"/>
    <m/>
    <m/>
    <s v="GLBATCH"/>
    <n v="2024"/>
    <d v="2024-12-03T00:00:00"/>
    <d v="2024-12-03T16:39:46"/>
    <x v="2"/>
  </r>
  <r>
    <s v="110"/>
    <s v="CAD37R3352"/>
    <d v="2024-12-01T00:00:00"/>
    <s v="P"/>
    <s v="KY"/>
    <s v="4420002"/>
    <n v="12"/>
    <s v="10828"/>
    <s v="GLNANDA"/>
    <m/>
    <s v="USD"/>
    <n v="138000"/>
    <x v="2"/>
    <s v="NONBU"/>
    <s v="G0000110"/>
    <s v="ACT"/>
    <s v="REV"/>
    <s v="974"/>
    <m/>
    <m/>
    <s v="GLBATCH"/>
    <n v="2024"/>
    <d v="2024-12-03T00:00:00"/>
    <d v="2024-12-03T16:39:46"/>
    <x v="2"/>
  </r>
  <r>
    <s v="110"/>
    <s v="CAD37R3352"/>
    <d v="2024-12-01T00:00:00"/>
    <s v="P"/>
    <s v="KY"/>
    <s v="4420004"/>
    <n v="12"/>
    <s v="10828"/>
    <s v="GLNANDA"/>
    <m/>
    <s v="USD"/>
    <n v="0"/>
    <x v="2"/>
    <s v="NONBU"/>
    <s v="G0000110"/>
    <s v="ACT"/>
    <s v="REV"/>
    <s v="974"/>
    <m/>
    <m/>
    <s v="GLBATCH"/>
    <n v="2024"/>
    <d v="2024-12-03T00:00:00"/>
    <d v="2024-12-03T16:39:46"/>
    <x v="2"/>
  </r>
  <r>
    <s v="110"/>
    <s v="CAD37R3352"/>
    <d v="2024-12-01T00:00:00"/>
    <s v="P"/>
    <s v="KY"/>
    <s v="4420004"/>
    <n v="12"/>
    <s v="10828"/>
    <s v="GLNANDA"/>
    <m/>
    <s v="USD"/>
    <n v="329189"/>
    <x v="2"/>
    <s v="NONBU"/>
    <s v="G0000110"/>
    <s v="ACT"/>
    <s v="REV"/>
    <s v="974"/>
    <m/>
    <m/>
    <s v="GLBATCH"/>
    <n v="2024"/>
    <d v="2024-12-03T00:00:00"/>
    <d v="2024-12-03T16:39:46"/>
    <x v="2"/>
  </r>
  <r>
    <s v="110"/>
    <s v="CAD37R3352"/>
    <d v="2024-12-01T00:00:00"/>
    <s v="P"/>
    <s v="KY"/>
    <s v="4420006"/>
    <n v="12"/>
    <s v="10828"/>
    <s v="GLNANDA"/>
    <m/>
    <s v="USD"/>
    <n v="0"/>
    <x v="2"/>
    <s v="NONBU"/>
    <s v="G0000110"/>
    <s v="ACT"/>
    <s v="REV"/>
    <s v="974"/>
    <m/>
    <m/>
    <s v="GLBATCH"/>
    <n v="2024"/>
    <d v="2024-12-03T00:00:00"/>
    <d v="2024-12-03T16:39:46"/>
    <x v="2"/>
  </r>
  <r>
    <s v="110"/>
    <s v="CAD37R3352"/>
    <d v="2024-12-01T00:00:00"/>
    <s v="P"/>
    <s v="KY"/>
    <s v="4420006"/>
    <n v="12"/>
    <s v="10828"/>
    <s v="GLNANDA"/>
    <m/>
    <s v="USD"/>
    <n v="7787"/>
    <x v="2"/>
    <s v="NONBU"/>
    <s v="G0000110"/>
    <s v="ACT"/>
    <s v="REV"/>
    <s v="974"/>
    <m/>
    <m/>
    <s v="GLBATCH"/>
    <n v="2024"/>
    <d v="2024-12-03T00:00:00"/>
    <d v="2024-12-03T16:39:46"/>
    <x v="2"/>
  </r>
  <r>
    <s v="110"/>
    <s v="CAD0331226"/>
    <d v="2024-12-15T00:00:00"/>
    <s v="P"/>
    <s v="KY"/>
    <s v="4400001"/>
    <n v="12"/>
    <s v="10828"/>
    <s v="GLNANDA"/>
    <m/>
    <s v="USD"/>
    <n v="-1295077.5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20001"/>
    <n v="12"/>
    <s v="10828"/>
    <s v="GLNANDA"/>
    <m/>
    <s v="USD"/>
    <n v="-349181.87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20006"/>
    <n v="12"/>
    <s v="10828"/>
    <s v="GLNANDA"/>
    <m/>
    <s v="USD"/>
    <n v="-79914.259999999995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20007"/>
    <n v="12"/>
    <s v="10828"/>
    <s v="GLNANDA"/>
    <m/>
    <s v="USD"/>
    <n v="-62203.93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20002"/>
    <n v="12"/>
    <s v="10828"/>
    <s v="GLNANDA"/>
    <m/>
    <s v="USD"/>
    <n v="-755851.04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20004"/>
    <n v="12"/>
    <s v="10828"/>
    <s v="GLNANDA"/>
    <m/>
    <s v="USD"/>
    <n v="-203284.27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40000"/>
    <n v="12"/>
    <s v="10828"/>
    <s v="GLNANDA"/>
    <m/>
    <s v="USD"/>
    <n v="-1132.9100000000001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26"/>
    <d v="2024-12-15T00:00:00"/>
    <s v="P"/>
    <s v="KY"/>
    <s v="4400002"/>
    <n v="12"/>
    <s v="10828"/>
    <s v="GLNANDA"/>
    <m/>
    <s v="USD"/>
    <n v="-401755.55"/>
    <x v="3"/>
    <s v="NONBU"/>
    <s v="G0000110"/>
    <s v="ACT"/>
    <s v="REV"/>
    <s v="974"/>
    <m/>
    <m/>
    <s v="GLBATCH"/>
    <n v="2024"/>
    <d v="2024-12-31T00:00:00"/>
    <d v="2024-12-31T12:43:01"/>
    <x v="155"/>
  </r>
  <r>
    <s v="110"/>
    <s v="CAD0331216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00002"/>
    <n v="12"/>
    <s v="10828"/>
    <s v="GLNANDA"/>
    <m/>
    <s v="USD"/>
    <n v="-392602.87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00001"/>
    <n v="12"/>
    <s v="10828"/>
    <s v="GLNANDA"/>
    <m/>
    <s v="USD"/>
    <n v="-1105734.96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20007"/>
    <n v="12"/>
    <s v="10828"/>
    <s v="GLNANDA"/>
    <m/>
    <s v="USD"/>
    <n v="-62897.87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20006"/>
    <n v="12"/>
    <s v="10828"/>
    <s v="GLNANDA"/>
    <m/>
    <s v="USD"/>
    <n v="-67697.59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20002"/>
    <n v="12"/>
    <s v="10828"/>
    <s v="GLNANDA"/>
    <m/>
    <s v="USD"/>
    <n v="-34987.879999999997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20004"/>
    <n v="12"/>
    <s v="10828"/>
    <s v="GLNANDA"/>
    <m/>
    <s v="USD"/>
    <n v="-26263.05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40000"/>
    <n v="12"/>
    <s v="10828"/>
    <s v="GLNANDA"/>
    <m/>
    <s v="USD"/>
    <n v="-153.41999999999999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16"/>
    <d v="2024-12-15T00:00:00"/>
    <s v="P"/>
    <s v="KY"/>
    <s v="4420001"/>
    <n v="12"/>
    <s v="10828"/>
    <s v="GLNANDA"/>
    <m/>
    <s v="USD"/>
    <n v="-476808.9"/>
    <x v="3"/>
    <s v="NONBU"/>
    <s v="G0000110"/>
    <s v="ACT"/>
    <s v="REV"/>
    <s v="974"/>
    <m/>
    <m/>
    <s v="GLBATCH"/>
    <n v="2024"/>
    <d v="2024-12-27T00:00:00"/>
    <d v="2024-12-27T14:28:40"/>
    <x v="156"/>
  </r>
  <r>
    <s v="110"/>
    <s v="CAD0331231"/>
    <d v="2024-12-15T00:00:00"/>
    <s v="P"/>
    <s v="KY"/>
    <s v="4420001"/>
    <n v="12"/>
    <s v="10828"/>
    <s v="GLNANDA"/>
    <m/>
    <s v="USD"/>
    <n v="-39729.47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00002"/>
    <n v="12"/>
    <s v="10828"/>
    <s v="GLNANDA"/>
    <m/>
    <s v="USD"/>
    <n v="-16161.32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00001"/>
    <n v="12"/>
    <s v="10828"/>
    <s v="GLNANDA"/>
    <m/>
    <s v="USD"/>
    <n v="-33372.82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20006"/>
    <n v="12"/>
    <s v="10828"/>
    <s v="GLNANDA"/>
    <m/>
    <s v="USD"/>
    <n v="-13930.68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20007"/>
    <n v="12"/>
    <s v="10828"/>
    <s v="GLNANDA"/>
    <m/>
    <s v="USD"/>
    <n v="-10764.27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20002"/>
    <n v="12"/>
    <s v="10828"/>
    <s v="GLNANDA"/>
    <m/>
    <s v="USD"/>
    <n v="-25978.33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20004"/>
    <n v="12"/>
    <s v="10828"/>
    <s v="GLNANDA"/>
    <m/>
    <s v="USD"/>
    <n v="-601746.75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31"/>
    <d v="2024-12-15T00:00:00"/>
    <s v="P"/>
    <s v="KY"/>
    <s v="4440000"/>
    <n v="12"/>
    <s v="10828"/>
    <s v="GLNANDA"/>
    <m/>
    <s v="USD"/>
    <n v="-166851.4"/>
    <x v="3"/>
    <s v="NONBU"/>
    <s v="G0000110"/>
    <s v="ACT"/>
    <s v="REV"/>
    <s v="974"/>
    <m/>
    <m/>
    <s v="GLBATCH"/>
    <n v="2024"/>
    <d v="2025-01-02T00:00:00"/>
    <d v="2025-01-02T14:10:18"/>
    <x v="157"/>
  </r>
  <r>
    <s v="110"/>
    <s v="CAD0331227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00002"/>
    <n v="12"/>
    <s v="10828"/>
    <s v="GLNANDA"/>
    <m/>
    <s v="USD"/>
    <n v="-327647.42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00001"/>
    <n v="12"/>
    <s v="10828"/>
    <s v="GLNANDA"/>
    <m/>
    <s v="USD"/>
    <n v="-1053396.1000000001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20001"/>
    <n v="12"/>
    <s v="10828"/>
    <s v="GLNANDA"/>
    <m/>
    <s v="USD"/>
    <n v="-383911.31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20006"/>
    <n v="12"/>
    <s v="10828"/>
    <s v="GLNANDA"/>
    <m/>
    <s v="USD"/>
    <n v="-74434.31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20007"/>
    <n v="12"/>
    <s v="10828"/>
    <s v="GLNANDA"/>
    <m/>
    <s v="USD"/>
    <n v="-72236.08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20002"/>
    <n v="12"/>
    <s v="10828"/>
    <s v="GLNANDA"/>
    <m/>
    <s v="USD"/>
    <n v="-34250.15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20004"/>
    <n v="12"/>
    <s v="10828"/>
    <s v="GLNANDA"/>
    <m/>
    <s v="USD"/>
    <n v="-176122.09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7"/>
    <d v="2024-12-15T00:00:00"/>
    <s v="P"/>
    <s v="KY"/>
    <s v="4440000"/>
    <n v="12"/>
    <s v="10828"/>
    <s v="GLNANDA"/>
    <m/>
    <s v="USD"/>
    <n v="-161.43"/>
    <x v="3"/>
    <s v="NONBU"/>
    <s v="G0000110"/>
    <s v="ACT"/>
    <s v="REV"/>
    <s v="974"/>
    <m/>
    <m/>
    <s v="GLBATCH"/>
    <n v="2024"/>
    <d v="2024-12-31T00:00:00"/>
    <d v="2024-12-31T12:43:02"/>
    <x v="158"/>
  </r>
  <r>
    <s v="110"/>
    <s v="CAD0331223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00002"/>
    <n v="12"/>
    <s v="10828"/>
    <s v="GLNANDA"/>
    <m/>
    <s v="USD"/>
    <n v="-453028.84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00001"/>
    <n v="12"/>
    <s v="10828"/>
    <s v="GLNANDA"/>
    <m/>
    <s v="USD"/>
    <n v="-990722.05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20001"/>
    <n v="12"/>
    <s v="10828"/>
    <s v="GLNANDA"/>
    <m/>
    <s v="USD"/>
    <n v="-396146.11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20006"/>
    <n v="12"/>
    <s v="10828"/>
    <s v="GLNANDA"/>
    <m/>
    <s v="USD"/>
    <n v="-153943.85999999999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20007"/>
    <n v="12"/>
    <s v="10828"/>
    <s v="GLNANDA"/>
    <m/>
    <s v="USD"/>
    <n v="-146225.07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20002"/>
    <n v="12"/>
    <s v="10828"/>
    <s v="GLNANDA"/>
    <m/>
    <s v="USD"/>
    <n v="-11873.12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20004"/>
    <n v="12"/>
    <s v="10828"/>
    <s v="GLNANDA"/>
    <m/>
    <s v="USD"/>
    <n v="-76974.8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23"/>
    <d v="2024-12-15T00:00:00"/>
    <s v="P"/>
    <s v="KY"/>
    <s v="4440000"/>
    <n v="12"/>
    <s v="10828"/>
    <s v="GLNANDA"/>
    <m/>
    <s v="USD"/>
    <n v="-879.06"/>
    <x v="3"/>
    <s v="NONBU"/>
    <s v="G0000110"/>
    <s v="ACT"/>
    <s v="REV"/>
    <s v="974"/>
    <m/>
    <m/>
    <s v="GLBATCH"/>
    <n v="2024"/>
    <d v="2024-12-31T00:00:00"/>
    <d v="2024-12-31T12:42:59"/>
    <x v="159"/>
  </r>
  <r>
    <s v="110"/>
    <s v="CAD0331206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00002"/>
    <n v="12"/>
    <s v="10828"/>
    <s v="GLNANDA"/>
    <m/>
    <s v="USD"/>
    <n v="-391218.47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00001"/>
    <n v="12"/>
    <s v="10828"/>
    <s v="GLNANDA"/>
    <m/>
    <s v="USD"/>
    <n v="-1081550.9099999999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20001"/>
    <n v="12"/>
    <s v="10828"/>
    <s v="GLNANDA"/>
    <m/>
    <s v="USD"/>
    <n v="-598161.97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20006"/>
    <n v="12"/>
    <s v="10828"/>
    <s v="GLNANDA"/>
    <m/>
    <s v="USD"/>
    <n v="-157691.62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20007"/>
    <n v="12"/>
    <s v="10828"/>
    <s v="GLNANDA"/>
    <m/>
    <s v="USD"/>
    <n v="-110479.84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20004"/>
    <n v="12"/>
    <s v="10828"/>
    <s v="GLNANDA"/>
    <m/>
    <s v="USD"/>
    <n v="-23146.45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20002"/>
    <n v="12"/>
    <s v="10828"/>
    <s v="GLNANDA"/>
    <m/>
    <s v="USD"/>
    <n v="-110857.23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206"/>
    <d v="2024-12-15T00:00:00"/>
    <s v="P"/>
    <s v="KY"/>
    <s v="4440000"/>
    <n v="12"/>
    <s v="10828"/>
    <s v="GLNANDA"/>
    <m/>
    <s v="USD"/>
    <n v="-1078.21"/>
    <x v="3"/>
    <s v="NONBU"/>
    <s v="G0000110"/>
    <s v="ACT"/>
    <s v="REV"/>
    <s v="974"/>
    <m/>
    <m/>
    <s v="GLBATCH"/>
    <n v="2024"/>
    <d v="2024-12-27T00:00:00"/>
    <d v="2024-12-27T14:28:32"/>
    <x v="160"/>
  </r>
  <r>
    <s v="110"/>
    <s v="CAD0331127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00002"/>
    <n v="12"/>
    <s v="10828"/>
    <s v="GLNANDA"/>
    <m/>
    <s v="USD"/>
    <n v="-294229.51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00001"/>
    <n v="12"/>
    <s v="10828"/>
    <s v="GLNANDA"/>
    <m/>
    <s v="USD"/>
    <n v="-693342.96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20001"/>
    <n v="12"/>
    <s v="10828"/>
    <s v="GLNANDA"/>
    <m/>
    <s v="USD"/>
    <n v="-422208.27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20006"/>
    <n v="12"/>
    <s v="10828"/>
    <s v="GLNANDA"/>
    <m/>
    <s v="USD"/>
    <n v="-48509.79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20007"/>
    <n v="12"/>
    <s v="10828"/>
    <s v="GLNANDA"/>
    <m/>
    <s v="USD"/>
    <n v="-63481.68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20002"/>
    <n v="12"/>
    <s v="10828"/>
    <s v="GLNANDA"/>
    <m/>
    <s v="USD"/>
    <n v="-10364.299999999999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20004"/>
    <n v="12"/>
    <s v="10828"/>
    <s v="GLNANDA"/>
    <m/>
    <s v="USD"/>
    <n v="-426.26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127"/>
    <d v="2024-12-15T00:00:00"/>
    <s v="P"/>
    <s v="KY"/>
    <s v="4440000"/>
    <n v="12"/>
    <s v="10828"/>
    <s v="GLNANDA"/>
    <m/>
    <s v="USD"/>
    <n v="-287.39999999999998"/>
    <x v="3"/>
    <s v="NONBU"/>
    <s v="G0000110"/>
    <s v="ACT"/>
    <s v="REV"/>
    <s v="974"/>
    <m/>
    <m/>
    <s v="GLBATCH"/>
    <n v="2024"/>
    <d v="2024-12-27T00:00:00"/>
    <d v="2024-12-27T14:28:24"/>
    <x v="161"/>
  </r>
  <r>
    <s v="110"/>
    <s v="CAD0331205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00002"/>
    <n v="12"/>
    <s v="10828"/>
    <s v="GLNANDA"/>
    <m/>
    <s v="USD"/>
    <n v="-366569.6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00001"/>
    <n v="12"/>
    <s v="10828"/>
    <s v="GLNANDA"/>
    <m/>
    <s v="USD"/>
    <n v="-649209.23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20001"/>
    <n v="12"/>
    <s v="10828"/>
    <s v="GLNANDA"/>
    <m/>
    <s v="USD"/>
    <n v="-401715.26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20006"/>
    <n v="12"/>
    <s v="10828"/>
    <s v="GLNANDA"/>
    <m/>
    <s v="USD"/>
    <n v="-53703.61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20007"/>
    <n v="12"/>
    <s v="10828"/>
    <s v="GLNANDA"/>
    <m/>
    <s v="USD"/>
    <n v="-95077.440000000002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40000"/>
    <n v="12"/>
    <s v="10828"/>
    <s v="GLNANDA"/>
    <m/>
    <s v="USD"/>
    <n v="-908.23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20002"/>
    <n v="12"/>
    <s v="10828"/>
    <s v="GLNANDA"/>
    <m/>
    <s v="USD"/>
    <n v="-22085.5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05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1"/>
    <x v="162"/>
  </r>
  <r>
    <s v="110"/>
    <s v="CAD0331212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00002"/>
    <n v="12"/>
    <s v="10828"/>
    <s v="GLNANDA"/>
    <m/>
    <s v="USD"/>
    <n v="-390126.46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00001"/>
    <n v="12"/>
    <s v="10828"/>
    <s v="GLNANDA"/>
    <m/>
    <s v="USD"/>
    <n v="-1255626.52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20001"/>
    <n v="12"/>
    <s v="10828"/>
    <s v="GLNANDA"/>
    <m/>
    <s v="USD"/>
    <n v="-793303.24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20006"/>
    <n v="12"/>
    <s v="10828"/>
    <s v="GLNANDA"/>
    <m/>
    <s v="USD"/>
    <n v="-139792.56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20007"/>
    <n v="12"/>
    <s v="10828"/>
    <s v="GLNANDA"/>
    <m/>
    <s v="USD"/>
    <n v="-215719.44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20002"/>
    <n v="12"/>
    <s v="10828"/>
    <s v="GLNANDA"/>
    <m/>
    <s v="USD"/>
    <n v="-21815.8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20004"/>
    <n v="12"/>
    <s v="10828"/>
    <s v="GLNANDA"/>
    <m/>
    <s v="USD"/>
    <n v="-80825.77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12"/>
    <d v="2024-12-15T00:00:00"/>
    <s v="P"/>
    <s v="KY"/>
    <s v="4440000"/>
    <n v="12"/>
    <s v="10828"/>
    <s v="GLNANDA"/>
    <m/>
    <s v="USD"/>
    <n v="-2121.66"/>
    <x v="3"/>
    <s v="NONBU"/>
    <s v="G0000110"/>
    <s v="ACT"/>
    <s v="REV"/>
    <s v="974"/>
    <m/>
    <m/>
    <s v="GLBATCH"/>
    <n v="2024"/>
    <d v="2024-12-27T00:00:00"/>
    <d v="2024-12-27T14:28:37"/>
    <x v="163"/>
  </r>
  <r>
    <s v="110"/>
    <s v="CAD0331202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00002"/>
    <n v="12"/>
    <s v="10828"/>
    <s v="GLNANDA"/>
    <m/>
    <s v="USD"/>
    <n v="-399164.14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00001"/>
    <n v="12"/>
    <s v="10828"/>
    <s v="GLNANDA"/>
    <m/>
    <s v="USD"/>
    <n v="-793511.01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20001"/>
    <n v="12"/>
    <s v="10828"/>
    <s v="GLNANDA"/>
    <m/>
    <s v="USD"/>
    <n v="-352607.65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20006"/>
    <n v="12"/>
    <s v="10828"/>
    <s v="GLNANDA"/>
    <m/>
    <s v="USD"/>
    <n v="-66543.070000000007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20007"/>
    <n v="12"/>
    <s v="10828"/>
    <s v="GLNANDA"/>
    <m/>
    <s v="USD"/>
    <n v="-44727.01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20002"/>
    <n v="12"/>
    <s v="10828"/>
    <s v="GLNANDA"/>
    <m/>
    <s v="USD"/>
    <n v="-279270.45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20004"/>
    <n v="12"/>
    <s v="10828"/>
    <s v="GLNANDA"/>
    <m/>
    <s v="USD"/>
    <n v="-454.41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2"/>
    <d v="2024-12-15T00:00:00"/>
    <s v="P"/>
    <s v="KY"/>
    <s v="4440000"/>
    <n v="12"/>
    <s v="10828"/>
    <s v="GLNANDA"/>
    <m/>
    <s v="USD"/>
    <n v="-1623.26"/>
    <x v="3"/>
    <s v="NONBU"/>
    <s v="G0000110"/>
    <s v="ACT"/>
    <s v="REV"/>
    <s v="974"/>
    <m/>
    <m/>
    <s v="GLBATCH"/>
    <n v="2024"/>
    <d v="2024-12-27T00:00:00"/>
    <d v="2024-12-27T14:28:26"/>
    <x v="164"/>
  </r>
  <r>
    <s v="110"/>
    <s v="CAD0331203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00002"/>
    <n v="12"/>
    <s v="10828"/>
    <s v="GLNANDA"/>
    <m/>
    <s v="USD"/>
    <n v="-459213.88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00001"/>
    <n v="12"/>
    <s v="10828"/>
    <s v="GLNANDA"/>
    <m/>
    <s v="USD"/>
    <n v="-802933.77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20001"/>
    <n v="12"/>
    <s v="10828"/>
    <s v="GLNANDA"/>
    <m/>
    <s v="USD"/>
    <n v="-615082.66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20006"/>
    <n v="12"/>
    <s v="10828"/>
    <s v="GLNANDA"/>
    <m/>
    <s v="USD"/>
    <n v="-89762.05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20007"/>
    <n v="12"/>
    <s v="10828"/>
    <s v="GLNANDA"/>
    <m/>
    <s v="USD"/>
    <n v="-152780.24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20002"/>
    <n v="12"/>
    <s v="10828"/>
    <s v="GLNANDA"/>
    <m/>
    <s v="USD"/>
    <n v="-163547.74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20004"/>
    <n v="12"/>
    <s v="10828"/>
    <s v="GLNANDA"/>
    <m/>
    <s v="USD"/>
    <n v="-401059.5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03"/>
    <d v="2024-12-15T00:00:00"/>
    <s v="P"/>
    <s v="KY"/>
    <s v="4440000"/>
    <n v="12"/>
    <s v="10828"/>
    <s v="GLNANDA"/>
    <m/>
    <s v="USD"/>
    <n v="-2150.7600000000002"/>
    <x v="3"/>
    <s v="NONBU"/>
    <s v="G0000110"/>
    <s v="ACT"/>
    <s v="REV"/>
    <s v="974"/>
    <m/>
    <m/>
    <s v="GLBATCH"/>
    <n v="2024"/>
    <d v="2024-12-27T00:00:00"/>
    <d v="2024-12-27T14:28:27"/>
    <x v="165"/>
  </r>
  <r>
    <s v="110"/>
    <s v="CAD0331218"/>
    <d v="2024-12-15T00:00:00"/>
    <s v="P"/>
    <s v="KY"/>
    <s v="4420001"/>
    <n v="12"/>
    <s v="10828"/>
    <s v="GLNANDA"/>
    <m/>
    <s v="USD"/>
    <n v="-392906.87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00002"/>
    <n v="12"/>
    <s v="10828"/>
    <s v="GLNANDA"/>
    <m/>
    <s v="USD"/>
    <n v="-416319.85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00001"/>
    <n v="12"/>
    <s v="10828"/>
    <s v="GLNANDA"/>
    <m/>
    <s v="USD"/>
    <n v="-1054380.73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20006"/>
    <n v="12"/>
    <s v="10828"/>
    <s v="GLNANDA"/>
    <m/>
    <s v="USD"/>
    <n v="-83374.789999999994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20002"/>
    <n v="12"/>
    <s v="10828"/>
    <s v="GLNANDA"/>
    <m/>
    <s v="USD"/>
    <n v="-82349.62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20007"/>
    <n v="12"/>
    <s v="10828"/>
    <s v="GLNANDA"/>
    <m/>
    <s v="USD"/>
    <n v="-107501.46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20004"/>
    <n v="12"/>
    <s v="10828"/>
    <s v="GLNANDA"/>
    <m/>
    <s v="USD"/>
    <n v="-375.81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218"/>
    <d v="2024-12-15T00:00:00"/>
    <s v="P"/>
    <s v="KY"/>
    <s v="4440000"/>
    <n v="12"/>
    <s v="10828"/>
    <s v="GLNANDA"/>
    <m/>
    <s v="USD"/>
    <n v="-1042.9000000000001"/>
    <x v="3"/>
    <s v="NONBU"/>
    <s v="G0000110"/>
    <s v="ACT"/>
    <s v="REV"/>
    <s v="974"/>
    <m/>
    <m/>
    <s v="GLBATCH"/>
    <n v="2024"/>
    <d v="2024-12-27T00:00:00"/>
    <d v="2024-12-27T14:28:43"/>
    <x v="166"/>
  </r>
  <r>
    <s v="110"/>
    <s v="CAD0331126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20004"/>
    <n v="12"/>
    <s v="10828"/>
    <s v="GLNANDA"/>
    <m/>
    <s v="USD"/>
    <n v="-1974.08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40000"/>
    <n v="12"/>
    <s v="10828"/>
    <s v="GLNANDA"/>
    <m/>
    <s v="USD"/>
    <n v="-856.02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20002"/>
    <n v="12"/>
    <s v="10828"/>
    <s v="GLNANDA"/>
    <m/>
    <s v="USD"/>
    <n v="-220291.24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00002"/>
    <n v="12"/>
    <s v="10828"/>
    <s v="GLNANDA"/>
    <m/>
    <s v="USD"/>
    <n v="-197499.44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00001"/>
    <n v="12"/>
    <s v="10828"/>
    <s v="GLNANDA"/>
    <m/>
    <s v="USD"/>
    <n v="-547617.6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20001"/>
    <n v="12"/>
    <s v="10828"/>
    <s v="GLNANDA"/>
    <m/>
    <s v="USD"/>
    <n v="-368364.92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20006"/>
    <n v="12"/>
    <s v="10828"/>
    <s v="GLNANDA"/>
    <m/>
    <s v="USD"/>
    <n v="-52508.67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126"/>
    <d v="2024-12-15T00:00:00"/>
    <s v="P"/>
    <s v="KY"/>
    <s v="4420007"/>
    <n v="12"/>
    <s v="10828"/>
    <s v="GLNANDA"/>
    <m/>
    <s v="USD"/>
    <n v="-72279.48"/>
    <x v="3"/>
    <s v="NONBU"/>
    <s v="G0000110"/>
    <s v="ACT"/>
    <s v="REV"/>
    <s v="974"/>
    <m/>
    <m/>
    <s v="GLBATCH"/>
    <n v="2024"/>
    <d v="2024-12-27T00:00:00"/>
    <d v="2024-12-27T14:28:22"/>
    <x v="167"/>
  </r>
  <r>
    <s v="110"/>
    <s v="CAD0331209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00002"/>
    <n v="12"/>
    <s v="10828"/>
    <s v="GLNANDA"/>
    <m/>
    <s v="USD"/>
    <n v="-368010.29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00001"/>
    <n v="12"/>
    <s v="10828"/>
    <s v="GLNANDA"/>
    <m/>
    <s v="USD"/>
    <n v="-1115382.0900000001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20001"/>
    <n v="12"/>
    <s v="10828"/>
    <s v="GLNANDA"/>
    <m/>
    <s v="USD"/>
    <n v="-984607.35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40000"/>
    <n v="12"/>
    <s v="10828"/>
    <s v="GLNANDA"/>
    <m/>
    <s v="USD"/>
    <n v="-558.36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20006"/>
    <n v="12"/>
    <s v="10828"/>
    <s v="GLNANDA"/>
    <m/>
    <s v="USD"/>
    <n v="-94016.91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20007"/>
    <n v="12"/>
    <s v="10828"/>
    <s v="GLNANDA"/>
    <m/>
    <s v="USD"/>
    <n v="-83552.820000000007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20002"/>
    <n v="12"/>
    <s v="10828"/>
    <s v="GLNANDA"/>
    <m/>
    <s v="USD"/>
    <n v="-21523.29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20004"/>
    <n v="12"/>
    <s v="10828"/>
    <s v="GLNANDA"/>
    <m/>
    <s v="USD"/>
    <n v="-43348.68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09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3"/>
    <x v="168"/>
  </r>
  <r>
    <s v="110"/>
    <s v="CAD0331219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00002"/>
    <n v="12"/>
    <s v="10828"/>
    <s v="GLNANDA"/>
    <m/>
    <s v="USD"/>
    <n v="-301119.42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00001"/>
    <n v="12"/>
    <s v="10828"/>
    <s v="GLNANDA"/>
    <m/>
    <s v="USD"/>
    <n v="-897800.54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20001"/>
    <n v="12"/>
    <s v="10828"/>
    <s v="GLNANDA"/>
    <m/>
    <s v="USD"/>
    <n v="-308554.67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20006"/>
    <n v="12"/>
    <s v="10828"/>
    <s v="GLNANDA"/>
    <m/>
    <s v="USD"/>
    <n v="-88954.53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20007"/>
    <n v="12"/>
    <s v="10828"/>
    <s v="GLNANDA"/>
    <m/>
    <s v="USD"/>
    <n v="-114154.07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20002"/>
    <n v="12"/>
    <s v="10828"/>
    <s v="GLNANDA"/>
    <m/>
    <s v="USD"/>
    <n v="-15037.7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20004"/>
    <n v="12"/>
    <s v="10828"/>
    <s v="GLNANDA"/>
    <m/>
    <s v="USD"/>
    <n v="-86524.74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9"/>
    <d v="2024-12-15T00:00:00"/>
    <s v="P"/>
    <s v="KY"/>
    <s v="4440000"/>
    <n v="12"/>
    <s v="10828"/>
    <s v="GLNANDA"/>
    <m/>
    <s v="USD"/>
    <n v="-559.84"/>
    <x v="3"/>
    <s v="NONBU"/>
    <s v="G0000110"/>
    <s v="ACT"/>
    <s v="REV"/>
    <s v="974"/>
    <m/>
    <m/>
    <s v="GLBATCH"/>
    <n v="2024"/>
    <d v="2024-12-27T00:00:00"/>
    <d v="2024-12-27T14:28:44"/>
    <x v="169"/>
  </r>
  <r>
    <s v="110"/>
    <s v="CAD0331211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00002"/>
    <n v="12"/>
    <s v="10828"/>
    <s v="GLNANDA"/>
    <m/>
    <s v="USD"/>
    <n v="-370224.08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00001"/>
    <n v="12"/>
    <s v="10828"/>
    <s v="GLNANDA"/>
    <m/>
    <s v="USD"/>
    <n v="-851796.32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20001"/>
    <n v="12"/>
    <s v="10828"/>
    <s v="GLNANDA"/>
    <m/>
    <s v="USD"/>
    <n v="-647152.87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20006"/>
    <n v="12"/>
    <s v="10828"/>
    <s v="GLNANDA"/>
    <m/>
    <s v="USD"/>
    <n v="-90328.14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20007"/>
    <n v="12"/>
    <s v="10828"/>
    <s v="GLNANDA"/>
    <m/>
    <s v="USD"/>
    <n v="-196553.19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20002"/>
    <n v="12"/>
    <s v="10828"/>
    <s v="GLNANDA"/>
    <m/>
    <s v="USD"/>
    <n v="-1677505.68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20004"/>
    <n v="12"/>
    <s v="10828"/>
    <s v="GLNANDA"/>
    <m/>
    <s v="USD"/>
    <n v="-49.2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1"/>
    <d v="2024-12-15T00:00:00"/>
    <s v="P"/>
    <s v="KY"/>
    <s v="4440000"/>
    <n v="12"/>
    <s v="10828"/>
    <s v="GLNANDA"/>
    <m/>
    <s v="USD"/>
    <n v="-583.47"/>
    <x v="3"/>
    <s v="NONBU"/>
    <s v="G0000110"/>
    <s v="ACT"/>
    <s v="REV"/>
    <s v="974"/>
    <m/>
    <m/>
    <s v="GLBATCH"/>
    <n v="2024"/>
    <d v="2024-12-27T00:00:00"/>
    <d v="2024-12-27T14:28:36"/>
    <x v="170"/>
  </r>
  <r>
    <s v="110"/>
    <s v="CAD0331217"/>
    <d v="2024-12-15T00:00:00"/>
    <s v="P"/>
    <s v="KY"/>
    <s v="4400001"/>
    <n v="12"/>
    <s v="10828"/>
    <s v="GLNANDA"/>
    <m/>
    <s v="USD"/>
    <n v="-962843.75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20001"/>
    <n v="12"/>
    <s v="10828"/>
    <s v="GLNANDA"/>
    <m/>
    <s v="USD"/>
    <n v="-183203.72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20006"/>
    <n v="12"/>
    <s v="10828"/>
    <s v="GLNANDA"/>
    <m/>
    <s v="USD"/>
    <n v="-44300.44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20007"/>
    <n v="12"/>
    <s v="10828"/>
    <s v="GLNANDA"/>
    <m/>
    <s v="USD"/>
    <n v="-20164.830000000002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20002"/>
    <n v="12"/>
    <s v="10828"/>
    <s v="GLNANDA"/>
    <m/>
    <s v="USD"/>
    <n v="-104579.31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20004"/>
    <n v="12"/>
    <s v="10828"/>
    <s v="GLNANDA"/>
    <m/>
    <s v="USD"/>
    <n v="-49388.1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40000"/>
    <n v="12"/>
    <s v="10828"/>
    <s v="GLNANDA"/>
    <m/>
    <s v="USD"/>
    <n v="-102.42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00002"/>
    <n v="12"/>
    <s v="10828"/>
    <s v="GLNANDA"/>
    <m/>
    <s v="USD"/>
    <n v="-365890.36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7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42"/>
    <x v="171"/>
  </r>
  <r>
    <s v="110"/>
    <s v="CAD0331213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00002"/>
    <n v="12"/>
    <s v="10828"/>
    <s v="GLNANDA"/>
    <m/>
    <s v="USD"/>
    <n v="-304073.39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00001"/>
    <n v="12"/>
    <s v="10828"/>
    <s v="GLNANDA"/>
    <m/>
    <s v="USD"/>
    <n v="-980452.44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20001"/>
    <n v="12"/>
    <s v="10828"/>
    <s v="GLNANDA"/>
    <m/>
    <s v="USD"/>
    <n v="-643295.89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20006"/>
    <n v="12"/>
    <s v="10828"/>
    <s v="GLNANDA"/>
    <m/>
    <s v="USD"/>
    <n v="-116706.9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20007"/>
    <n v="12"/>
    <s v="10828"/>
    <s v="GLNANDA"/>
    <m/>
    <s v="USD"/>
    <n v="-53393.47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20002"/>
    <n v="12"/>
    <s v="10828"/>
    <s v="GLNANDA"/>
    <m/>
    <s v="USD"/>
    <n v="-23431.17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20004"/>
    <n v="12"/>
    <s v="10828"/>
    <s v="GLNANDA"/>
    <m/>
    <s v="USD"/>
    <n v="-1684.75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13"/>
    <d v="2024-12-15T00:00:00"/>
    <s v="P"/>
    <s v="KY"/>
    <s v="4440000"/>
    <n v="12"/>
    <s v="10828"/>
    <s v="GLNANDA"/>
    <m/>
    <s v="USD"/>
    <n v="-4628.74"/>
    <x v="3"/>
    <s v="NONBU"/>
    <s v="G0000110"/>
    <s v="ACT"/>
    <s v="REV"/>
    <s v="974"/>
    <m/>
    <m/>
    <s v="GLBATCH"/>
    <n v="2024"/>
    <d v="2024-12-27T00:00:00"/>
    <d v="2024-12-27T14:28:39"/>
    <x v="172"/>
  </r>
  <r>
    <s v="110"/>
    <s v="CAD0331220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00002"/>
    <n v="12"/>
    <s v="10828"/>
    <s v="GLNANDA"/>
    <m/>
    <s v="USD"/>
    <n v="-344527.63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00001"/>
    <n v="12"/>
    <s v="10828"/>
    <s v="GLNANDA"/>
    <m/>
    <s v="USD"/>
    <n v="-1003442.8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20001"/>
    <n v="12"/>
    <s v="10828"/>
    <s v="GLNANDA"/>
    <m/>
    <s v="USD"/>
    <n v="-374667.19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20006"/>
    <n v="12"/>
    <s v="10828"/>
    <s v="GLNANDA"/>
    <m/>
    <s v="USD"/>
    <n v="-50267.48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20007"/>
    <n v="12"/>
    <s v="10828"/>
    <s v="GLNANDA"/>
    <m/>
    <s v="USD"/>
    <n v="-89771.24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20002"/>
    <n v="12"/>
    <s v="10828"/>
    <s v="GLNANDA"/>
    <m/>
    <s v="USD"/>
    <n v="-93985.08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20004"/>
    <n v="12"/>
    <s v="10828"/>
    <s v="GLNANDA"/>
    <m/>
    <s v="USD"/>
    <n v="-40056.97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20"/>
    <d v="2024-12-15T00:00:00"/>
    <s v="P"/>
    <s v="KY"/>
    <s v="4440000"/>
    <n v="12"/>
    <s v="10828"/>
    <s v="GLNANDA"/>
    <m/>
    <s v="USD"/>
    <n v="-1187.8"/>
    <x v="3"/>
    <s v="NONBU"/>
    <s v="G0000110"/>
    <s v="ACT"/>
    <s v="REV"/>
    <s v="974"/>
    <m/>
    <m/>
    <s v="GLBATCH"/>
    <n v="2024"/>
    <d v="2024-12-31T00:00:00"/>
    <d v="2024-12-31T12:42:56"/>
    <x v="173"/>
  </r>
  <r>
    <s v="110"/>
    <s v="CAD0331204"/>
    <d v="2024-12-15T00:00:00"/>
    <s v="P"/>
    <s v="KY"/>
    <s v="4440000"/>
    <n v="12"/>
    <s v="10828"/>
    <s v="GLNANDA"/>
    <m/>
    <s v="USD"/>
    <n v="-601.91999999999996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00002"/>
    <n v="12"/>
    <s v="10828"/>
    <s v="GLNANDA"/>
    <m/>
    <s v="USD"/>
    <n v="-480404.31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00001"/>
    <n v="12"/>
    <s v="10828"/>
    <s v="GLNANDA"/>
    <m/>
    <s v="USD"/>
    <n v="-843834.93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20001"/>
    <n v="12"/>
    <s v="10828"/>
    <s v="GLNANDA"/>
    <m/>
    <s v="USD"/>
    <n v="-569255.4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20006"/>
    <n v="12"/>
    <s v="10828"/>
    <s v="GLNANDA"/>
    <m/>
    <s v="USD"/>
    <n v="-131777.69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20007"/>
    <n v="12"/>
    <s v="10828"/>
    <s v="GLNANDA"/>
    <m/>
    <s v="USD"/>
    <n v="-154805.21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20002"/>
    <n v="12"/>
    <s v="10828"/>
    <s v="GLNANDA"/>
    <m/>
    <s v="USD"/>
    <n v="-103213.52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20004"/>
    <n v="12"/>
    <s v="10828"/>
    <s v="GLNANDA"/>
    <m/>
    <s v="USD"/>
    <n v="-11095.49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04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29"/>
    <x v="174"/>
  </r>
  <r>
    <s v="110"/>
    <s v="CAD0331210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00002"/>
    <n v="12"/>
    <s v="10828"/>
    <s v="GLNANDA"/>
    <m/>
    <s v="USD"/>
    <n v="-302622.19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00001"/>
    <n v="12"/>
    <s v="10828"/>
    <s v="GLNANDA"/>
    <m/>
    <s v="USD"/>
    <n v="-1041196.21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20001"/>
    <n v="12"/>
    <s v="10828"/>
    <s v="GLNANDA"/>
    <m/>
    <s v="USD"/>
    <n v="-643854.87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20006"/>
    <n v="12"/>
    <s v="10828"/>
    <s v="GLNANDA"/>
    <m/>
    <s v="USD"/>
    <n v="-90872.76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20007"/>
    <n v="12"/>
    <s v="10828"/>
    <s v="GLNANDA"/>
    <m/>
    <s v="USD"/>
    <n v="-197558.66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20002"/>
    <n v="12"/>
    <s v="10828"/>
    <s v="GLNANDA"/>
    <m/>
    <s v="USD"/>
    <n v="-271236.95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20004"/>
    <n v="12"/>
    <s v="10828"/>
    <s v="GLNANDA"/>
    <m/>
    <s v="USD"/>
    <n v="-16108.51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10"/>
    <d v="2024-12-15T00:00:00"/>
    <s v="P"/>
    <s v="KY"/>
    <s v="4440000"/>
    <n v="12"/>
    <s v="10828"/>
    <s v="GLNANDA"/>
    <m/>
    <s v="USD"/>
    <n v="-477.3"/>
    <x v="3"/>
    <s v="NONBU"/>
    <s v="G0000110"/>
    <s v="ACT"/>
    <s v="REV"/>
    <s v="974"/>
    <m/>
    <m/>
    <s v="GLBATCH"/>
    <n v="2024"/>
    <d v="2024-12-27T00:00:00"/>
    <d v="2024-12-27T14:28:35"/>
    <x v="175"/>
  </r>
  <r>
    <s v="110"/>
    <s v="CAD0331230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00002"/>
    <n v="12"/>
    <s v="10828"/>
    <s v="GLNANDA"/>
    <m/>
    <s v="USD"/>
    <n v="-682533.32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00001"/>
    <n v="12"/>
    <s v="10828"/>
    <s v="GLNANDA"/>
    <m/>
    <s v="USD"/>
    <n v="-1086369.56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20001"/>
    <n v="12"/>
    <s v="10828"/>
    <s v="GLNANDA"/>
    <m/>
    <s v="USD"/>
    <n v="-1231802.94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20006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20006"/>
    <n v="12"/>
    <s v="10828"/>
    <s v="GLNANDA"/>
    <m/>
    <s v="USD"/>
    <n v="-141587.56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20007"/>
    <n v="12"/>
    <s v="10828"/>
    <s v="GLNANDA"/>
    <m/>
    <s v="USD"/>
    <n v="-216511.5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20002"/>
    <n v="12"/>
    <s v="10828"/>
    <s v="GLNANDA"/>
    <m/>
    <s v="USD"/>
    <n v="-269346.26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20004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20004"/>
    <n v="12"/>
    <s v="10828"/>
    <s v="GLNANDA"/>
    <m/>
    <s v="USD"/>
    <n v="-149799.35999999999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40000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1230"/>
    <d v="2024-12-15T00:00:00"/>
    <s v="P"/>
    <s v="KY"/>
    <s v="4440000"/>
    <n v="12"/>
    <s v="10828"/>
    <s v="GLNANDA"/>
    <m/>
    <s v="USD"/>
    <n v="-4682.03"/>
    <x v="3"/>
    <s v="NONBU"/>
    <s v="G0000110"/>
    <s v="ACT"/>
    <s v="REV"/>
    <s v="974"/>
    <m/>
    <m/>
    <s v="GLBATCH"/>
    <n v="2024"/>
    <d v="2025-01-02T00:00:00"/>
    <d v="2025-01-02T14:10:16"/>
    <x v="176"/>
  </r>
  <r>
    <s v="110"/>
    <s v="CAD0330102"/>
    <d v="2024-12-15T00:00:00"/>
    <s v="P"/>
    <s v="KY"/>
    <s v="440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3T00:00:00"/>
    <d v="2025-01-03T12:08:41"/>
    <x v="177"/>
  </r>
  <r>
    <s v="110"/>
    <s v="CAD0330102"/>
    <d v="2024-12-15T00:00:00"/>
    <s v="P"/>
    <s v="KY"/>
    <s v="4400002"/>
    <n v="12"/>
    <s v="10828"/>
    <s v="GLNANDA"/>
    <m/>
    <s v="USD"/>
    <n v="-330.76"/>
    <x v="3"/>
    <s v="NONBU"/>
    <s v="G0000110"/>
    <s v="ACT"/>
    <s v="REV"/>
    <s v="974"/>
    <m/>
    <m/>
    <s v="GLBATCH"/>
    <n v="2024"/>
    <d v="2025-01-03T00:00:00"/>
    <d v="2025-01-03T12:08:41"/>
    <x v="177"/>
  </r>
  <r>
    <s v="110"/>
    <s v="CAD0330102"/>
    <d v="2024-12-15T00:00:00"/>
    <s v="P"/>
    <s v="KY"/>
    <s v="440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3T00:00:00"/>
    <d v="2025-01-03T12:08:41"/>
    <x v="177"/>
  </r>
  <r>
    <s v="110"/>
    <s v="CAD0330102"/>
    <d v="2024-12-15T00:00:00"/>
    <s v="P"/>
    <s v="KY"/>
    <s v="4400001"/>
    <n v="12"/>
    <s v="10828"/>
    <s v="GLNANDA"/>
    <m/>
    <s v="USD"/>
    <n v="-2277.85"/>
    <x v="3"/>
    <s v="NONBU"/>
    <s v="G0000110"/>
    <s v="ACT"/>
    <s v="REV"/>
    <s v="974"/>
    <m/>
    <m/>
    <s v="GLBATCH"/>
    <n v="2024"/>
    <d v="2025-01-03T00:00:00"/>
    <d v="2025-01-03T12:08:41"/>
    <x v="177"/>
  </r>
  <r>
    <s v="110"/>
    <s v="CAD0330102"/>
    <d v="2024-12-15T00:00:00"/>
    <s v="P"/>
    <s v="KY"/>
    <s v="4420001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3T00:00:00"/>
    <d v="2025-01-03T12:08:41"/>
    <x v="177"/>
  </r>
  <r>
    <s v="110"/>
    <s v="CAD0330102"/>
    <d v="2024-12-15T00:00:00"/>
    <s v="P"/>
    <s v="KY"/>
    <s v="4420001"/>
    <n v="12"/>
    <s v="10828"/>
    <s v="GLNANDA"/>
    <m/>
    <s v="USD"/>
    <n v="-8234.39"/>
    <x v="3"/>
    <s v="NONBU"/>
    <s v="G0000110"/>
    <s v="ACT"/>
    <s v="REV"/>
    <s v="974"/>
    <m/>
    <m/>
    <s v="GLBATCH"/>
    <n v="2024"/>
    <d v="2025-01-03T00:00:00"/>
    <d v="2025-01-03T12:08:41"/>
    <x v="177"/>
  </r>
  <r>
    <s v="110"/>
    <s v="CAD0330102"/>
    <d v="2024-12-15T00:00:00"/>
    <s v="P"/>
    <s v="KY"/>
    <s v="4420007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3T00:00:00"/>
    <d v="2025-01-03T12:08:41"/>
    <x v="177"/>
  </r>
  <r>
    <s v="110"/>
    <s v="CAD0330102"/>
    <d v="2024-12-15T00:00:00"/>
    <s v="P"/>
    <s v="KY"/>
    <s v="4420007"/>
    <n v="12"/>
    <s v="10828"/>
    <s v="GLNANDA"/>
    <m/>
    <s v="USD"/>
    <n v="-23.98"/>
    <x v="3"/>
    <s v="NONBU"/>
    <s v="G0000110"/>
    <s v="ACT"/>
    <s v="REV"/>
    <s v="974"/>
    <m/>
    <m/>
    <s v="GLBATCH"/>
    <n v="2024"/>
    <d v="2025-01-03T00:00:00"/>
    <d v="2025-01-03T12:08:41"/>
    <x v="177"/>
  </r>
  <r>
    <s v="110"/>
    <s v="CAD0330102"/>
    <d v="2024-12-15T00:00:00"/>
    <s v="P"/>
    <s v="KY"/>
    <s v="4420002"/>
    <n v="12"/>
    <s v="10828"/>
    <s v="GLNANDA"/>
    <m/>
    <s v="USD"/>
    <n v="0"/>
    <x v="3"/>
    <s v="NONBU"/>
    <s v="G0000110"/>
    <s v="ACT"/>
    <s v="REV"/>
    <s v="974"/>
    <m/>
    <m/>
    <s v="GLBATCH"/>
    <n v="2024"/>
    <d v="2025-01-03T00:00:00"/>
    <d v="2025-01-03T12:08:41"/>
    <x v="177"/>
  </r>
  <r>
    <s v="110"/>
    <s v="CAD0330102"/>
    <d v="2024-12-15T00:00:00"/>
    <s v="P"/>
    <s v="KY"/>
    <s v="4420002"/>
    <n v="12"/>
    <s v="10828"/>
    <s v="GLNANDA"/>
    <m/>
    <s v="USD"/>
    <n v="-320494.06"/>
    <x v="3"/>
    <s v="NONBU"/>
    <s v="G0000110"/>
    <s v="ACT"/>
    <s v="REV"/>
    <s v="974"/>
    <m/>
    <m/>
    <s v="GLBATCH"/>
    <n v="2024"/>
    <d v="2025-01-03T00:00:00"/>
    <d v="2025-01-03T12:08:41"/>
    <x v="177"/>
  </r>
  <r>
    <s v="110"/>
    <s v="CAD037AJE"/>
    <d v="2024-12-31T00:00:00"/>
    <s v="P"/>
    <s v="KY"/>
    <s v="4420001"/>
    <n v="12"/>
    <s v="10828"/>
    <s v="GLNANDA"/>
    <m/>
    <s v="USD"/>
    <n v="0"/>
    <x v="5"/>
    <s v="NONBU"/>
    <s v="G0000110"/>
    <s v="ACT"/>
    <s v="REV"/>
    <s v="974"/>
    <m/>
    <m/>
    <s v="S295456"/>
    <n v="2024"/>
    <d v="2025-01-07T00:00:00"/>
    <d v="2025-01-07T10:55:17"/>
    <x v="178"/>
  </r>
  <r>
    <s v="110"/>
    <s v="CAD037AJE"/>
    <d v="2024-12-31T00:00:00"/>
    <s v="P"/>
    <s v="KY"/>
    <s v="4420002"/>
    <n v="12"/>
    <s v="10828"/>
    <s v="GLNANDA"/>
    <m/>
    <s v="USD"/>
    <n v="799199"/>
    <x v="5"/>
    <s v="NONBU"/>
    <s v="G0000110"/>
    <s v="ACT"/>
    <s v="REV"/>
    <s v="974"/>
    <m/>
    <m/>
    <s v="S295456"/>
    <n v="2024"/>
    <d v="2025-01-07T00:00:00"/>
    <d v="2025-01-07T10:55:17"/>
    <x v="178"/>
  </r>
  <r>
    <s v="110"/>
    <s v="CAD037BF"/>
    <d v="2024-12-31T00:00:00"/>
    <s v="P"/>
    <s v="KY"/>
    <s v="4440000"/>
    <n v="12"/>
    <s v="10828"/>
    <s v="GLNANDA"/>
    <m/>
    <s v="USD"/>
    <n v="0"/>
    <x v="0"/>
    <s v="NONBU"/>
    <s v="G0000110"/>
    <s v="ACT"/>
    <s v="REV"/>
    <s v="974"/>
    <m/>
    <m/>
    <s v="B10106P"/>
    <n v="2024"/>
    <d v="2025-01-04T00:00:00"/>
    <d v="2025-01-04T09:05:30"/>
    <x v="3"/>
  </r>
  <r>
    <s v="110"/>
    <s v="CAD037BF"/>
    <d v="2024-12-31T00:00:00"/>
    <s v="P"/>
    <s v="KY"/>
    <s v="4420001"/>
    <n v="12"/>
    <s v="10828"/>
    <s v="GLNANDA"/>
    <m/>
    <s v="USD"/>
    <n v="1033324.47"/>
    <x v="0"/>
    <s v="NONBU"/>
    <s v="G0000110"/>
    <s v="ACT"/>
    <s v="REV"/>
    <s v="974"/>
    <m/>
    <m/>
    <s v="B10106P"/>
    <n v="2024"/>
    <d v="2025-01-04T00:00:00"/>
    <d v="2025-01-04T09:05:30"/>
    <x v="3"/>
  </r>
  <r>
    <s v="110"/>
    <s v="CAD037BF"/>
    <d v="2024-12-31T00:00:00"/>
    <s v="P"/>
    <s v="KY"/>
    <s v="4420006"/>
    <n v="12"/>
    <s v="10828"/>
    <s v="GLNANDA"/>
    <m/>
    <s v="USD"/>
    <n v="0"/>
    <x v="0"/>
    <s v="NONBU"/>
    <s v="G0000110"/>
    <s v="ACT"/>
    <s v="REV"/>
    <s v="974"/>
    <m/>
    <m/>
    <s v="B10106P"/>
    <n v="2024"/>
    <d v="2025-01-04T00:00:00"/>
    <d v="2025-01-04T09:05:30"/>
    <x v="3"/>
  </r>
  <r>
    <s v="110"/>
    <s v="CAD037BF"/>
    <d v="2024-12-31T00:00:00"/>
    <s v="P"/>
    <s v="KY"/>
    <s v="4420007"/>
    <n v="12"/>
    <s v="10828"/>
    <s v="GLNANDA"/>
    <m/>
    <s v="USD"/>
    <n v="0"/>
    <x v="0"/>
    <s v="NONBU"/>
    <s v="G0000110"/>
    <s v="ACT"/>
    <s v="REV"/>
    <s v="974"/>
    <m/>
    <m/>
    <s v="B10106P"/>
    <n v="2024"/>
    <d v="2025-01-04T00:00:00"/>
    <d v="2025-01-04T09:05:30"/>
    <x v="3"/>
  </r>
  <r>
    <s v="110"/>
    <s v="CAD037BF"/>
    <d v="2024-12-31T00:00:00"/>
    <s v="P"/>
    <s v="KY"/>
    <s v="4420013"/>
    <n v="12"/>
    <s v="10828"/>
    <s v="GLNANDA"/>
    <m/>
    <s v="USD"/>
    <n v="-1033324.47"/>
    <x v="0"/>
    <s v="NONBU"/>
    <s v="G0000110"/>
    <s v="ACT"/>
    <s v="REV"/>
    <s v="974"/>
    <m/>
    <m/>
    <s v="B10106P"/>
    <n v="2024"/>
    <d v="2025-01-04T00:00:00"/>
    <d v="2025-01-04T09:05:30"/>
    <x v="3"/>
  </r>
  <r>
    <s v="110"/>
    <s v="CAD037BF"/>
    <d v="2024-12-31T00:00:00"/>
    <s v="P"/>
    <s v="KY"/>
    <s v="4420002"/>
    <n v="12"/>
    <s v="10828"/>
    <s v="GLNANDA"/>
    <m/>
    <s v="USD"/>
    <n v="3714579.44"/>
    <x v="0"/>
    <s v="NONBU"/>
    <s v="G0000110"/>
    <s v="ACT"/>
    <s v="REV"/>
    <s v="974"/>
    <m/>
    <m/>
    <s v="B10106P"/>
    <n v="2024"/>
    <d v="2025-01-04T00:00:00"/>
    <d v="2025-01-04T09:05:30"/>
    <x v="3"/>
  </r>
  <r>
    <s v="110"/>
    <s v="CAD037BF"/>
    <d v="2024-12-31T00:00:00"/>
    <s v="P"/>
    <s v="KY"/>
    <s v="4420004"/>
    <n v="12"/>
    <s v="10828"/>
    <s v="GLNANDA"/>
    <m/>
    <s v="USD"/>
    <n v="150935.22"/>
    <x v="0"/>
    <s v="NONBU"/>
    <s v="G0000110"/>
    <s v="ACT"/>
    <s v="REV"/>
    <s v="974"/>
    <m/>
    <m/>
    <s v="B10106P"/>
    <n v="2024"/>
    <d v="2025-01-04T00:00:00"/>
    <d v="2025-01-04T09:05:30"/>
    <x v="3"/>
  </r>
  <r>
    <s v="110"/>
    <s v="CAD037BF"/>
    <d v="2024-12-31T00:00:00"/>
    <s v="P"/>
    <s v="KY"/>
    <s v="4420016"/>
    <n v="12"/>
    <s v="10828"/>
    <s v="GLNANDA"/>
    <m/>
    <s v="USD"/>
    <n v="-3865514.66"/>
    <x v="0"/>
    <s v="NONBU"/>
    <s v="G0000110"/>
    <s v="ACT"/>
    <s v="REV"/>
    <s v="974"/>
    <m/>
    <m/>
    <s v="B10106P"/>
    <n v="2024"/>
    <d v="2025-01-04T00:00:00"/>
    <d v="2025-01-04T09:05:30"/>
    <x v="3"/>
  </r>
  <r>
    <s v="110"/>
    <s v="CAD037BF"/>
    <d v="2024-12-31T00:00:00"/>
    <s v="P"/>
    <s v="KY"/>
    <s v="4440002"/>
    <n v="12"/>
    <s v="10828"/>
    <s v="GLNANDA"/>
    <m/>
    <s v="USD"/>
    <n v="0"/>
    <x v="0"/>
    <s v="NONBU"/>
    <s v="G0000110"/>
    <s v="ACT"/>
    <s v="REV"/>
    <s v="974"/>
    <m/>
    <m/>
    <s v="B10106P"/>
    <n v="2024"/>
    <d v="2025-01-04T00:00:00"/>
    <d v="2025-01-04T09:05:30"/>
    <x v="3"/>
  </r>
  <r>
    <s v="110"/>
    <s v="CAD038BF"/>
    <d v="2024-12-31T00:00:00"/>
    <s v="P"/>
    <s v="KY"/>
    <s v="4400002"/>
    <n v="12"/>
    <s v="10828"/>
    <s v="GLNANDA"/>
    <m/>
    <s v="USD"/>
    <n v="959520.68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00001"/>
    <n v="12"/>
    <s v="10828"/>
    <s v="GLNANDA"/>
    <m/>
    <s v="USD"/>
    <n v="2499377.2200000002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00005"/>
    <n v="12"/>
    <s v="10828"/>
    <s v="GLNANDA"/>
    <m/>
    <s v="USD"/>
    <n v="-3458897.9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20001"/>
    <n v="12"/>
    <s v="10828"/>
    <s v="GLNANDA"/>
    <m/>
    <s v="USD"/>
    <n v="1376222.45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20006"/>
    <n v="12"/>
    <s v="10828"/>
    <s v="GLNANDA"/>
    <m/>
    <s v="USD"/>
    <n v="228218.48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20007"/>
    <n v="12"/>
    <s v="10828"/>
    <s v="GLNANDA"/>
    <m/>
    <s v="USD"/>
    <n v="304563.25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20013"/>
    <n v="12"/>
    <s v="10828"/>
    <s v="GLNANDA"/>
    <m/>
    <s v="USD"/>
    <n v="-1909004.18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20002"/>
    <n v="12"/>
    <s v="10828"/>
    <s v="GLNANDA"/>
    <m/>
    <s v="USD"/>
    <n v="1005628.13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20004"/>
    <n v="12"/>
    <s v="10828"/>
    <s v="GLNANDA"/>
    <m/>
    <s v="USD"/>
    <n v="100992.44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20016"/>
    <n v="12"/>
    <s v="10828"/>
    <s v="GLNANDA"/>
    <m/>
    <s v="USD"/>
    <n v="-1106620.57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40000"/>
    <n v="12"/>
    <s v="10828"/>
    <s v="GLNANDA"/>
    <m/>
    <s v="USD"/>
    <n v="1669.9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038BF"/>
    <d v="2024-12-31T00:00:00"/>
    <s v="P"/>
    <s v="KY"/>
    <s v="4440002"/>
    <n v="12"/>
    <s v="10828"/>
    <s v="GLNANDA"/>
    <m/>
    <s v="USD"/>
    <n v="-1669.9"/>
    <x v="0"/>
    <s v="NONBU"/>
    <s v="G0000110"/>
    <s v="ACT"/>
    <s v="REV"/>
    <s v="974"/>
    <m/>
    <m/>
    <s v="S295456"/>
    <n v="2024"/>
    <d v="2025-01-06T00:00:00"/>
    <d v="2025-01-06T13:39:14"/>
    <x v="0"/>
  </r>
  <r>
    <s v="110"/>
    <s v="CAD3879881"/>
    <d v="2024-12-31T00:00:00"/>
    <s v="P"/>
    <s v="KY"/>
    <s v="4400001"/>
    <n v="12"/>
    <s v="10828"/>
    <s v="GLNANDA"/>
    <m/>
    <s v="USD"/>
    <n v="-9362926.5600000005"/>
    <x v="4"/>
    <s v="NONBU"/>
    <s v="G0000110"/>
    <s v="ACT"/>
    <s v="REV"/>
    <s v="974"/>
    <m/>
    <m/>
    <s v="GLBATCH"/>
    <n v="2024"/>
    <d v="2025-01-04T00:00:00"/>
    <d v="2025-01-04T14:52:53"/>
    <x v="27"/>
  </r>
  <r>
    <s v="110"/>
    <s v="CAD3879881"/>
    <d v="2024-12-31T00:00:00"/>
    <s v="P"/>
    <s v="KY"/>
    <s v="4400002"/>
    <n v="12"/>
    <s v="10828"/>
    <s v="GLNANDA"/>
    <m/>
    <s v="USD"/>
    <n v="-3779884.07"/>
    <x v="4"/>
    <s v="NONBU"/>
    <s v="G0000110"/>
    <s v="ACT"/>
    <s v="REV"/>
    <s v="974"/>
    <m/>
    <m/>
    <s v="GLBATCH"/>
    <n v="2024"/>
    <d v="2025-01-04T00:00:00"/>
    <d v="2025-01-04T14:52:53"/>
    <x v="27"/>
  </r>
  <r>
    <s v="110"/>
    <s v="CAD3879881"/>
    <d v="2024-12-31T00:00:00"/>
    <s v="P"/>
    <s v="KY"/>
    <s v="4420001"/>
    <n v="12"/>
    <s v="10828"/>
    <s v="GLNANDA"/>
    <m/>
    <s v="USD"/>
    <n v="-5468691.8700000001"/>
    <x v="4"/>
    <s v="NONBU"/>
    <s v="G0000110"/>
    <s v="ACT"/>
    <s v="REV"/>
    <s v="974"/>
    <m/>
    <m/>
    <s v="GLBATCH"/>
    <n v="2024"/>
    <d v="2025-01-04T00:00:00"/>
    <d v="2025-01-04T14:52:53"/>
    <x v="27"/>
  </r>
  <r>
    <s v="110"/>
    <s v="CAD3879881"/>
    <d v="2024-12-31T00:00:00"/>
    <s v="P"/>
    <s v="KY"/>
    <s v="4420002"/>
    <n v="12"/>
    <s v="10828"/>
    <s v="GLNANDA"/>
    <m/>
    <s v="USD"/>
    <n v="-2302528.79"/>
    <x v="4"/>
    <s v="NONBU"/>
    <s v="G0000110"/>
    <s v="ACT"/>
    <s v="REV"/>
    <s v="974"/>
    <m/>
    <m/>
    <s v="GLBATCH"/>
    <n v="2024"/>
    <d v="2025-01-04T00:00:00"/>
    <d v="2025-01-04T14:52:53"/>
    <x v="27"/>
  </r>
  <r>
    <s v="110"/>
    <s v="CAD3879881"/>
    <d v="2024-12-31T00:00:00"/>
    <s v="P"/>
    <s v="KY"/>
    <s v="4420004"/>
    <n v="12"/>
    <s v="10828"/>
    <s v="GLNANDA"/>
    <m/>
    <s v="USD"/>
    <n v="-357299.12"/>
    <x v="4"/>
    <s v="NONBU"/>
    <s v="G0000110"/>
    <s v="ACT"/>
    <s v="REV"/>
    <s v="974"/>
    <m/>
    <m/>
    <s v="GLBATCH"/>
    <n v="2024"/>
    <d v="2025-01-04T00:00:00"/>
    <d v="2025-01-04T14:52:53"/>
    <x v="27"/>
  </r>
  <r>
    <s v="110"/>
    <s v="CAD3879881"/>
    <d v="2024-12-31T00:00:00"/>
    <s v="P"/>
    <s v="KY"/>
    <s v="4420006"/>
    <n v="12"/>
    <s v="10828"/>
    <s v="GLNANDA"/>
    <m/>
    <s v="USD"/>
    <n v="-921234.2"/>
    <x v="4"/>
    <s v="NONBU"/>
    <s v="G0000110"/>
    <s v="ACT"/>
    <s v="REV"/>
    <s v="974"/>
    <m/>
    <m/>
    <s v="GLBATCH"/>
    <n v="2024"/>
    <d v="2025-01-04T00:00:00"/>
    <d v="2025-01-04T14:52:53"/>
    <x v="27"/>
  </r>
  <r>
    <s v="110"/>
    <s v="CAD3879881"/>
    <d v="2024-12-31T00:00:00"/>
    <s v="P"/>
    <s v="KY"/>
    <s v="4420007"/>
    <n v="12"/>
    <s v="10828"/>
    <s v="GLNANDA"/>
    <m/>
    <s v="USD"/>
    <n v="-1133308.05"/>
    <x v="4"/>
    <s v="NONBU"/>
    <s v="G0000110"/>
    <s v="ACT"/>
    <s v="REV"/>
    <s v="974"/>
    <m/>
    <m/>
    <s v="GLBATCH"/>
    <n v="2024"/>
    <d v="2025-01-04T00:00:00"/>
    <d v="2025-01-04T14:52:53"/>
    <x v="27"/>
  </r>
  <r>
    <s v="110"/>
    <s v="CAD3879881"/>
    <d v="2024-12-31T00:00:00"/>
    <s v="P"/>
    <s v="KY"/>
    <s v="4440000"/>
    <n v="12"/>
    <s v="10828"/>
    <s v="GLNANDA"/>
    <m/>
    <s v="USD"/>
    <n v="-11936.52"/>
    <x v="4"/>
    <s v="NONBU"/>
    <s v="G0000110"/>
    <s v="ACT"/>
    <s v="REV"/>
    <s v="974"/>
    <m/>
    <m/>
    <s v="GLBATCH"/>
    <n v="2024"/>
    <d v="2025-01-04T00:00:00"/>
    <d v="2025-01-04T14:52:53"/>
    <x v="27"/>
  </r>
  <r>
    <s v="110"/>
    <s v="CAD033BF"/>
    <d v="2024-12-31T00:00:00"/>
    <s v="P"/>
    <s v="KY"/>
    <s v="4400002"/>
    <n v="12"/>
    <s v="10828"/>
    <s v="GLNANDA"/>
    <m/>
    <s v="USD"/>
    <n v="1970769.33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00001"/>
    <n v="12"/>
    <s v="10828"/>
    <s v="GLNANDA"/>
    <m/>
    <s v="USD"/>
    <n v="5202733.71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00005"/>
    <n v="12"/>
    <s v="10828"/>
    <s v="GLNANDA"/>
    <m/>
    <s v="USD"/>
    <n v="-7173503.04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20001"/>
    <n v="12"/>
    <s v="10828"/>
    <s v="GLNANDA"/>
    <m/>
    <s v="USD"/>
    <n v="2762388.96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20006"/>
    <n v="12"/>
    <s v="10828"/>
    <s v="GLNANDA"/>
    <m/>
    <s v="USD"/>
    <n v="461106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20007"/>
    <n v="12"/>
    <s v="10828"/>
    <s v="GLNANDA"/>
    <m/>
    <s v="USD"/>
    <n v="604935.6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20013"/>
    <n v="12"/>
    <s v="10828"/>
    <s v="GLNANDA"/>
    <m/>
    <s v="USD"/>
    <n v="-3828430.56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20002"/>
    <n v="12"/>
    <s v="10828"/>
    <s v="GLNANDA"/>
    <m/>
    <s v="USD"/>
    <n v="1965431.34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20004"/>
    <n v="12"/>
    <s v="10828"/>
    <s v="GLNANDA"/>
    <m/>
    <s v="USD"/>
    <n v="620547.12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20016"/>
    <n v="12"/>
    <s v="10828"/>
    <s v="GLNANDA"/>
    <m/>
    <s v="USD"/>
    <n v="-2585978.46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40000"/>
    <n v="12"/>
    <s v="10828"/>
    <s v="GLNANDA"/>
    <m/>
    <s v="USD"/>
    <n v="35033.56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033BF"/>
    <d v="2024-12-31T00:00:00"/>
    <s v="P"/>
    <s v="KY"/>
    <s v="4440002"/>
    <n v="12"/>
    <s v="10828"/>
    <s v="GLNANDA"/>
    <m/>
    <s v="USD"/>
    <n v="-35033.56"/>
    <x v="6"/>
    <s v="NONBU"/>
    <s v="G0000110"/>
    <s v="ACT"/>
    <s v="REV"/>
    <s v="974"/>
    <m/>
    <m/>
    <s v="S381481"/>
    <n v="2024"/>
    <d v="2025-01-03T00:00:00"/>
    <d v="2025-01-03T11:12:27"/>
    <x v="29"/>
  </r>
  <r>
    <s v="110"/>
    <s v="CAD3779045"/>
    <d v="2024-12-31T00:00:00"/>
    <s v="P"/>
    <s v="KY"/>
    <s v="4420002"/>
    <n v="12"/>
    <s v="10828"/>
    <s v="GLNANDA"/>
    <m/>
    <s v="USD"/>
    <n v="0"/>
    <x v="5"/>
    <s v="NONBU"/>
    <s v="G0000110"/>
    <s v="ACT"/>
    <s v="REV"/>
    <s v="974"/>
    <m/>
    <m/>
    <s v="GLBATCH"/>
    <n v="2024"/>
    <d v="2025-01-03T00:00:00"/>
    <d v="2025-01-03T15:54:07"/>
    <x v="28"/>
  </r>
  <r>
    <s v="110"/>
    <s v="CAD3779045"/>
    <d v="2024-12-31T00:00:00"/>
    <s v="P"/>
    <s v="KY"/>
    <s v="4420001"/>
    <n v="12"/>
    <s v="10828"/>
    <s v="GLNANDA"/>
    <m/>
    <s v="USD"/>
    <n v="0"/>
    <x v="5"/>
    <s v="NONBU"/>
    <s v="G0000110"/>
    <s v="ACT"/>
    <s v="REV"/>
    <s v="974"/>
    <m/>
    <m/>
    <s v="GLBATCH"/>
    <n v="2024"/>
    <d v="2025-01-03T00:00:00"/>
    <d v="2025-01-03T15:54:07"/>
    <x v="28"/>
  </r>
  <r>
    <s v="110"/>
    <s v="CAD3779045"/>
    <d v="2024-12-31T00:00:00"/>
    <s v="P"/>
    <s v="KY"/>
    <s v="4420001"/>
    <n v="12"/>
    <s v="10828"/>
    <s v="GLNANDA"/>
    <m/>
    <s v="USD"/>
    <n v="-1786091"/>
    <x v="5"/>
    <s v="NONBU"/>
    <s v="G0000110"/>
    <s v="ACT"/>
    <s v="REV"/>
    <s v="974"/>
    <m/>
    <m/>
    <s v="GLBATCH"/>
    <n v="2024"/>
    <d v="2025-01-03T00:00:00"/>
    <d v="2025-01-03T15:54:07"/>
    <x v="28"/>
  </r>
  <r>
    <s v="110"/>
    <s v="CAD3779045"/>
    <d v="2024-12-31T00:00:00"/>
    <s v="P"/>
    <s v="KY"/>
    <s v="4420002"/>
    <n v="12"/>
    <s v="10828"/>
    <s v="GLNANDA"/>
    <m/>
    <s v="USD"/>
    <n v="-7993327"/>
    <x v="5"/>
    <s v="NONBU"/>
    <s v="G0000110"/>
    <s v="ACT"/>
    <s v="REV"/>
    <s v="974"/>
    <m/>
    <m/>
    <s v="GLBATCH"/>
    <n v="2024"/>
    <d v="2025-01-03T00:00:00"/>
    <d v="2025-01-03T15:54:07"/>
    <x v="28"/>
  </r>
  <r>
    <s v="110"/>
    <s v="CAD3779045"/>
    <d v="2024-12-31T00:00:00"/>
    <s v="P"/>
    <s v="KY"/>
    <s v="4420004"/>
    <n v="12"/>
    <s v="10828"/>
    <s v="GLNANDA"/>
    <m/>
    <s v="USD"/>
    <n v="0"/>
    <x v="5"/>
    <s v="NONBU"/>
    <s v="G0000110"/>
    <s v="ACT"/>
    <s v="REV"/>
    <s v="974"/>
    <m/>
    <m/>
    <s v="GLBATCH"/>
    <n v="2024"/>
    <d v="2025-01-03T00:00:00"/>
    <d v="2025-01-03T15:54:07"/>
    <x v="28"/>
  </r>
  <r>
    <s v="110"/>
    <s v="CAD3779045"/>
    <d v="2024-12-31T00:00:00"/>
    <s v="P"/>
    <s v="KY"/>
    <s v="4420004"/>
    <n v="12"/>
    <s v="10828"/>
    <s v="GLNANDA"/>
    <m/>
    <s v="USD"/>
    <n v="-401962"/>
    <x v="5"/>
    <s v="NONBU"/>
    <s v="G0000110"/>
    <s v="ACT"/>
    <s v="REV"/>
    <s v="974"/>
    <m/>
    <m/>
    <s v="GLBATCH"/>
    <n v="2024"/>
    <d v="2025-01-03T00:00:00"/>
    <d v="2025-01-03T15:54:07"/>
    <x v="28"/>
  </r>
  <r>
    <s v="117"/>
    <s v="CAD_KYROCK"/>
    <d v="2024-12-31T00:00:00"/>
    <s v="P"/>
    <s v="KY"/>
    <s v="4420007"/>
    <n v="12"/>
    <s v="10632"/>
    <s v="GLNANDA"/>
    <m/>
    <s v="USD"/>
    <n v="-439372.75"/>
    <x v="8"/>
    <s v="NONBU"/>
    <s v="G0000117"/>
    <s v="ACT"/>
    <s v="REV"/>
    <s v="974"/>
    <m/>
    <m/>
    <s v="S295456"/>
    <n v="2024"/>
    <d v="2025-01-06T00:00:00"/>
    <d v="2025-01-06T14:50:41"/>
    <x v="179"/>
  </r>
  <r>
    <s v="117"/>
    <s v="CAD_KYROCK"/>
    <d v="2024-12-31T00:00:00"/>
    <s v="P"/>
    <s v="KY"/>
    <s v="4400001"/>
    <n v="12"/>
    <s v="10632"/>
    <s v="GLNANDA"/>
    <m/>
    <s v="USD"/>
    <n v="-2425982.33"/>
    <x v="8"/>
    <s v="NONBU"/>
    <s v="G0000117"/>
    <s v="ACT"/>
    <s v="REV"/>
    <s v="974"/>
    <m/>
    <m/>
    <s v="S295456"/>
    <n v="2024"/>
    <d v="2025-01-06T00:00:00"/>
    <d v="2025-01-06T14:50:41"/>
    <x v="179"/>
  </r>
  <r>
    <s v="117"/>
    <s v="CAD_KYROCK"/>
    <d v="2024-12-31T00:00:00"/>
    <s v="P"/>
    <s v="KY"/>
    <s v="4420001"/>
    <n v="12"/>
    <s v="10632"/>
    <s v="GLNANDA"/>
    <m/>
    <s v="USD"/>
    <n v="-1268784.3999999999"/>
    <x v="8"/>
    <s v="NONBU"/>
    <s v="G0000117"/>
    <s v="ACT"/>
    <s v="REV"/>
    <s v="974"/>
    <m/>
    <m/>
    <s v="S295456"/>
    <n v="2024"/>
    <d v="2025-01-06T00:00:00"/>
    <d v="2025-01-06T14:50:41"/>
    <x v="179"/>
  </r>
  <r>
    <s v="117"/>
    <s v="CAD_KYROCK"/>
    <d v="2024-12-31T00:00:00"/>
    <s v="P"/>
    <s v="KY"/>
    <s v="4420002"/>
    <n v="12"/>
    <s v="10632"/>
    <s v="GLNANDA"/>
    <m/>
    <s v="USD"/>
    <n v="-1505078.52"/>
    <x v="8"/>
    <s v="NONBU"/>
    <s v="G0000117"/>
    <s v="ACT"/>
    <s v="REV"/>
    <s v="974"/>
    <m/>
    <m/>
    <s v="S295456"/>
    <n v="2024"/>
    <d v="2025-01-06T00:00:00"/>
    <d v="2025-01-06T14:50:41"/>
    <x v="179"/>
  </r>
  <r>
    <s v="117"/>
    <s v="KY_OSS_SHR"/>
    <d v="2024-12-31T00:00:00"/>
    <s v="P"/>
    <s v="KY"/>
    <s v="4440000"/>
    <n v="12"/>
    <s v="12612"/>
    <s v="GLNANDA"/>
    <m/>
    <s v="USD"/>
    <n v="426.57"/>
    <x v="7"/>
    <s v="NONBU"/>
    <s v="G0000117"/>
    <s v="ACT"/>
    <s v="999"/>
    <s v="974"/>
    <m/>
    <m/>
    <s v="S381274"/>
    <n v="2024"/>
    <d v="2025-01-07T00:00:00"/>
    <d v="2025-01-07T14:05:46"/>
    <x v="30"/>
  </r>
  <r>
    <s v="117"/>
    <s v="KY_OSS_SHR"/>
    <d v="2024-12-31T00:00:00"/>
    <s v="P"/>
    <s v="KY"/>
    <s v="4400002"/>
    <n v="12"/>
    <s v="12612"/>
    <s v="GLNANDA"/>
    <m/>
    <s v="USD"/>
    <n v="87407.74"/>
    <x v="7"/>
    <s v="NONBU"/>
    <s v="G0000117"/>
    <s v="ACT"/>
    <s v="999"/>
    <s v="974"/>
    <m/>
    <m/>
    <s v="S381274"/>
    <n v="2024"/>
    <d v="2025-01-07T00:00:00"/>
    <d v="2025-01-07T14:05:46"/>
    <x v="30"/>
  </r>
  <r>
    <s v="117"/>
    <s v="KY_OSS_SHR"/>
    <d v="2024-12-31T00:00:00"/>
    <s v="P"/>
    <s v="KY"/>
    <s v="4420001"/>
    <n v="12"/>
    <s v="12612"/>
    <s v="GLNANDA"/>
    <m/>
    <s v="USD"/>
    <n v="59000.63"/>
    <x v="7"/>
    <s v="NONBU"/>
    <s v="G0000117"/>
    <s v="ACT"/>
    <s v="999"/>
    <s v="974"/>
    <m/>
    <m/>
    <s v="S381274"/>
    <n v="2024"/>
    <d v="2025-01-07T00:00:00"/>
    <d v="2025-01-07T14:05:46"/>
    <x v="30"/>
  </r>
  <r>
    <s v="117"/>
    <s v="KY_OSS_SHR"/>
    <d v="2024-12-31T00:00:00"/>
    <s v="P"/>
    <s v="KY"/>
    <s v="4420002"/>
    <n v="12"/>
    <s v="12612"/>
    <s v="GLNANDA"/>
    <m/>
    <s v="USD"/>
    <n v="77686.039999999994"/>
    <x v="7"/>
    <s v="NONBU"/>
    <s v="G0000117"/>
    <s v="ACT"/>
    <s v="999"/>
    <s v="974"/>
    <m/>
    <m/>
    <s v="S381274"/>
    <n v="2024"/>
    <d v="2025-01-07T00:00:00"/>
    <d v="2025-01-07T14:05:46"/>
    <x v="30"/>
  </r>
  <r>
    <s v="110"/>
    <s v="CAD037AJE"/>
    <d v="2025-01-01T00:00:00"/>
    <s v="P"/>
    <s v="KY"/>
    <s v="4420002"/>
    <n v="1"/>
    <s v="10828"/>
    <s v="GLNANDA"/>
    <m/>
    <s v="USD"/>
    <n v="-799199"/>
    <x v="5"/>
    <s v="NONBU"/>
    <s v="G0000110"/>
    <s v="ACT"/>
    <s v="REV"/>
    <s v="974"/>
    <m/>
    <m/>
    <s v="O868814"/>
    <n v="2025"/>
    <d v="2025-01-07T00:00:00"/>
    <d v="2025-01-07T10:55:17"/>
    <x v="178"/>
  </r>
  <r>
    <s v="110"/>
    <s v="CAD037AJE"/>
    <d v="2025-01-01T00:00:00"/>
    <s v="P"/>
    <s v="KY"/>
    <s v="4420001"/>
    <n v="1"/>
    <s v="10828"/>
    <s v="GLNANDA"/>
    <m/>
    <s v="USD"/>
    <n v="0"/>
    <x v="5"/>
    <s v="NONBU"/>
    <s v="G0000110"/>
    <s v="ACT"/>
    <s v="REV"/>
    <s v="974"/>
    <m/>
    <m/>
    <s v="O868814"/>
    <n v="2025"/>
    <d v="2025-01-07T00:00:00"/>
    <d v="2025-01-07T10:55:17"/>
    <x v="178"/>
  </r>
  <r>
    <s v="110"/>
    <s v="CAD038BF"/>
    <d v="2025-01-01T00:00:00"/>
    <s v="P"/>
    <s v="KY"/>
    <s v="4420001"/>
    <n v="1"/>
    <s v="10828"/>
    <s v="GLNANDA"/>
    <m/>
    <s v="USD"/>
    <n v="-1376222.45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00002"/>
    <n v="1"/>
    <s v="10828"/>
    <s v="GLNANDA"/>
    <m/>
    <s v="USD"/>
    <n v="-959520.68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00001"/>
    <n v="1"/>
    <s v="10828"/>
    <s v="GLNANDA"/>
    <m/>
    <s v="USD"/>
    <n v="-2499377.2200000002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00005"/>
    <n v="1"/>
    <s v="10828"/>
    <s v="GLNANDA"/>
    <m/>
    <s v="USD"/>
    <n v="3458897.9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20006"/>
    <n v="1"/>
    <s v="10828"/>
    <s v="GLNANDA"/>
    <m/>
    <s v="USD"/>
    <n v="-228218.48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20007"/>
    <n v="1"/>
    <s v="10828"/>
    <s v="GLNANDA"/>
    <m/>
    <s v="USD"/>
    <n v="-304563.25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20016"/>
    <n v="1"/>
    <s v="10828"/>
    <s v="GLNANDA"/>
    <m/>
    <s v="USD"/>
    <n v="1106620.57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20013"/>
    <n v="1"/>
    <s v="10828"/>
    <s v="GLNANDA"/>
    <m/>
    <s v="USD"/>
    <n v="1909004.18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20002"/>
    <n v="1"/>
    <s v="10828"/>
    <s v="GLNANDA"/>
    <m/>
    <s v="USD"/>
    <n v="-1005628.13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20004"/>
    <n v="1"/>
    <s v="10828"/>
    <s v="GLNANDA"/>
    <m/>
    <s v="USD"/>
    <n v="-100992.44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40000"/>
    <n v="1"/>
    <s v="10828"/>
    <s v="GLNANDA"/>
    <m/>
    <s v="USD"/>
    <n v="-1669.9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8BF"/>
    <d v="2025-01-01T00:00:00"/>
    <s v="P"/>
    <s v="KY"/>
    <s v="4440002"/>
    <n v="1"/>
    <s v="10828"/>
    <s v="GLNANDA"/>
    <m/>
    <s v="USD"/>
    <n v="1669.9"/>
    <x v="0"/>
    <s v="NONBU"/>
    <s v="G0000110"/>
    <s v="ACT"/>
    <s v="REV"/>
    <s v="974"/>
    <m/>
    <m/>
    <s v="O868814"/>
    <n v="2025"/>
    <d v="2025-01-06T00:00:00"/>
    <d v="2025-01-06T13:39:14"/>
    <x v="0"/>
  </r>
  <r>
    <s v="110"/>
    <s v="CAD037BF"/>
    <d v="2025-01-01T00:00:00"/>
    <s v="P"/>
    <s v="KY"/>
    <s v="4420016"/>
    <n v="1"/>
    <s v="10828"/>
    <s v="GLNANDA"/>
    <m/>
    <s v="USD"/>
    <n v="3865514.66"/>
    <x v="0"/>
    <s v="NONBU"/>
    <s v="G0000110"/>
    <s v="ACT"/>
    <s v="REV"/>
    <s v="974"/>
    <m/>
    <m/>
    <s v="O868814"/>
    <n v="2025"/>
    <d v="2025-01-04T00:00:00"/>
    <d v="2025-01-04T09:05:30"/>
    <x v="3"/>
  </r>
  <r>
    <s v="110"/>
    <s v="CAD037BF"/>
    <d v="2025-01-01T00:00:00"/>
    <s v="P"/>
    <s v="KY"/>
    <s v="4420001"/>
    <n v="1"/>
    <s v="10828"/>
    <s v="GLNANDA"/>
    <m/>
    <s v="USD"/>
    <n v="-1033324.47"/>
    <x v="0"/>
    <s v="NONBU"/>
    <s v="G0000110"/>
    <s v="ACT"/>
    <s v="REV"/>
    <s v="974"/>
    <m/>
    <m/>
    <s v="O868814"/>
    <n v="2025"/>
    <d v="2025-01-04T00:00:00"/>
    <d v="2025-01-04T09:05:30"/>
    <x v="3"/>
  </r>
  <r>
    <s v="110"/>
    <s v="CAD037BF"/>
    <d v="2025-01-01T00:00:00"/>
    <s v="P"/>
    <s v="KY"/>
    <s v="4420006"/>
    <n v="1"/>
    <s v="10828"/>
    <s v="GLNANDA"/>
    <m/>
    <s v="USD"/>
    <n v="0"/>
    <x v="0"/>
    <s v="NONBU"/>
    <s v="G0000110"/>
    <s v="ACT"/>
    <s v="REV"/>
    <s v="974"/>
    <m/>
    <m/>
    <s v="O868814"/>
    <n v="2025"/>
    <d v="2025-01-04T00:00:00"/>
    <d v="2025-01-04T09:05:30"/>
    <x v="3"/>
  </r>
  <r>
    <s v="110"/>
    <s v="CAD037BF"/>
    <d v="2025-01-01T00:00:00"/>
    <s v="P"/>
    <s v="KY"/>
    <s v="4420007"/>
    <n v="1"/>
    <s v="10828"/>
    <s v="GLNANDA"/>
    <m/>
    <s v="USD"/>
    <n v="0"/>
    <x v="0"/>
    <s v="NONBU"/>
    <s v="G0000110"/>
    <s v="ACT"/>
    <s v="REV"/>
    <s v="974"/>
    <m/>
    <m/>
    <s v="O868814"/>
    <n v="2025"/>
    <d v="2025-01-04T00:00:00"/>
    <d v="2025-01-04T09:05:30"/>
    <x v="3"/>
  </r>
  <r>
    <s v="110"/>
    <s v="CAD037BF"/>
    <d v="2025-01-01T00:00:00"/>
    <s v="P"/>
    <s v="KY"/>
    <s v="4420013"/>
    <n v="1"/>
    <s v="10828"/>
    <s v="GLNANDA"/>
    <m/>
    <s v="USD"/>
    <n v="1033324.47"/>
    <x v="0"/>
    <s v="NONBU"/>
    <s v="G0000110"/>
    <s v="ACT"/>
    <s v="REV"/>
    <s v="974"/>
    <m/>
    <m/>
    <s v="O868814"/>
    <n v="2025"/>
    <d v="2025-01-04T00:00:00"/>
    <d v="2025-01-04T09:05:30"/>
    <x v="3"/>
  </r>
  <r>
    <s v="110"/>
    <s v="CAD037BF"/>
    <d v="2025-01-01T00:00:00"/>
    <s v="P"/>
    <s v="KY"/>
    <s v="4420002"/>
    <n v="1"/>
    <s v="10828"/>
    <s v="GLNANDA"/>
    <m/>
    <s v="USD"/>
    <n v="-3714579.44"/>
    <x v="0"/>
    <s v="NONBU"/>
    <s v="G0000110"/>
    <s v="ACT"/>
    <s v="REV"/>
    <s v="974"/>
    <m/>
    <m/>
    <s v="O868814"/>
    <n v="2025"/>
    <d v="2025-01-04T00:00:00"/>
    <d v="2025-01-04T09:05:30"/>
    <x v="3"/>
  </r>
  <r>
    <s v="110"/>
    <s v="CAD037BF"/>
    <d v="2025-01-01T00:00:00"/>
    <s v="P"/>
    <s v="KY"/>
    <s v="4420004"/>
    <n v="1"/>
    <s v="10828"/>
    <s v="GLNANDA"/>
    <m/>
    <s v="USD"/>
    <n v="-150935.22"/>
    <x v="0"/>
    <s v="NONBU"/>
    <s v="G0000110"/>
    <s v="ACT"/>
    <s v="REV"/>
    <s v="974"/>
    <m/>
    <m/>
    <s v="O868814"/>
    <n v="2025"/>
    <d v="2025-01-04T00:00:00"/>
    <d v="2025-01-04T09:05:30"/>
    <x v="3"/>
  </r>
  <r>
    <s v="110"/>
    <s v="CAD037BF"/>
    <d v="2025-01-01T00:00:00"/>
    <s v="P"/>
    <s v="KY"/>
    <s v="4440000"/>
    <n v="1"/>
    <s v="10828"/>
    <s v="GLNANDA"/>
    <m/>
    <s v="USD"/>
    <n v="0"/>
    <x v="0"/>
    <s v="NONBU"/>
    <s v="G0000110"/>
    <s v="ACT"/>
    <s v="REV"/>
    <s v="974"/>
    <m/>
    <m/>
    <s v="O868814"/>
    <n v="2025"/>
    <d v="2025-01-04T00:00:00"/>
    <d v="2025-01-04T09:05:30"/>
    <x v="3"/>
  </r>
  <r>
    <s v="110"/>
    <s v="CAD037BF"/>
    <d v="2025-01-01T00:00:00"/>
    <s v="P"/>
    <s v="KY"/>
    <s v="4440002"/>
    <n v="1"/>
    <s v="10828"/>
    <s v="GLNANDA"/>
    <m/>
    <s v="USD"/>
    <n v="0"/>
    <x v="0"/>
    <s v="NONBU"/>
    <s v="G0000110"/>
    <s v="ACT"/>
    <s v="REV"/>
    <s v="974"/>
    <m/>
    <m/>
    <s v="O868814"/>
    <n v="2025"/>
    <d v="2025-01-04T00:00:00"/>
    <d v="2025-01-04T09:05:30"/>
    <x v="3"/>
  </r>
  <r>
    <s v="110"/>
    <s v="CAD38R9892"/>
    <d v="2025-01-01T00:00:00"/>
    <s v="P"/>
    <s v="KY"/>
    <s v="4420001"/>
    <n v="1"/>
    <s v="10828"/>
    <s v="GLNANDA"/>
    <m/>
    <s v="USD"/>
    <n v="5468691.8700000001"/>
    <x v="1"/>
    <s v="NONBU"/>
    <s v="G0000110"/>
    <s v="ACT"/>
    <s v="REV"/>
    <s v="974"/>
    <m/>
    <m/>
    <s v="GLBATCH"/>
    <n v="2025"/>
    <d v="2025-01-04T00:00:00"/>
    <d v="2025-01-04T14:52:53"/>
    <x v="1"/>
  </r>
  <r>
    <s v="110"/>
    <s v="CAD38R9892"/>
    <d v="2025-01-01T00:00:00"/>
    <s v="P"/>
    <s v="KY"/>
    <s v="4400001"/>
    <n v="1"/>
    <s v="10828"/>
    <s v="GLNANDA"/>
    <m/>
    <s v="USD"/>
    <n v="9362926.5600000005"/>
    <x v="1"/>
    <s v="NONBU"/>
    <s v="G0000110"/>
    <s v="ACT"/>
    <s v="REV"/>
    <s v="974"/>
    <m/>
    <m/>
    <s v="GLBATCH"/>
    <n v="2025"/>
    <d v="2025-01-04T00:00:00"/>
    <d v="2025-01-04T14:52:53"/>
    <x v="1"/>
  </r>
  <r>
    <s v="110"/>
    <s v="CAD38R9892"/>
    <d v="2025-01-01T00:00:00"/>
    <s v="P"/>
    <s v="KY"/>
    <s v="4400002"/>
    <n v="1"/>
    <s v="10828"/>
    <s v="GLNANDA"/>
    <m/>
    <s v="USD"/>
    <n v="3779884.07"/>
    <x v="1"/>
    <s v="NONBU"/>
    <s v="G0000110"/>
    <s v="ACT"/>
    <s v="REV"/>
    <s v="974"/>
    <m/>
    <m/>
    <s v="GLBATCH"/>
    <n v="2025"/>
    <d v="2025-01-04T00:00:00"/>
    <d v="2025-01-04T14:52:53"/>
    <x v="1"/>
  </r>
  <r>
    <s v="110"/>
    <s v="CAD38R9892"/>
    <d v="2025-01-01T00:00:00"/>
    <s v="P"/>
    <s v="KY"/>
    <s v="4420002"/>
    <n v="1"/>
    <s v="10828"/>
    <s v="GLNANDA"/>
    <m/>
    <s v="USD"/>
    <n v="2302528.79"/>
    <x v="1"/>
    <s v="NONBU"/>
    <s v="G0000110"/>
    <s v="ACT"/>
    <s v="REV"/>
    <s v="974"/>
    <m/>
    <m/>
    <s v="GLBATCH"/>
    <n v="2025"/>
    <d v="2025-01-04T00:00:00"/>
    <d v="2025-01-04T14:52:53"/>
    <x v="1"/>
  </r>
  <r>
    <s v="110"/>
    <s v="CAD38R9892"/>
    <d v="2025-01-01T00:00:00"/>
    <s v="P"/>
    <s v="KY"/>
    <s v="4420004"/>
    <n v="1"/>
    <s v="10828"/>
    <s v="GLNANDA"/>
    <m/>
    <s v="USD"/>
    <n v="357299.12"/>
    <x v="1"/>
    <s v="NONBU"/>
    <s v="G0000110"/>
    <s v="ACT"/>
    <s v="REV"/>
    <s v="974"/>
    <m/>
    <m/>
    <s v="GLBATCH"/>
    <n v="2025"/>
    <d v="2025-01-04T00:00:00"/>
    <d v="2025-01-04T14:52:53"/>
    <x v="1"/>
  </r>
  <r>
    <s v="110"/>
    <s v="CAD38R9892"/>
    <d v="2025-01-01T00:00:00"/>
    <s v="P"/>
    <s v="KY"/>
    <s v="4420006"/>
    <n v="1"/>
    <s v="10828"/>
    <s v="GLNANDA"/>
    <m/>
    <s v="USD"/>
    <n v="921234.2"/>
    <x v="1"/>
    <s v="NONBU"/>
    <s v="G0000110"/>
    <s v="ACT"/>
    <s v="REV"/>
    <s v="974"/>
    <m/>
    <m/>
    <s v="GLBATCH"/>
    <n v="2025"/>
    <d v="2025-01-04T00:00:00"/>
    <d v="2025-01-04T14:52:53"/>
    <x v="1"/>
  </r>
  <r>
    <s v="110"/>
    <s v="CAD38R9892"/>
    <d v="2025-01-01T00:00:00"/>
    <s v="P"/>
    <s v="KY"/>
    <s v="4420007"/>
    <n v="1"/>
    <s v="10828"/>
    <s v="GLNANDA"/>
    <m/>
    <s v="USD"/>
    <n v="1133308.05"/>
    <x v="1"/>
    <s v="NONBU"/>
    <s v="G0000110"/>
    <s v="ACT"/>
    <s v="REV"/>
    <s v="974"/>
    <m/>
    <m/>
    <s v="GLBATCH"/>
    <n v="2025"/>
    <d v="2025-01-04T00:00:00"/>
    <d v="2025-01-04T14:52:53"/>
    <x v="1"/>
  </r>
  <r>
    <s v="110"/>
    <s v="CAD38R9892"/>
    <d v="2025-01-01T00:00:00"/>
    <s v="P"/>
    <s v="KY"/>
    <s v="4440000"/>
    <n v="1"/>
    <s v="10828"/>
    <s v="GLNANDA"/>
    <m/>
    <s v="USD"/>
    <n v="11936.52"/>
    <x v="1"/>
    <s v="NONBU"/>
    <s v="G0000110"/>
    <s v="ACT"/>
    <s v="REV"/>
    <s v="974"/>
    <m/>
    <m/>
    <s v="GLBATCH"/>
    <n v="2025"/>
    <d v="2025-01-04T00:00:00"/>
    <d v="2025-01-04T14:52:53"/>
    <x v="1"/>
  </r>
  <r>
    <s v="110"/>
    <s v="CAD37R9055"/>
    <d v="2025-01-01T00:00:00"/>
    <s v="P"/>
    <s v="KY"/>
    <s v="4420002"/>
    <n v="1"/>
    <s v="10828"/>
    <s v="GLNANDA"/>
    <m/>
    <s v="USD"/>
    <n v="0"/>
    <x v="2"/>
    <s v="NONBU"/>
    <s v="G0000110"/>
    <s v="ACT"/>
    <s v="REV"/>
    <s v="974"/>
    <m/>
    <m/>
    <s v="GLBATCH"/>
    <n v="2025"/>
    <d v="2025-01-03T00:00:00"/>
    <d v="2025-01-03T15:54:07"/>
    <x v="2"/>
  </r>
  <r>
    <s v="110"/>
    <s v="CAD37R9055"/>
    <d v="2025-01-01T00:00:00"/>
    <s v="P"/>
    <s v="KY"/>
    <s v="4420001"/>
    <n v="1"/>
    <s v="10828"/>
    <s v="GLNANDA"/>
    <m/>
    <s v="USD"/>
    <n v="0"/>
    <x v="2"/>
    <s v="NONBU"/>
    <s v="G0000110"/>
    <s v="ACT"/>
    <s v="REV"/>
    <s v="974"/>
    <m/>
    <m/>
    <s v="GLBATCH"/>
    <n v="2025"/>
    <d v="2025-01-03T00:00:00"/>
    <d v="2025-01-03T15:54:07"/>
    <x v="2"/>
  </r>
  <r>
    <s v="110"/>
    <s v="CAD37R9055"/>
    <d v="2025-01-01T00:00:00"/>
    <s v="P"/>
    <s v="KY"/>
    <s v="4420001"/>
    <n v="1"/>
    <s v="10828"/>
    <s v="GLNANDA"/>
    <m/>
    <s v="USD"/>
    <n v="1786091"/>
    <x v="2"/>
    <s v="NONBU"/>
    <s v="G0000110"/>
    <s v="ACT"/>
    <s v="REV"/>
    <s v="974"/>
    <m/>
    <m/>
    <s v="GLBATCH"/>
    <n v="2025"/>
    <d v="2025-01-03T00:00:00"/>
    <d v="2025-01-03T15:54:07"/>
    <x v="2"/>
  </r>
  <r>
    <s v="110"/>
    <s v="CAD37R9055"/>
    <d v="2025-01-01T00:00:00"/>
    <s v="P"/>
    <s v="KY"/>
    <s v="4420002"/>
    <n v="1"/>
    <s v="10828"/>
    <s v="GLNANDA"/>
    <m/>
    <s v="USD"/>
    <n v="7993327"/>
    <x v="2"/>
    <s v="NONBU"/>
    <s v="G0000110"/>
    <s v="ACT"/>
    <s v="REV"/>
    <s v="974"/>
    <m/>
    <m/>
    <s v="GLBATCH"/>
    <n v="2025"/>
    <d v="2025-01-03T00:00:00"/>
    <d v="2025-01-03T15:54:07"/>
    <x v="2"/>
  </r>
  <r>
    <s v="110"/>
    <s v="CAD37R9055"/>
    <d v="2025-01-01T00:00:00"/>
    <s v="P"/>
    <s v="KY"/>
    <s v="4420004"/>
    <n v="1"/>
    <s v="10828"/>
    <s v="GLNANDA"/>
    <m/>
    <s v="USD"/>
    <n v="0"/>
    <x v="2"/>
    <s v="NONBU"/>
    <s v="G0000110"/>
    <s v="ACT"/>
    <s v="REV"/>
    <s v="974"/>
    <m/>
    <m/>
    <s v="GLBATCH"/>
    <n v="2025"/>
    <d v="2025-01-03T00:00:00"/>
    <d v="2025-01-03T15:54:07"/>
    <x v="2"/>
  </r>
  <r>
    <s v="110"/>
    <s v="CAD37R9055"/>
    <d v="2025-01-01T00:00:00"/>
    <s v="P"/>
    <s v="KY"/>
    <s v="4420004"/>
    <n v="1"/>
    <s v="10828"/>
    <s v="GLNANDA"/>
    <m/>
    <s v="USD"/>
    <n v="401962"/>
    <x v="2"/>
    <s v="NONBU"/>
    <s v="G0000110"/>
    <s v="ACT"/>
    <s v="REV"/>
    <s v="974"/>
    <m/>
    <m/>
    <s v="GLBATCH"/>
    <n v="2025"/>
    <d v="2025-01-03T00:00:00"/>
    <d v="2025-01-03T15:54:07"/>
    <x v="2"/>
  </r>
  <r>
    <s v="110"/>
    <s v="CAD0331231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20004"/>
    <n v="1"/>
    <s v="10828"/>
    <s v="GLNANDA"/>
    <m/>
    <s v="USD"/>
    <n v="-2136.2600000000002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40000"/>
    <n v="1"/>
    <s v="10828"/>
    <s v="GLNANDA"/>
    <m/>
    <s v="USD"/>
    <n v="-952.47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00002"/>
    <n v="1"/>
    <s v="10828"/>
    <s v="GLNANDA"/>
    <m/>
    <s v="USD"/>
    <n v="-375582.55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00001"/>
    <n v="1"/>
    <s v="10828"/>
    <s v="GLNANDA"/>
    <m/>
    <s v="USD"/>
    <n v="-1286037.67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20001"/>
    <n v="1"/>
    <s v="10828"/>
    <s v="GLNANDA"/>
    <m/>
    <s v="USD"/>
    <n v="-856676.33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20006"/>
    <n v="1"/>
    <s v="10828"/>
    <s v="GLNANDA"/>
    <m/>
    <s v="USD"/>
    <n v="-87725.7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20007"/>
    <n v="1"/>
    <s v="10828"/>
    <s v="GLNANDA"/>
    <m/>
    <s v="USD"/>
    <n v="-124225.32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1231"/>
    <d v="2025-01-15T00:00:00"/>
    <s v="P"/>
    <s v="KY"/>
    <s v="4420002"/>
    <n v="1"/>
    <s v="10828"/>
    <s v="GLNANDA"/>
    <m/>
    <s v="USD"/>
    <n v="-163567.32"/>
    <x v="3"/>
    <s v="NONBU"/>
    <s v="G0000110"/>
    <s v="ACT"/>
    <s v="REV"/>
    <s v="974"/>
    <m/>
    <m/>
    <s v="GLBATCH"/>
    <n v="2025"/>
    <d v="2025-02-03T00:00:00"/>
    <d v="2025-02-03T06:40:12"/>
    <x v="180"/>
  </r>
  <r>
    <s v="110"/>
    <s v="CAD0330114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00002"/>
    <n v="1"/>
    <s v="10828"/>
    <s v="GLNANDA"/>
    <m/>
    <s v="USD"/>
    <n v="-495010.61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00001"/>
    <n v="1"/>
    <s v="10828"/>
    <s v="GLNANDA"/>
    <m/>
    <s v="USD"/>
    <n v="-1336456.06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20001"/>
    <n v="1"/>
    <s v="10828"/>
    <s v="GLNANDA"/>
    <m/>
    <s v="USD"/>
    <n v="-719085.68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20006"/>
    <n v="1"/>
    <s v="10828"/>
    <s v="GLNANDA"/>
    <m/>
    <s v="USD"/>
    <n v="-106480.54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20007"/>
    <n v="1"/>
    <s v="10828"/>
    <s v="GLNANDA"/>
    <m/>
    <s v="USD"/>
    <n v="-230616.07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20002"/>
    <n v="1"/>
    <s v="10828"/>
    <s v="GLNANDA"/>
    <m/>
    <s v="USD"/>
    <n v="-47060.5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20004"/>
    <n v="1"/>
    <s v="10828"/>
    <s v="GLNANDA"/>
    <m/>
    <s v="USD"/>
    <n v="-118.4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14"/>
    <d v="2025-01-15T00:00:00"/>
    <s v="P"/>
    <s v="KY"/>
    <s v="4440000"/>
    <n v="1"/>
    <s v="10828"/>
    <s v="GLNANDA"/>
    <m/>
    <s v="USD"/>
    <n v="-618.41"/>
    <x v="3"/>
    <s v="NONBU"/>
    <s v="G0000110"/>
    <s v="ACT"/>
    <s v="REV"/>
    <s v="974"/>
    <m/>
    <m/>
    <s v="GLBATCH"/>
    <n v="2025"/>
    <d v="2025-02-03T00:00:00"/>
    <d v="2025-02-03T06:20:47"/>
    <x v="181"/>
  </r>
  <r>
    <s v="110"/>
    <s v="CAD0330122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00002"/>
    <n v="1"/>
    <s v="10828"/>
    <s v="GLNANDA"/>
    <m/>
    <s v="USD"/>
    <n v="-509495.79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00001"/>
    <n v="1"/>
    <s v="10828"/>
    <s v="GLNANDA"/>
    <m/>
    <s v="USD"/>
    <n v="-1602836.42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20001"/>
    <n v="1"/>
    <s v="10828"/>
    <s v="GLNANDA"/>
    <m/>
    <s v="USD"/>
    <n v="-398600.27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20006"/>
    <n v="1"/>
    <s v="10828"/>
    <s v="GLNANDA"/>
    <m/>
    <s v="USD"/>
    <n v="-104896.5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20007"/>
    <n v="1"/>
    <s v="10828"/>
    <s v="GLNANDA"/>
    <m/>
    <s v="USD"/>
    <n v="-120421.55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20002"/>
    <n v="1"/>
    <s v="10828"/>
    <s v="GLNANDA"/>
    <m/>
    <s v="USD"/>
    <n v="-19563.7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20004"/>
    <n v="1"/>
    <s v="10828"/>
    <s v="GLNANDA"/>
    <m/>
    <s v="USD"/>
    <n v="-5398.84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22"/>
    <d v="2025-01-15T00:00:00"/>
    <s v="P"/>
    <s v="KY"/>
    <s v="4440000"/>
    <n v="1"/>
    <s v="10828"/>
    <s v="GLNANDA"/>
    <m/>
    <s v="USD"/>
    <n v="-581.6"/>
    <x v="3"/>
    <s v="NONBU"/>
    <s v="G0000110"/>
    <s v="ACT"/>
    <s v="REV"/>
    <s v="974"/>
    <m/>
    <m/>
    <s v="GLBATCH"/>
    <n v="2025"/>
    <d v="2025-02-03T00:00:00"/>
    <d v="2025-02-03T06:20:56"/>
    <x v="182"/>
  </r>
  <r>
    <s v="110"/>
    <s v="CAD0330117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00002"/>
    <n v="1"/>
    <s v="10828"/>
    <s v="GLNANDA"/>
    <m/>
    <s v="USD"/>
    <n v="-446538.1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00001"/>
    <n v="1"/>
    <s v="10828"/>
    <s v="GLNANDA"/>
    <m/>
    <s v="USD"/>
    <n v="-1364139.9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20001"/>
    <n v="1"/>
    <s v="10828"/>
    <s v="GLNANDA"/>
    <m/>
    <s v="USD"/>
    <n v="-345916.51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20006"/>
    <n v="1"/>
    <s v="10828"/>
    <s v="GLNANDA"/>
    <m/>
    <s v="USD"/>
    <n v="-81816.94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20007"/>
    <n v="1"/>
    <s v="10828"/>
    <s v="GLNANDA"/>
    <m/>
    <s v="USD"/>
    <n v="-71236.59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20002"/>
    <n v="1"/>
    <s v="10828"/>
    <s v="GLNANDA"/>
    <m/>
    <s v="USD"/>
    <n v="-14247.08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20004"/>
    <n v="1"/>
    <s v="10828"/>
    <s v="GLNANDA"/>
    <m/>
    <s v="USD"/>
    <n v="-46258.82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7"/>
    <d v="2025-01-15T00:00:00"/>
    <s v="P"/>
    <s v="KY"/>
    <s v="4440000"/>
    <n v="1"/>
    <s v="10828"/>
    <s v="GLNANDA"/>
    <m/>
    <s v="USD"/>
    <n v="-68.48"/>
    <x v="3"/>
    <s v="NONBU"/>
    <s v="G0000110"/>
    <s v="ACT"/>
    <s v="REV"/>
    <s v="974"/>
    <m/>
    <m/>
    <s v="GLBATCH"/>
    <n v="2025"/>
    <d v="2025-02-03T00:00:00"/>
    <d v="2025-02-03T06:20:52"/>
    <x v="183"/>
  </r>
  <r>
    <s v="110"/>
    <s v="CAD0330110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00002"/>
    <n v="1"/>
    <s v="10828"/>
    <s v="GLNANDA"/>
    <m/>
    <s v="USD"/>
    <n v="-452001.61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00001"/>
    <n v="1"/>
    <s v="10828"/>
    <s v="GLNANDA"/>
    <m/>
    <s v="USD"/>
    <n v="-1503546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20001"/>
    <n v="1"/>
    <s v="10828"/>
    <s v="GLNANDA"/>
    <m/>
    <s v="USD"/>
    <n v="-1078942.45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20006"/>
    <n v="1"/>
    <s v="10828"/>
    <s v="GLNANDA"/>
    <m/>
    <s v="USD"/>
    <n v="-96386.12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20007"/>
    <n v="1"/>
    <s v="10828"/>
    <s v="GLNANDA"/>
    <m/>
    <s v="USD"/>
    <n v="-180953.69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20002"/>
    <n v="1"/>
    <s v="10828"/>
    <s v="GLNANDA"/>
    <m/>
    <s v="USD"/>
    <n v="-22978.92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40000"/>
    <n v="1"/>
    <s v="10828"/>
    <s v="GLNANDA"/>
    <m/>
    <s v="USD"/>
    <n v="-545.66999999999996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20004"/>
    <n v="1"/>
    <s v="10828"/>
    <s v="GLNANDA"/>
    <m/>
    <s v="USD"/>
    <n v="-29464.14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10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4"/>
    <x v="184"/>
  </r>
  <r>
    <s v="110"/>
    <s v="CAD0330108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00002"/>
    <n v="1"/>
    <s v="10828"/>
    <s v="GLNANDA"/>
    <m/>
    <s v="USD"/>
    <n v="-725395.9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00001"/>
    <n v="1"/>
    <s v="10828"/>
    <s v="GLNANDA"/>
    <m/>
    <s v="USD"/>
    <n v="-1372442.98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20001"/>
    <n v="1"/>
    <s v="10828"/>
    <s v="GLNANDA"/>
    <m/>
    <s v="USD"/>
    <n v="-514892.33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20006"/>
    <n v="1"/>
    <s v="10828"/>
    <s v="GLNANDA"/>
    <m/>
    <s v="USD"/>
    <n v="-88472.68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20007"/>
    <n v="1"/>
    <s v="10828"/>
    <s v="GLNANDA"/>
    <m/>
    <s v="USD"/>
    <n v="-109897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20002"/>
    <n v="1"/>
    <s v="10828"/>
    <s v="GLNANDA"/>
    <m/>
    <s v="USD"/>
    <n v="-25376.6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8"/>
    <d v="2025-01-15T00:00:00"/>
    <s v="P"/>
    <s v="KY"/>
    <s v="4440000"/>
    <n v="1"/>
    <s v="10828"/>
    <s v="GLNANDA"/>
    <m/>
    <s v="USD"/>
    <n v="-187.97"/>
    <x v="3"/>
    <s v="NONBU"/>
    <s v="G0000110"/>
    <s v="ACT"/>
    <s v="REV"/>
    <s v="974"/>
    <m/>
    <m/>
    <s v="GLBATCH"/>
    <n v="2025"/>
    <d v="2025-02-03T00:00:00"/>
    <d v="2025-02-03T06:20:41"/>
    <x v="185"/>
  </r>
  <r>
    <s v="110"/>
    <s v="CAD0330109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00002"/>
    <n v="1"/>
    <s v="10828"/>
    <s v="GLNANDA"/>
    <m/>
    <s v="USD"/>
    <n v="-872792.92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00001"/>
    <n v="1"/>
    <s v="10828"/>
    <s v="GLNANDA"/>
    <m/>
    <s v="USD"/>
    <n v="-2419924.81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20001"/>
    <n v="1"/>
    <s v="10828"/>
    <s v="GLNANDA"/>
    <m/>
    <s v="USD"/>
    <n v="-1297868.0900000001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20006"/>
    <n v="1"/>
    <s v="10828"/>
    <s v="GLNANDA"/>
    <m/>
    <s v="USD"/>
    <n v="-252482.53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20007"/>
    <n v="1"/>
    <s v="10828"/>
    <s v="GLNANDA"/>
    <m/>
    <s v="USD"/>
    <n v="-240490.91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20002"/>
    <n v="1"/>
    <s v="10828"/>
    <s v="GLNANDA"/>
    <m/>
    <s v="USD"/>
    <n v="-1759970.5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20004"/>
    <n v="1"/>
    <s v="10828"/>
    <s v="GLNANDA"/>
    <m/>
    <s v="USD"/>
    <n v="-37255.03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09"/>
    <d v="2025-01-15T00:00:00"/>
    <s v="P"/>
    <s v="KY"/>
    <s v="4440000"/>
    <n v="1"/>
    <s v="10828"/>
    <s v="GLNANDA"/>
    <m/>
    <s v="USD"/>
    <n v="-3105.36"/>
    <x v="3"/>
    <s v="NONBU"/>
    <s v="G0000110"/>
    <s v="ACT"/>
    <s v="REV"/>
    <s v="974"/>
    <m/>
    <m/>
    <s v="GLBATCH"/>
    <n v="2025"/>
    <d v="2025-02-03T00:00:00"/>
    <d v="2025-02-03T06:20:43"/>
    <x v="186"/>
  </r>
  <r>
    <s v="110"/>
    <s v="CAD0330121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00002"/>
    <n v="1"/>
    <s v="10828"/>
    <s v="GLNANDA"/>
    <m/>
    <s v="USD"/>
    <n v="-375992.85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00001"/>
    <n v="1"/>
    <s v="10828"/>
    <s v="GLNANDA"/>
    <m/>
    <s v="USD"/>
    <n v="-1244898.17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20001"/>
    <n v="1"/>
    <s v="10828"/>
    <s v="GLNANDA"/>
    <m/>
    <s v="USD"/>
    <n v="-1067280.77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20006"/>
    <n v="1"/>
    <s v="10828"/>
    <s v="GLNANDA"/>
    <m/>
    <s v="USD"/>
    <n v="-68102.17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20007"/>
    <n v="1"/>
    <s v="10828"/>
    <s v="GLNANDA"/>
    <m/>
    <s v="USD"/>
    <n v="-91226.69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20002"/>
    <n v="1"/>
    <s v="10828"/>
    <s v="GLNANDA"/>
    <m/>
    <s v="USD"/>
    <n v="-102397.43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20004"/>
    <n v="1"/>
    <s v="10828"/>
    <s v="GLNANDA"/>
    <m/>
    <s v="USD"/>
    <n v="-53830.87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21"/>
    <d v="2025-01-15T00:00:00"/>
    <s v="P"/>
    <s v="KY"/>
    <s v="4440000"/>
    <n v="1"/>
    <s v="10828"/>
    <s v="GLNANDA"/>
    <m/>
    <s v="USD"/>
    <n v="-1190.3499999999999"/>
    <x v="3"/>
    <s v="NONBU"/>
    <s v="G0000110"/>
    <s v="ACT"/>
    <s v="REV"/>
    <s v="974"/>
    <m/>
    <m/>
    <s v="GLBATCH"/>
    <n v="2025"/>
    <d v="2025-02-03T00:00:00"/>
    <d v="2025-02-03T06:20:55"/>
    <x v="187"/>
  </r>
  <r>
    <s v="110"/>
    <s v="CAD0330131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6"/>
    <x v="188"/>
  </r>
  <r>
    <s v="110"/>
    <s v="CAD0330131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6"/>
    <x v="188"/>
  </r>
  <r>
    <s v="110"/>
    <s v="CAD0330131"/>
    <d v="2025-01-15T00:00:00"/>
    <s v="P"/>
    <s v="KY"/>
    <s v="4400002"/>
    <n v="1"/>
    <s v="10828"/>
    <s v="GLNANDA"/>
    <m/>
    <s v="USD"/>
    <n v="991.07"/>
    <x v="3"/>
    <s v="NONBU"/>
    <s v="G0000110"/>
    <s v="ACT"/>
    <s v="REV"/>
    <s v="974"/>
    <m/>
    <m/>
    <s v="GLBATCH"/>
    <n v="2025"/>
    <d v="2025-02-04T00:00:00"/>
    <d v="2025-02-04T14:29:46"/>
    <x v="188"/>
  </r>
  <r>
    <s v="110"/>
    <s v="CAD0330131"/>
    <d v="2025-01-15T00:00:00"/>
    <s v="P"/>
    <s v="KY"/>
    <s v="4400001"/>
    <n v="1"/>
    <s v="10828"/>
    <s v="GLNANDA"/>
    <m/>
    <s v="USD"/>
    <n v="-7416.71"/>
    <x v="3"/>
    <s v="NONBU"/>
    <s v="G0000110"/>
    <s v="ACT"/>
    <s v="REV"/>
    <s v="974"/>
    <m/>
    <m/>
    <s v="GLBATCH"/>
    <n v="2025"/>
    <d v="2025-02-04T00:00:00"/>
    <d v="2025-02-04T14:29:46"/>
    <x v="188"/>
  </r>
  <r>
    <s v="110"/>
    <s v="CAD0330131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6"/>
    <x v="188"/>
  </r>
  <r>
    <s v="110"/>
    <s v="CAD0330131"/>
    <d v="2025-01-15T00:00:00"/>
    <s v="P"/>
    <s v="KY"/>
    <s v="4420001"/>
    <n v="1"/>
    <s v="10828"/>
    <s v="GLNANDA"/>
    <m/>
    <s v="USD"/>
    <n v="-1443421.96"/>
    <x v="3"/>
    <s v="NONBU"/>
    <s v="G0000110"/>
    <s v="ACT"/>
    <s v="REV"/>
    <s v="974"/>
    <m/>
    <m/>
    <s v="GLBATCH"/>
    <n v="2025"/>
    <d v="2025-02-04T00:00:00"/>
    <d v="2025-02-04T14:29:46"/>
    <x v="188"/>
  </r>
  <r>
    <s v="110"/>
    <s v="CAD0330131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6"/>
    <x v="188"/>
  </r>
  <r>
    <s v="110"/>
    <s v="CAD0330131"/>
    <d v="2025-01-15T00:00:00"/>
    <s v="P"/>
    <s v="KY"/>
    <s v="4420002"/>
    <n v="1"/>
    <s v="10828"/>
    <s v="GLNANDA"/>
    <m/>
    <s v="USD"/>
    <n v="-1688.19"/>
    <x v="3"/>
    <s v="NONBU"/>
    <s v="G0000110"/>
    <s v="ACT"/>
    <s v="REV"/>
    <s v="974"/>
    <m/>
    <m/>
    <s v="GLBATCH"/>
    <n v="2025"/>
    <d v="2025-02-04T00:00:00"/>
    <d v="2025-02-04T14:29:46"/>
    <x v="188"/>
  </r>
  <r>
    <s v="110"/>
    <s v="CAD0330131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6"/>
    <x v="188"/>
  </r>
  <r>
    <s v="110"/>
    <s v="CAD0330131"/>
    <d v="2025-01-15T00:00:00"/>
    <s v="P"/>
    <s v="KY"/>
    <s v="4440000"/>
    <n v="1"/>
    <s v="10828"/>
    <s v="GLNANDA"/>
    <m/>
    <s v="USD"/>
    <n v="-168221.56"/>
    <x v="3"/>
    <s v="NONBU"/>
    <s v="G0000110"/>
    <s v="ACT"/>
    <s v="REV"/>
    <s v="974"/>
    <m/>
    <m/>
    <s v="GLBATCH"/>
    <n v="2025"/>
    <d v="2025-02-04T00:00:00"/>
    <d v="2025-02-04T14:29:46"/>
    <x v="188"/>
  </r>
  <r>
    <s v="110"/>
    <s v="CAD0330130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00002"/>
    <n v="1"/>
    <s v="10828"/>
    <s v="GLNANDA"/>
    <m/>
    <s v="USD"/>
    <n v="-45575.82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00001"/>
    <n v="1"/>
    <s v="10828"/>
    <s v="GLNANDA"/>
    <m/>
    <s v="USD"/>
    <n v="-102638.16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20001"/>
    <n v="1"/>
    <s v="10828"/>
    <s v="GLNANDA"/>
    <m/>
    <s v="USD"/>
    <n v="-52146.2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20006"/>
    <n v="1"/>
    <s v="10828"/>
    <s v="GLNANDA"/>
    <m/>
    <s v="USD"/>
    <n v="-21739.119999999999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20007"/>
    <n v="1"/>
    <s v="10828"/>
    <s v="GLNANDA"/>
    <m/>
    <s v="USD"/>
    <n v="-9295.26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20002"/>
    <n v="1"/>
    <s v="10828"/>
    <s v="GLNANDA"/>
    <m/>
    <s v="USD"/>
    <n v="-27335.07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30"/>
    <d v="2025-01-15T00:00:00"/>
    <s v="P"/>
    <s v="KY"/>
    <s v="4420004"/>
    <n v="1"/>
    <s v="10828"/>
    <s v="GLNANDA"/>
    <m/>
    <s v="USD"/>
    <n v="-162.02000000000001"/>
    <x v="3"/>
    <s v="NONBU"/>
    <s v="G0000110"/>
    <s v="ACT"/>
    <s v="REV"/>
    <s v="974"/>
    <m/>
    <m/>
    <s v="GLBATCH"/>
    <n v="2025"/>
    <d v="2025-02-04T00:00:00"/>
    <d v="2025-02-04T14:29:45"/>
    <x v="189"/>
  </r>
  <r>
    <s v="110"/>
    <s v="CAD0330129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00002"/>
    <n v="1"/>
    <s v="10828"/>
    <s v="GLNANDA"/>
    <m/>
    <s v="USD"/>
    <n v="-508649.98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00001"/>
    <n v="1"/>
    <s v="10828"/>
    <s v="GLNANDA"/>
    <m/>
    <s v="USD"/>
    <n v="-1068312.68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20001"/>
    <n v="1"/>
    <s v="10828"/>
    <s v="GLNANDA"/>
    <m/>
    <s v="USD"/>
    <n v="-938402.01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20006"/>
    <n v="1"/>
    <s v="10828"/>
    <s v="GLNANDA"/>
    <m/>
    <s v="USD"/>
    <n v="-148012.9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20007"/>
    <n v="1"/>
    <s v="10828"/>
    <s v="GLNANDA"/>
    <m/>
    <s v="USD"/>
    <n v="-160785.73000000001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20002"/>
    <n v="1"/>
    <s v="10828"/>
    <s v="GLNANDA"/>
    <m/>
    <s v="USD"/>
    <n v="-331630.34000000003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20004"/>
    <n v="1"/>
    <s v="10828"/>
    <s v="GLNANDA"/>
    <m/>
    <s v="USD"/>
    <n v="-735925.93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9"/>
    <d v="2025-01-15T00:00:00"/>
    <s v="P"/>
    <s v="KY"/>
    <s v="4440000"/>
    <n v="1"/>
    <s v="10828"/>
    <s v="GLNANDA"/>
    <m/>
    <s v="USD"/>
    <n v="-4361.72"/>
    <x v="3"/>
    <s v="NONBU"/>
    <s v="G0000110"/>
    <s v="ACT"/>
    <s v="REV"/>
    <s v="974"/>
    <m/>
    <m/>
    <s v="GLBATCH"/>
    <n v="2025"/>
    <d v="2025-02-04T00:00:00"/>
    <d v="2025-02-04T14:29:45"/>
    <x v="190"/>
  </r>
  <r>
    <s v="110"/>
    <s v="CAD0330123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00002"/>
    <n v="1"/>
    <s v="10828"/>
    <s v="GLNANDA"/>
    <m/>
    <s v="USD"/>
    <n v="-515063.5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00001"/>
    <n v="1"/>
    <s v="10828"/>
    <s v="GLNANDA"/>
    <m/>
    <s v="USD"/>
    <n v="-1301168.07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20001"/>
    <n v="1"/>
    <s v="10828"/>
    <s v="GLNANDA"/>
    <m/>
    <s v="USD"/>
    <n v="-445471.62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20006"/>
    <n v="1"/>
    <s v="10828"/>
    <s v="GLNANDA"/>
    <m/>
    <s v="USD"/>
    <n v="-84900.46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20007"/>
    <n v="1"/>
    <s v="10828"/>
    <s v="GLNANDA"/>
    <m/>
    <s v="USD"/>
    <n v="-118649.4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20002"/>
    <n v="1"/>
    <s v="10828"/>
    <s v="GLNANDA"/>
    <m/>
    <s v="USD"/>
    <n v="-30753.64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20004"/>
    <n v="1"/>
    <s v="10828"/>
    <s v="GLNANDA"/>
    <m/>
    <s v="USD"/>
    <n v="-139481.84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23"/>
    <d v="2025-01-15T00:00:00"/>
    <s v="P"/>
    <s v="KY"/>
    <s v="4440000"/>
    <n v="1"/>
    <s v="10828"/>
    <s v="GLNANDA"/>
    <m/>
    <s v="USD"/>
    <n v="-1260.78"/>
    <x v="3"/>
    <s v="NONBU"/>
    <s v="G0000110"/>
    <s v="ACT"/>
    <s v="REV"/>
    <s v="974"/>
    <m/>
    <m/>
    <s v="GLBATCH"/>
    <n v="2025"/>
    <d v="2025-02-03T00:00:00"/>
    <d v="2025-02-03T06:20:58"/>
    <x v="191"/>
  </r>
  <r>
    <s v="110"/>
    <s v="CAD0330113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00002"/>
    <n v="1"/>
    <s v="10828"/>
    <s v="GLNANDA"/>
    <m/>
    <s v="USD"/>
    <n v="-370264.63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00001"/>
    <n v="1"/>
    <s v="10828"/>
    <s v="GLNANDA"/>
    <m/>
    <s v="USD"/>
    <n v="-1237946.22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20001"/>
    <n v="1"/>
    <s v="10828"/>
    <s v="GLNANDA"/>
    <m/>
    <s v="USD"/>
    <n v="-647035.72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20006"/>
    <n v="1"/>
    <s v="10828"/>
    <s v="GLNANDA"/>
    <m/>
    <s v="USD"/>
    <n v="-108866.62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20007"/>
    <n v="1"/>
    <s v="10828"/>
    <s v="GLNANDA"/>
    <m/>
    <s v="USD"/>
    <n v="-157976.79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20002"/>
    <n v="1"/>
    <s v="10828"/>
    <s v="GLNANDA"/>
    <m/>
    <s v="USD"/>
    <n v="-250392.63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40000"/>
    <n v="1"/>
    <s v="10828"/>
    <s v="GLNANDA"/>
    <m/>
    <s v="USD"/>
    <n v="-443.06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20004"/>
    <n v="1"/>
    <s v="10828"/>
    <s v="GLNANDA"/>
    <m/>
    <s v="USD"/>
    <n v="-17109.45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13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6"/>
    <x v="192"/>
  </r>
  <r>
    <s v="110"/>
    <s v="CAD0330124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00002"/>
    <n v="1"/>
    <s v="10828"/>
    <s v="GLNANDA"/>
    <m/>
    <s v="USD"/>
    <n v="-528221.91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00001"/>
    <n v="1"/>
    <s v="10828"/>
    <s v="GLNANDA"/>
    <m/>
    <s v="USD"/>
    <n v="-1518404.39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20001"/>
    <n v="1"/>
    <s v="10828"/>
    <s v="GLNANDA"/>
    <m/>
    <s v="USD"/>
    <n v="-384520.81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20006"/>
    <n v="1"/>
    <s v="10828"/>
    <s v="GLNANDA"/>
    <m/>
    <s v="USD"/>
    <n v="-119248.48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20007"/>
    <n v="1"/>
    <s v="10828"/>
    <s v="GLNANDA"/>
    <m/>
    <s v="USD"/>
    <n v="-155311.43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20002"/>
    <n v="1"/>
    <s v="10828"/>
    <s v="GLNANDA"/>
    <m/>
    <s v="USD"/>
    <n v="-69810.350000000006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20004"/>
    <n v="1"/>
    <s v="10828"/>
    <s v="GLNANDA"/>
    <m/>
    <s v="USD"/>
    <n v="-256606.73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24"/>
    <d v="2025-01-15T00:00:00"/>
    <s v="P"/>
    <s v="KY"/>
    <s v="4440000"/>
    <n v="1"/>
    <s v="10828"/>
    <s v="GLNANDA"/>
    <m/>
    <s v="USD"/>
    <n v="-798.62"/>
    <x v="3"/>
    <s v="NONBU"/>
    <s v="G0000110"/>
    <s v="ACT"/>
    <s v="REV"/>
    <s v="974"/>
    <m/>
    <m/>
    <s v="GLBATCH"/>
    <n v="2025"/>
    <d v="2025-02-04T00:00:00"/>
    <d v="2025-02-04T14:29:41"/>
    <x v="193"/>
  </r>
  <r>
    <s v="110"/>
    <s v="CAD0330103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00002"/>
    <n v="1"/>
    <s v="10828"/>
    <s v="GLNANDA"/>
    <m/>
    <s v="USD"/>
    <n v="-453394.78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00001"/>
    <n v="1"/>
    <s v="10828"/>
    <s v="GLNANDA"/>
    <m/>
    <s v="USD"/>
    <n v="-1034069.15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20001"/>
    <n v="1"/>
    <s v="10828"/>
    <s v="GLNANDA"/>
    <m/>
    <s v="USD"/>
    <n v="-1227598.24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20006"/>
    <n v="1"/>
    <s v="10828"/>
    <s v="GLNANDA"/>
    <m/>
    <s v="USD"/>
    <n v="-102642.42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20007"/>
    <n v="1"/>
    <s v="10828"/>
    <s v="GLNANDA"/>
    <m/>
    <s v="USD"/>
    <n v="-51898.33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20002"/>
    <n v="1"/>
    <s v="10828"/>
    <s v="GLNANDA"/>
    <m/>
    <s v="USD"/>
    <n v="-556216.82999999996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20004"/>
    <n v="1"/>
    <s v="10828"/>
    <s v="GLNANDA"/>
    <m/>
    <s v="USD"/>
    <n v="-655488.49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03"/>
    <d v="2025-01-15T00:00:00"/>
    <s v="P"/>
    <s v="KY"/>
    <s v="4440000"/>
    <n v="1"/>
    <s v="10828"/>
    <s v="GLNANDA"/>
    <m/>
    <s v="USD"/>
    <n v="-1559.04"/>
    <x v="3"/>
    <s v="NONBU"/>
    <s v="G0000110"/>
    <s v="ACT"/>
    <s v="REV"/>
    <s v="974"/>
    <m/>
    <m/>
    <s v="GLBATCH"/>
    <n v="2025"/>
    <d v="2025-02-03T00:00:00"/>
    <d v="2025-02-03T06:20:37"/>
    <x v="194"/>
  </r>
  <r>
    <s v="110"/>
    <s v="CAD0330116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00002"/>
    <n v="1"/>
    <s v="10828"/>
    <s v="GLNANDA"/>
    <m/>
    <s v="USD"/>
    <n v="-457638.45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00001"/>
    <n v="1"/>
    <s v="10828"/>
    <s v="GLNANDA"/>
    <m/>
    <s v="USD"/>
    <n v="-1441252.36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20001"/>
    <n v="1"/>
    <s v="10828"/>
    <s v="GLNANDA"/>
    <m/>
    <s v="USD"/>
    <n v="-785413.61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20006"/>
    <n v="1"/>
    <s v="10828"/>
    <s v="GLNANDA"/>
    <m/>
    <s v="USD"/>
    <n v="-134018.06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20007"/>
    <n v="1"/>
    <s v="10828"/>
    <s v="GLNANDA"/>
    <m/>
    <s v="USD"/>
    <n v="-64059.45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20002"/>
    <n v="1"/>
    <s v="10828"/>
    <s v="GLNANDA"/>
    <m/>
    <s v="USD"/>
    <n v="-39493.279999999999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20004"/>
    <n v="1"/>
    <s v="10828"/>
    <s v="GLNANDA"/>
    <m/>
    <s v="USD"/>
    <n v="231427.77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6"/>
    <d v="2025-01-15T00:00:00"/>
    <s v="P"/>
    <s v="KY"/>
    <s v="4440000"/>
    <n v="1"/>
    <s v="10828"/>
    <s v="GLNANDA"/>
    <m/>
    <s v="USD"/>
    <n v="-5804.79"/>
    <x v="3"/>
    <s v="NONBU"/>
    <s v="G0000110"/>
    <s v="ACT"/>
    <s v="REV"/>
    <s v="974"/>
    <m/>
    <m/>
    <s v="GLBATCH"/>
    <n v="2025"/>
    <d v="2025-02-03T00:00:00"/>
    <d v="2025-02-03T06:20:51"/>
    <x v="195"/>
  </r>
  <r>
    <s v="110"/>
    <s v="CAD0330115"/>
    <d v="2025-01-15T00:00:00"/>
    <s v="P"/>
    <s v="KY"/>
    <s v="4400001"/>
    <n v="1"/>
    <s v="10828"/>
    <s v="GLNANDA"/>
    <m/>
    <s v="USD"/>
    <n v="-1671119.73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00002"/>
    <n v="1"/>
    <s v="10828"/>
    <s v="GLNANDA"/>
    <m/>
    <s v="USD"/>
    <n v="-495300.43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20001"/>
    <n v="1"/>
    <s v="10828"/>
    <s v="GLNANDA"/>
    <m/>
    <s v="USD"/>
    <n v="-1042133.45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20006"/>
    <n v="1"/>
    <s v="10828"/>
    <s v="GLNANDA"/>
    <m/>
    <s v="USD"/>
    <n v="-170913.97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20002"/>
    <n v="1"/>
    <s v="10828"/>
    <s v="GLNANDA"/>
    <m/>
    <s v="USD"/>
    <n v="-22608.7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20007"/>
    <n v="1"/>
    <s v="10828"/>
    <s v="GLNANDA"/>
    <m/>
    <s v="USD"/>
    <n v="-215475.31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20004"/>
    <n v="1"/>
    <s v="10828"/>
    <s v="GLNANDA"/>
    <m/>
    <s v="USD"/>
    <n v="-88552.84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15"/>
    <d v="2025-01-15T00:00:00"/>
    <s v="P"/>
    <s v="KY"/>
    <s v="4440000"/>
    <n v="1"/>
    <s v="10828"/>
    <s v="GLNANDA"/>
    <m/>
    <s v="USD"/>
    <n v="-1913.49"/>
    <x v="3"/>
    <s v="NONBU"/>
    <s v="G0000110"/>
    <s v="ACT"/>
    <s v="REV"/>
    <s v="974"/>
    <m/>
    <m/>
    <s v="GLBATCH"/>
    <n v="2025"/>
    <d v="2025-02-03T00:00:00"/>
    <d v="2025-02-03T06:20:49"/>
    <x v="196"/>
  </r>
  <r>
    <s v="110"/>
    <s v="CAD0330127"/>
    <d v="2025-01-15T00:00:00"/>
    <s v="P"/>
    <s v="KY"/>
    <s v="4400001"/>
    <n v="1"/>
    <s v="10828"/>
    <s v="GLNANDA"/>
    <m/>
    <s v="USD"/>
    <n v="-1485567.94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00002"/>
    <n v="1"/>
    <s v="10828"/>
    <s v="GLNANDA"/>
    <m/>
    <s v="USD"/>
    <n v="-470493.78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20001"/>
    <n v="1"/>
    <s v="10828"/>
    <s v="GLNANDA"/>
    <m/>
    <s v="USD"/>
    <n v="-403174.24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20006"/>
    <n v="1"/>
    <s v="10828"/>
    <s v="GLNANDA"/>
    <m/>
    <s v="USD"/>
    <n v="-93984.18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20007"/>
    <n v="1"/>
    <s v="10828"/>
    <s v="GLNANDA"/>
    <m/>
    <s v="USD"/>
    <n v="-75384.929999999993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20002"/>
    <n v="1"/>
    <s v="10828"/>
    <s v="GLNANDA"/>
    <m/>
    <s v="USD"/>
    <n v="-806422.61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20004"/>
    <n v="1"/>
    <s v="10828"/>
    <s v="GLNANDA"/>
    <m/>
    <s v="USD"/>
    <n v="-7846.99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7"/>
    <d v="2025-01-15T00:00:00"/>
    <s v="P"/>
    <s v="KY"/>
    <s v="4440000"/>
    <n v="1"/>
    <s v="10828"/>
    <s v="GLNANDA"/>
    <m/>
    <s v="USD"/>
    <n v="-1124.21"/>
    <x v="3"/>
    <s v="NONBU"/>
    <s v="G0000110"/>
    <s v="ACT"/>
    <s v="REV"/>
    <s v="974"/>
    <m/>
    <m/>
    <s v="GLBATCH"/>
    <n v="2025"/>
    <d v="2025-02-04T00:00:00"/>
    <d v="2025-02-04T14:29:43"/>
    <x v="197"/>
  </r>
  <r>
    <s v="110"/>
    <s v="CAD0330128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00002"/>
    <n v="1"/>
    <s v="10828"/>
    <s v="GLNANDA"/>
    <m/>
    <s v="USD"/>
    <n v="-460259.21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00001"/>
    <n v="1"/>
    <s v="10828"/>
    <s v="GLNANDA"/>
    <m/>
    <s v="USD"/>
    <n v="-1121917.1000000001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20001"/>
    <n v="1"/>
    <s v="10828"/>
    <s v="GLNANDA"/>
    <m/>
    <s v="USD"/>
    <n v="-639023.79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20006"/>
    <n v="1"/>
    <s v="10828"/>
    <s v="GLNANDA"/>
    <m/>
    <s v="USD"/>
    <n v="-52491.56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20007"/>
    <n v="1"/>
    <s v="10828"/>
    <s v="GLNANDA"/>
    <m/>
    <s v="USD"/>
    <n v="-101319.78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20002"/>
    <n v="1"/>
    <s v="10828"/>
    <s v="GLNANDA"/>
    <m/>
    <s v="USD"/>
    <n v="-36428.980000000003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20004"/>
    <n v="1"/>
    <s v="10828"/>
    <s v="GLNANDA"/>
    <m/>
    <s v="USD"/>
    <n v="-157723.26999999999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28"/>
    <d v="2025-01-15T00:00:00"/>
    <s v="P"/>
    <s v="KY"/>
    <s v="4440000"/>
    <n v="1"/>
    <s v="10828"/>
    <s v="GLNANDA"/>
    <m/>
    <s v="USD"/>
    <n v="-358.13"/>
    <x v="3"/>
    <s v="NONBU"/>
    <s v="G0000110"/>
    <s v="ACT"/>
    <s v="REV"/>
    <s v="974"/>
    <m/>
    <m/>
    <s v="GLBATCH"/>
    <n v="2025"/>
    <d v="2025-02-04T00:00:00"/>
    <d v="2025-02-04T14:29:44"/>
    <x v="198"/>
  </r>
  <r>
    <s v="110"/>
    <s v="CAD0330107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00002"/>
    <n v="1"/>
    <s v="10828"/>
    <s v="GLNANDA"/>
    <m/>
    <s v="USD"/>
    <n v="-43293.94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00001"/>
    <n v="1"/>
    <s v="10828"/>
    <s v="GLNANDA"/>
    <m/>
    <s v="USD"/>
    <n v="-102270.11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20001"/>
    <n v="1"/>
    <s v="10828"/>
    <s v="GLNANDA"/>
    <m/>
    <s v="USD"/>
    <n v="-60921.64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20006"/>
    <n v="1"/>
    <s v="10828"/>
    <s v="GLNANDA"/>
    <m/>
    <s v="USD"/>
    <n v="-15300.24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20007"/>
    <n v="1"/>
    <s v="10828"/>
    <s v="GLNANDA"/>
    <m/>
    <s v="USD"/>
    <n v="-18102.53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20002"/>
    <n v="1"/>
    <s v="10828"/>
    <s v="GLNANDA"/>
    <m/>
    <s v="USD"/>
    <n v="-60735.46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7"/>
    <d v="2025-01-15T00:00:00"/>
    <s v="P"/>
    <s v="KY"/>
    <s v="4420004"/>
    <n v="1"/>
    <s v="10828"/>
    <s v="GLNANDA"/>
    <m/>
    <s v="USD"/>
    <n v="-11911.35"/>
    <x v="3"/>
    <s v="NONBU"/>
    <s v="G0000110"/>
    <s v="ACT"/>
    <s v="REV"/>
    <s v="974"/>
    <m/>
    <m/>
    <s v="GLBATCH"/>
    <n v="2025"/>
    <d v="2025-02-03T00:00:00"/>
    <d v="2025-02-03T06:20:40"/>
    <x v="199"/>
  </r>
  <r>
    <s v="110"/>
    <s v="CAD0330106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00002"/>
    <n v="1"/>
    <s v="10828"/>
    <s v="GLNANDA"/>
    <m/>
    <s v="USD"/>
    <n v="-464137.47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00001"/>
    <n v="1"/>
    <s v="10828"/>
    <s v="GLNANDA"/>
    <m/>
    <s v="USD"/>
    <n v="-626549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20001"/>
    <n v="1"/>
    <s v="10828"/>
    <s v="GLNANDA"/>
    <m/>
    <s v="USD"/>
    <n v="-590555.81000000006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20006"/>
    <n v="1"/>
    <s v="10828"/>
    <s v="GLNANDA"/>
    <m/>
    <s v="USD"/>
    <n v="-69678.91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20002"/>
    <n v="1"/>
    <s v="10828"/>
    <s v="GLNANDA"/>
    <m/>
    <s v="USD"/>
    <n v="-7014564.1500000004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20007"/>
    <n v="1"/>
    <s v="10828"/>
    <s v="GLNANDA"/>
    <m/>
    <s v="USD"/>
    <n v="-184288.7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20004"/>
    <n v="1"/>
    <s v="10828"/>
    <s v="GLNANDA"/>
    <m/>
    <s v="USD"/>
    <n v="-98315.01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06"/>
    <d v="2025-01-15T00:00:00"/>
    <s v="P"/>
    <s v="KY"/>
    <s v="4440000"/>
    <n v="1"/>
    <s v="10828"/>
    <s v="GLNANDA"/>
    <m/>
    <s v="USD"/>
    <n v="-2135.34"/>
    <x v="3"/>
    <s v="NONBU"/>
    <s v="G0000110"/>
    <s v="ACT"/>
    <s v="REV"/>
    <s v="974"/>
    <m/>
    <m/>
    <s v="GLBATCH"/>
    <n v="2025"/>
    <d v="2025-02-03T00:00:00"/>
    <d v="2025-02-03T06:20:38"/>
    <x v="200"/>
  </r>
  <r>
    <s v="110"/>
    <s v="CAD0330120"/>
    <d v="2025-01-15T00:00:00"/>
    <s v="P"/>
    <s v="KY"/>
    <s v="4400001"/>
    <n v="1"/>
    <s v="10828"/>
    <s v="GLNANDA"/>
    <m/>
    <s v="USD"/>
    <n v="-1000674.27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00002"/>
    <n v="1"/>
    <s v="10828"/>
    <s v="GLNANDA"/>
    <m/>
    <s v="USD"/>
    <n v="-436339.81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20001"/>
    <n v="1"/>
    <s v="10828"/>
    <s v="GLNANDA"/>
    <m/>
    <s v="USD"/>
    <n v="-244415.44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20006"/>
    <n v="1"/>
    <s v="10828"/>
    <s v="GLNANDA"/>
    <m/>
    <s v="USD"/>
    <n v="-42209.46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20007"/>
    <n v="1"/>
    <s v="10828"/>
    <s v="GLNANDA"/>
    <m/>
    <s v="USD"/>
    <n v="-58543.58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20002"/>
    <n v="1"/>
    <s v="10828"/>
    <s v="GLNANDA"/>
    <m/>
    <s v="USD"/>
    <n v="-69681.960000000006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20004"/>
    <n v="1"/>
    <s v="10828"/>
    <s v="GLNANDA"/>
    <m/>
    <s v="USD"/>
    <n v="-47693.4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20"/>
    <d v="2025-01-15T00:00:00"/>
    <s v="P"/>
    <s v="KY"/>
    <s v="4440000"/>
    <n v="1"/>
    <s v="10828"/>
    <s v="GLNANDA"/>
    <m/>
    <s v="USD"/>
    <n v="-183.76"/>
    <x v="3"/>
    <s v="NONBU"/>
    <s v="G0000110"/>
    <s v="ACT"/>
    <s v="REV"/>
    <s v="974"/>
    <m/>
    <m/>
    <s v="GLBATCH"/>
    <n v="2025"/>
    <d v="2025-02-03T00:00:00"/>
    <d v="2025-02-03T06:20:53"/>
    <x v="201"/>
  </r>
  <r>
    <s v="110"/>
    <s v="CAD0330102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00002"/>
    <n v="1"/>
    <s v="10828"/>
    <s v="GLNANDA"/>
    <m/>
    <s v="USD"/>
    <n v="-527342.98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00001"/>
    <n v="1"/>
    <s v="10828"/>
    <s v="GLNANDA"/>
    <m/>
    <s v="USD"/>
    <n v="-1380925.4399999999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20001"/>
    <n v="1"/>
    <s v="10828"/>
    <s v="GLNANDA"/>
    <m/>
    <s v="USD"/>
    <n v="-261766.19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20006"/>
    <n v="1"/>
    <s v="10828"/>
    <s v="GLNANDA"/>
    <m/>
    <s v="USD"/>
    <n v="-55715.92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20007"/>
    <n v="1"/>
    <s v="10828"/>
    <s v="GLNANDA"/>
    <m/>
    <s v="USD"/>
    <n v="-48369.18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20002"/>
    <n v="1"/>
    <s v="10828"/>
    <s v="GLNANDA"/>
    <m/>
    <s v="USD"/>
    <n v="-78779.97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20004"/>
    <n v="1"/>
    <s v="10828"/>
    <s v="GLNANDA"/>
    <m/>
    <s v="USD"/>
    <n v="-2563.04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40000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102"/>
    <d v="2025-01-15T00:00:00"/>
    <s v="P"/>
    <s v="KY"/>
    <s v="4440000"/>
    <n v="1"/>
    <s v="10828"/>
    <s v="GLNANDA"/>
    <m/>
    <s v="USD"/>
    <n v="-259.76"/>
    <x v="3"/>
    <s v="NONBU"/>
    <s v="G0000110"/>
    <s v="ACT"/>
    <s v="REV"/>
    <s v="974"/>
    <m/>
    <m/>
    <s v="GLBATCH"/>
    <n v="2025"/>
    <d v="2025-02-03T00:00:00"/>
    <d v="2025-02-03T06:20:35"/>
    <x v="202"/>
  </r>
  <r>
    <s v="110"/>
    <s v="CAD0330203"/>
    <d v="2025-01-15T00:00:00"/>
    <s v="P"/>
    <s v="KY"/>
    <s v="442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0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00002"/>
    <n v="1"/>
    <s v="10828"/>
    <s v="GLNANDA"/>
    <m/>
    <s v="USD"/>
    <n v="-1310.42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00001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00001"/>
    <n v="1"/>
    <s v="10828"/>
    <s v="GLNANDA"/>
    <m/>
    <s v="USD"/>
    <n v="-2832.4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20001"/>
    <n v="1"/>
    <s v="10828"/>
    <s v="GLNANDA"/>
    <m/>
    <s v="USD"/>
    <n v="-25739.98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20006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20006"/>
    <n v="1"/>
    <s v="10828"/>
    <s v="GLNANDA"/>
    <m/>
    <s v="USD"/>
    <n v="-1174.8800000000001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20007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20007"/>
    <n v="1"/>
    <s v="10828"/>
    <s v="GLNANDA"/>
    <m/>
    <s v="USD"/>
    <n v="-38223.65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20002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20002"/>
    <n v="1"/>
    <s v="10828"/>
    <s v="GLNANDA"/>
    <m/>
    <s v="USD"/>
    <n v="-7803859.3700000001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20004"/>
    <n v="1"/>
    <s v="10828"/>
    <s v="GLNANDA"/>
    <m/>
    <s v="USD"/>
    <n v="0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0203"/>
    <d v="2025-01-15T00:00:00"/>
    <s v="P"/>
    <s v="KY"/>
    <s v="4420004"/>
    <n v="1"/>
    <s v="10828"/>
    <s v="GLNANDA"/>
    <m/>
    <s v="USD"/>
    <n v="-287551.59999999998"/>
    <x v="3"/>
    <s v="NONBU"/>
    <s v="G0000110"/>
    <s v="ACT"/>
    <s v="REV"/>
    <s v="974"/>
    <m/>
    <m/>
    <s v="GLBATCH"/>
    <n v="2025"/>
    <d v="2025-02-04T00:00:00"/>
    <d v="2025-02-04T14:29:47"/>
    <x v="203"/>
  </r>
  <r>
    <s v="110"/>
    <s v="CAD033BF"/>
    <d v="2025-01-31T00:00:00"/>
    <s v="P"/>
    <s v="KY"/>
    <s v="4420007"/>
    <n v="1"/>
    <s v="10828"/>
    <s v="GLNANDA"/>
    <m/>
    <s v="USD"/>
    <n v="708064.93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00002"/>
    <n v="1"/>
    <s v="10828"/>
    <s v="GLNANDA"/>
    <m/>
    <s v="USD"/>
    <n v="2625643.98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00001"/>
    <n v="1"/>
    <s v="10828"/>
    <s v="GLNANDA"/>
    <m/>
    <s v="USD"/>
    <n v="7462003.8200000003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00005"/>
    <n v="1"/>
    <s v="10828"/>
    <s v="GLNANDA"/>
    <m/>
    <s v="USD"/>
    <n v="-10087647.800000001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20001"/>
    <n v="1"/>
    <s v="10828"/>
    <s v="GLNANDA"/>
    <m/>
    <s v="USD"/>
    <n v="5222612.41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20006"/>
    <n v="1"/>
    <s v="10828"/>
    <s v="GLNANDA"/>
    <m/>
    <s v="USD"/>
    <n v="542736.54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20013"/>
    <n v="1"/>
    <s v="10828"/>
    <s v="GLNANDA"/>
    <m/>
    <s v="USD"/>
    <n v="-6473413.8799999999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20002"/>
    <n v="1"/>
    <s v="10828"/>
    <s v="GLNANDA"/>
    <m/>
    <s v="USD"/>
    <n v="9632682.1999999993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20004"/>
    <n v="1"/>
    <s v="10828"/>
    <s v="GLNANDA"/>
    <m/>
    <s v="USD"/>
    <n v="760780.73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20016"/>
    <n v="1"/>
    <s v="10828"/>
    <s v="GLNANDA"/>
    <m/>
    <s v="USD"/>
    <n v="-10393462.93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40000"/>
    <n v="1"/>
    <s v="10828"/>
    <s v="GLNANDA"/>
    <m/>
    <s v="USD"/>
    <n v="36375.25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033BF"/>
    <d v="2025-01-31T00:00:00"/>
    <s v="P"/>
    <s v="KY"/>
    <s v="4440002"/>
    <n v="1"/>
    <s v="10828"/>
    <s v="GLNANDA"/>
    <m/>
    <s v="USD"/>
    <n v="-36375.25"/>
    <x v="6"/>
    <s v="NONBU"/>
    <s v="G0000110"/>
    <s v="ACT"/>
    <s v="REV"/>
    <s v="974"/>
    <m/>
    <m/>
    <s v="S295456"/>
    <n v="2025"/>
    <d v="2025-02-04T00:00:00"/>
    <d v="2025-02-04T14:19:56"/>
    <x v="29"/>
  </r>
  <r>
    <s v="110"/>
    <s v="CAD3897288"/>
    <d v="2025-01-31T00:00:00"/>
    <s v="P"/>
    <s v="KY"/>
    <s v="4420001"/>
    <n v="1"/>
    <s v="10828"/>
    <s v="GLNANDA"/>
    <m/>
    <s v="USD"/>
    <n v="-6311937.8399999999"/>
    <x v="4"/>
    <s v="NONBU"/>
    <s v="G0000110"/>
    <s v="ACT"/>
    <s v="REV"/>
    <s v="974"/>
    <m/>
    <m/>
    <s v="GLBATCH"/>
    <n v="2025"/>
    <d v="2025-02-05T00:00:00"/>
    <d v="2025-02-05T15:23:01"/>
    <x v="27"/>
  </r>
  <r>
    <s v="110"/>
    <s v="CAD3897288"/>
    <d v="2025-01-31T00:00:00"/>
    <s v="P"/>
    <s v="KY"/>
    <s v="4400001"/>
    <n v="1"/>
    <s v="10828"/>
    <s v="GLNANDA"/>
    <m/>
    <s v="USD"/>
    <n v="-12812515.369999999"/>
    <x v="4"/>
    <s v="NONBU"/>
    <s v="G0000110"/>
    <s v="ACT"/>
    <s v="REV"/>
    <s v="974"/>
    <m/>
    <m/>
    <s v="GLBATCH"/>
    <n v="2025"/>
    <d v="2025-02-05T00:00:00"/>
    <d v="2025-02-05T15:23:01"/>
    <x v="27"/>
  </r>
  <r>
    <s v="110"/>
    <s v="CAD3897288"/>
    <d v="2025-01-31T00:00:00"/>
    <s v="P"/>
    <s v="KY"/>
    <s v="4400002"/>
    <n v="1"/>
    <s v="10828"/>
    <s v="GLNANDA"/>
    <m/>
    <s v="USD"/>
    <n v="-4792630.22"/>
    <x v="4"/>
    <s v="NONBU"/>
    <s v="G0000110"/>
    <s v="ACT"/>
    <s v="REV"/>
    <s v="974"/>
    <m/>
    <m/>
    <s v="GLBATCH"/>
    <n v="2025"/>
    <d v="2025-02-05T00:00:00"/>
    <d v="2025-02-05T15:23:01"/>
    <x v="27"/>
  </r>
  <r>
    <s v="110"/>
    <s v="CAD3897288"/>
    <d v="2025-01-31T00:00:00"/>
    <s v="P"/>
    <s v="KY"/>
    <s v="4420002"/>
    <n v="1"/>
    <s v="10828"/>
    <s v="GLNANDA"/>
    <m/>
    <s v="USD"/>
    <n v="-2145643.29"/>
    <x v="4"/>
    <s v="NONBU"/>
    <s v="G0000110"/>
    <s v="ACT"/>
    <s v="REV"/>
    <s v="974"/>
    <m/>
    <m/>
    <s v="GLBATCH"/>
    <n v="2025"/>
    <d v="2025-02-05T00:00:00"/>
    <d v="2025-02-05T15:23:01"/>
    <x v="27"/>
  </r>
  <r>
    <s v="110"/>
    <s v="CAD3897288"/>
    <d v="2025-01-31T00:00:00"/>
    <s v="P"/>
    <s v="KY"/>
    <s v="4420004"/>
    <n v="1"/>
    <s v="10828"/>
    <s v="GLNANDA"/>
    <m/>
    <s v="USD"/>
    <n v="-463771.09"/>
    <x v="4"/>
    <s v="NONBU"/>
    <s v="G0000110"/>
    <s v="ACT"/>
    <s v="REV"/>
    <s v="974"/>
    <m/>
    <m/>
    <s v="GLBATCH"/>
    <n v="2025"/>
    <d v="2025-02-05T00:00:00"/>
    <d v="2025-02-05T15:23:01"/>
    <x v="27"/>
  </r>
  <r>
    <s v="110"/>
    <s v="CAD3897288"/>
    <d v="2025-01-31T00:00:00"/>
    <s v="P"/>
    <s v="KY"/>
    <s v="4420006"/>
    <n v="1"/>
    <s v="10828"/>
    <s v="GLNANDA"/>
    <m/>
    <s v="USD"/>
    <n v="-997520.66"/>
    <x v="4"/>
    <s v="NONBU"/>
    <s v="G0000110"/>
    <s v="ACT"/>
    <s v="REV"/>
    <s v="974"/>
    <m/>
    <m/>
    <s v="GLBATCH"/>
    <n v="2025"/>
    <d v="2025-02-05T00:00:00"/>
    <d v="2025-02-05T15:23:01"/>
    <x v="27"/>
  </r>
  <r>
    <s v="110"/>
    <s v="CAD3897288"/>
    <d v="2025-01-31T00:00:00"/>
    <s v="P"/>
    <s v="KY"/>
    <s v="4420007"/>
    <n v="1"/>
    <s v="10828"/>
    <s v="GLNANDA"/>
    <m/>
    <s v="USD"/>
    <n v="-1257538.99"/>
    <x v="4"/>
    <s v="NONBU"/>
    <s v="G0000110"/>
    <s v="ACT"/>
    <s v="REV"/>
    <s v="974"/>
    <m/>
    <m/>
    <s v="GLBATCH"/>
    <n v="2025"/>
    <d v="2025-02-05T00:00:00"/>
    <d v="2025-02-05T15:23:01"/>
    <x v="27"/>
  </r>
  <r>
    <s v="110"/>
    <s v="CAD3897288"/>
    <d v="2025-01-31T00:00:00"/>
    <s v="P"/>
    <s v="KY"/>
    <s v="4440000"/>
    <n v="1"/>
    <s v="10828"/>
    <s v="GLNANDA"/>
    <m/>
    <s v="USD"/>
    <n v="-12420.14"/>
    <x v="4"/>
    <s v="NONBU"/>
    <s v="G0000110"/>
    <s v="ACT"/>
    <s v="REV"/>
    <s v="974"/>
    <m/>
    <m/>
    <s v="GLBATCH"/>
    <n v="2025"/>
    <d v="2025-02-05T00:00:00"/>
    <d v="2025-02-05T15:23:01"/>
    <x v="27"/>
  </r>
  <r>
    <s v="110"/>
    <s v="CAD3796411"/>
    <d v="2025-01-31T00:00:00"/>
    <s v="P"/>
    <s v="KY"/>
    <s v="4420004"/>
    <n v="1"/>
    <s v="10828"/>
    <s v="GLNANDA"/>
    <m/>
    <s v="USD"/>
    <n v="0"/>
    <x v="5"/>
    <s v="NONBU"/>
    <s v="G0000110"/>
    <s v="ACT"/>
    <s v="REV"/>
    <s v="974"/>
    <m/>
    <m/>
    <s v="GLBATCH"/>
    <n v="2025"/>
    <d v="2025-02-04T00:00:00"/>
    <d v="2025-02-04T16:24:48"/>
    <x v="28"/>
  </r>
  <r>
    <s v="110"/>
    <s v="CAD3796411"/>
    <d v="2025-01-31T00:00:00"/>
    <s v="P"/>
    <s v="KY"/>
    <s v="4420004"/>
    <n v="1"/>
    <s v="10828"/>
    <s v="GLNANDA"/>
    <m/>
    <s v="USD"/>
    <n v="-58389"/>
    <x v="5"/>
    <s v="NONBU"/>
    <s v="G0000110"/>
    <s v="ACT"/>
    <s v="REV"/>
    <s v="974"/>
    <m/>
    <m/>
    <s v="GLBATCH"/>
    <n v="2025"/>
    <d v="2025-02-04T00:00:00"/>
    <d v="2025-02-04T16:24:48"/>
    <x v="28"/>
  </r>
  <r>
    <s v="110"/>
    <s v="CAD3796411"/>
    <d v="2025-01-31T00:00:00"/>
    <s v="P"/>
    <s v="KY"/>
    <s v="4420002"/>
    <n v="1"/>
    <s v="10828"/>
    <s v="GLNANDA"/>
    <m/>
    <s v="USD"/>
    <n v="0"/>
    <x v="5"/>
    <s v="NONBU"/>
    <s v="G0000110"/>
    <s v="ACT"/>
    <s v="REV"/>
    <s v="974"/>
    <m/>
    <m/>
    <s v="GLBATCH"/>
    <n v="2025"/>
    <d v="2025-02-04T00:00:00"/>
    <d v="2025-02-04T16:24:48"/>
    <x v="28"/>
  </r>
  <r>
    <s v="110"/>
    <s v="CAD3796411"/>
    <d v="2025-01-31T00:00:00"/>
    <s v="P"/>
    <s v="KY"/>
    <s v="4420001"/>
    <n v="1"/>
    <s v="10828"/>
    <s v="GLNANDA"/>
    <m/>
    <s v="USD"/>
    <n v="0"/>
    <x v="5"/>
    <s v="NONBU"/>
    <s v="G0000110"/>
    <s v="ACT"/>
    <s v="REV"/>
    <s v="974"/>
    <m/>
    <m/>
    <s v="GLBATCH"/>
    <n v="2025"/>
    <d v="2025-02-04T00:00:00"/>
    <d v="2025-02-04T16:24:48"/>
    <x v="28"/>
  </r>
  <r>
    <s v="110"/>
    <s v="CAD3796411"/>
    <d v="2025-01-31T00:00:00"/>
    <s v="P"/>
    <s v="KY"/>
    <s v="4420001"/>
    <n v="1"/>
    <s v="10828"/>
    <s v="GLNANDA"/>
    <m/>
    <s v="USD"/>
    <n v="-74365"/>
    <x v="5"/>
    <s v="NONBU"/>
    <s v="G0000110"/>
    <s v="ACT"/>
    <s v="REV"/>
    <s v="974"/>
    <m/>
    <m/>
    <s v="GLBATCH"/>
    <n v="2025"/>
    <d v="2025-02-04T00:00:00"/>
    <d v="2025-02-04T16:24:48"/>
    <x v="28"/>
  </r>
  <r>
    <s v="110"/>
    <s v="CAD3796411"/>
    <d v="2025-01-31T00:00:00"/>
    <s v="P"/>
    <s v="KY"/>
    <s v="4420002"/>
    <n v="1"/>
    <s v="10828"/>
    <s v="GLNANDA"/>
    <m/>
    <s v="USD"/>
    <n v="-245683"/>
    <x v="5"/>
    <s v="NONBU"/>
    <s v="G0000110"/>
    <s v="ACT"/>
    <s v="REV"/>
    <s v="974"/>
    <m/>
    <m/>
    <s v="GLBATCH"/>
    <n v="2025"/>
    <d v="2025-02-04T00:00:00"/>
    <d v="2025-02-04T16:24:48"/>
    <x v="28"/>
  </r>
  <r>
    <s v="110"/>
    <s v="CAD038BF"/>
    <d v="2025-01-31T00:00:00"/>
    <s v="P"/>
    <s v="KY"/>
    <s v="4420007"/>
    <n v="1"/>
    <s v="10828"/>
    <s v="GLNANDA"/>
    <m/>
    <s v="USD"/>
    <n v="343596.69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00002"/>
    <n v="1"/>
    <s v="10828"/>
    <s v="GLNANDA"/>
    <m/>
    <s v="USD"/>
    <n v="1269569.1200000001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00001"/>
    <n v="1"/>
    <s v="10828"/>
    <s v="GLNANDA"/>
    <m/>
    <s v="USD"/>
    <n v="3551632.7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00005"/>
    <n v="1"/>
    <s v="10828"/>
    <s v="GLNANDA"/>
    <m/>
    <s v="USD"/>
    <n v="-4821201.82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20001"/>
    <n v="1"/>
    <s v="10828"/>
    <s v="GLNANDA"/>
    <m/>
    <s v="USD"/>
    <n v="1704512.23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20006"/>
    <n v="1"/>
    <s v="10828"/>
    <s v="GLNANDA"/>
    <m/>
    <s v="USD"/>
    <n v="260099.9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20013"/>
    <n v="1"/>
    <s v="10828"/>
    <s v="GLNANDA"/>
    <m/>
    <s v="USD"/>
    <n v="-2308208.8199999998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20002"/>
    <n v="1"/>
    <s v="10828"/>
    <s v="GLNANDA"/>
    <m/>
    <s v="USD"/>
    <n v="934355.58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20004"/>
    <n v="1"/>
    <s v="10828"/>
    <s v="GLNANDA"/>
    <m/>
    <s v="USD"/>
    <n v="134568.82999999999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20016"/>
    <n v="1"/>
    <s v="10828"/>
    <s v="GLNANDA"/>
    <m/>
    <s v="USD"/>
    <n v="-1068924.4099999999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40000"/>
    <n v="1"/>
    <s v="10828"/>
    <s v="GLNANDA"/>
    <m/>
    <s v="USD"/>
    <n v="1887.2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8BF"/>
    <d v="2025-01-31T00:00:00"/>
    <s v="P"/>
    <s v="KY"/>
    <s v="4440002"/>
    <n v="1"/>
    <s v="10828"/>
    <s v="GLNANDA"/>
    <m/>
    <s v="USD"/>
    <n v="-1887.2"/>
    <x v="0"/>
    <s v="NONBU"/>
    <s v="G0000110"/>
    <s v="ACT"/>
    <s v="REV"/>
    <s v="974"/>
    <m/>
    <m/>
    <s v="S295456"/>
    <n v="2025"/>
    <d v="2025-02-06T00:00:00"/>
    <d v="2025-02-06T11:19:28"/>
    <x v="0"/>
  </r>
  <r>
    <s v="110"/>
    <s v="CAD037BF"/>
    <d v="2025-01-31T00:00:00"/>
    <s v="P"/>
    <s v="KY"/>
    <s v="4420013"/>
    <n v="1"/>
    <s v="10828"/>
    <s v="GLNANDA"/>
    <m/>
    <s v="USD"/>
    <n v="-23648.93"/>
    <x v="0"/>
    <s v="NONBU"/>
    <s v="G0000110"/>
    <s v="ACT"/>
    <s v="REV"/>
    <s v="974"/>
    <m/>
    <m/>
    <s v="B10106P"/>
    <n v="2025"/>
    <d v="2025-02-05T00:00:00"/>
    <d v="2025-02-05T10:24:39"/>
    <x v="3"/>
  </r>
  <r>
    <s v="110"/>
    <s v="CAD037BF"/>
    <d v="2025-01-31T00:00:00"/>
    <s v="P"/>
    <s v="KY"/>
    <s v="4420001"/>
    <n v="1"/>
    <s v="10828"/>
    <s v="GLNANDA"/>
    <m/>
    <s v="USD"/>
    <n v="23648.93"/>
    <x v="0"/>
    <s v="NONBU"/>
    <s v="G0000110"/>
    <s v="ACT"/>
    <s v="REV"/>
    <s v="974"/>
    <m/>
    <m/>
    <s v="B10106P"/>
    <n v="2025"/>
    <d v="2025-02-05T00:00:00"/>
    <d v="2025-02-05T10:24:39"/>
    <x v="3"/>
  </r>
  <r>
    <s v="110"/>
    <s v="CAD037BF"/>
    <d v="2025-01-31T00:00:00"/>
    <s v="P"/>
    <s v="KY"/>
    <s v="4420006"/>
    <n v="1"/>
    <s v="10828"/>
    <s v="GLNANDA"/>
    <m/>
    <s v="USD"/>
    <n v="0"/>
    <x v="0"/>
    <s v="NONBU"/>
    <s v="G0000110"/>
    <s v="ACT"/>
    <s v="REV"/>
    <s v="974"/>
    <m/>
    <m/>
    <s v="B10106P"/>
    <n v="2025"/>
    <d v="2025-02-05T00:00:00"/>
    <d v="2025-02-05T10:24:39"/>
    <x v="3"/>
  </r>
  <r>
    <s v="110"/>
    <s v="CAD037BF"/>
    <d v="2025-01-31T00:00:00"/>
    <s v="P"/>
    <s v="KY"/>
    <s v="4420007"/>
    <n v="1"/>
    <s v="10828"/>
    <s v="GLNANDA"/>
    <m/>
    <s v="USD"/>
    <n v="0"/>
    <x v="0"/>
    <s v="NONBU"/>
    <s v="G0000110"/>
    <s v="ACT"/>
    <s v="REV"/>
    <s v="974"/>
    <m/>
    <m/>
    <s v="B10106P"/>
    <n v="2025"/>
    <d v="2025-02-05T00:00:00"/>
    <d v="2025-02-05T10:24:39"/>
    <x v="3"/>
  </r>
  <r>
    <s v="110"/>
    <s v="CAD037BF"/>
    <d v="2025-01-31T00:00:00"/>
    <s v="P"/>
    <s v="KY"/>
    <s v="4420002"/>
    <n v="1"/>
    <s v="10828"/>
    <s v="GLNANDA"/>
    <m/>
    <s v="USD"/>
    <n v="49901.75"/>
    <x v="0"/>
    <s v="NONBU"/>
    <s v="G0000110"/>
    <s v="ACT"/>
    <s v="REV"/>
    <s v="974"/>
    <m/>
    <m/>
    <s v="B10106P"/>
    <n v="2025"/>
    <d v="2025-02-05T00:00:00"/>
    <d v="2025-02-05T10:24:39"/>
    <x v="3"/>
  </r>
  <r>
    <s v="110"/>
    <s v="CAD037BF"/>
    <d v="2025-01-31T00:00:00"/>
    <s v="P"/>
    <s v="KY"/>
    <s v="4420004"/>
    <n v="1"/>
    <s v="10828"/>
    <s v="GLNANDA"/>
    <m/>
    <s v="USD"/>
    <n v="21253.360000000001"/>
    <x v="0"/>
    <s v="NONBU"/>
    <s v="G0000110"/>
    <s v="ACT"/>
    <s v="REV"/>
    <s v="974"/>
    <m/>
    <m/>
    <s v="B10106P"/>
    <n v="2025"/>
    <d v="2025-02-05T00:00:00"/>
    <d v="2025-02-05T10:24:39"/>
    <x v="3"/>
  </r>
  <r>
    <s v="110"/>
    <s v="CAD037BF"/>
    <d v="2025-01-31T00:00:00"/>
    <s v="P"/>
    <s v="KY"/>
    <s v="4420016"/>
    <n v="1"/>
    <s v="10828"/>
    <s v="GLNANDA"/>
    <m/>
    <s v="USD"/>
    <n v="-71155.11"/>
    <x v="0"/>
    <s v="NONBU"/>
    <s v="G0000110"/>
    <s v="ACT"/>
    <s v="REV"/>
    <s v="974"/>
    <m/>
    <m/>
    <s v="B10106P"/>
    <n v="2025"/>
    <d v="2025-02-05T00:00:00"/>
    <d v="2025-02-05T10:24:39"/>
    <x v="3"/>
  </r>
  <r>
    <s v="110"/>
    <s v="CAD037BF"/>
    <d v="2025-01-31T00:00:00"/>
    <s v="P"/>
    <s v="KY"/>
    <s v="4440000"/>
    <n v="1"/>
    <s v="10828"/>
    <s v="GLNANDA"/>
    <m/>
    <s v="USD"/>
    <n v="0"/>
    <x v="0"/>
    <s v="NONBU"/>
    <s v="G0000110"/>
    <s v="ACT"/>
    <s v="REV"/>
    <s v="974"/>
    <m/>
    <m/>
    <s v="B10106P"/>
    <n v="2025"/>
    <d v="2025-02-05T00:00:00"/>
    <d v="2025-02-05T10:24:39"/>
    <x v="3"/>
  </r>
  <r>
    <s v="110"/>
    <s v="CAD037BF"/>
    <d v="2025-01-31T00:00:00"/>
    <s v="P"/>
    <s v="KY"/>
    <s v="4440002"/>
    <n v="1"/>
    <s v="10828"/>
    <s v="GLNANDA"/>
    <m/>
    <s v="USD"/>
    <n v="0"/>
    <x v="0"/>
    <s v="NONBU"/>
    <s v="G0000110"/>
    <s v="ACT"/>
    <s v="REV"/>
    <s v="974"/>
    <m/>
    <m/>
    <s v="B10106P"/>
    <n v="2025"/>
    <d v="2025-02-05T00:00:00"/>
    <d v="2025-02-05T10:24:39"/>
    <x v="3"/>
  </r>
  <r>
    <s v="117"/>
    <s v="CAD_KYROCK"/>
    <d v="2025-01-31T00:00:00"/>
    <s v="P"/>
    <s v="KY"/>
    <s v="4400001"/>
    <n v="1"/>
    <s v="10632"/>
    <s v="GLNANDA"/>
    <m/>
    <s v="USD"/>
    <n v="269553.69"/>
    <x v="8"/>
    <s v="NONBU"/>
    <s v="G0000117"/>
    <s v="ACT"/>
    <s v="REV"/>
    <s v="974"/>
    <m/>
    <m/>
    <s v="S381481"/>
    <n v="2025"/>
    <d v="2025-02-06T00:00:00"/>
    <d v="2025-02-06T15:46:11"/>
    <x v="179"/>
  </r>
  <r>
    <s v="117"/>
    <s v="CAD_KYROCK"/>
    <d v="2025-01-31T00:00:00"/>
    <s v="P"/>
    <s v="KY"/>
    <s v="4420001"/>
    <n v="1"/>
    <s v="10632"/>
    <s v="GLNANDA"/>
    <m/>
    <s v="USD"/>
    <n v="140976.09"/>
    <x v="8"/>
    <s v="NONBU"/>
    <s v="G0000117"/>
    <s v="ACT"/>
    <s v="REV"/>
    <s v="974"/>
    <m/>
    <m/>
    <s v="S381481"/>
    <n v="2025"/>
    <d v="2025-02-06T00:00:00"/>
    <d v="2025-02-06T15:46:11"/>
    <x v="179"/>
  </r>
  <r>
    <s v="117"/>
    <s v="CAD_KYROCK"/>
    <d v="2025-01-31T00:00:00"/>
    <s v="P"/>
    <s v="KY"/>
    <s v="4420002"/>
    <n v="1"/>
    <s v="10632"/>
    <s v="GLNANDA"/>
    <m/>
    <s v="USD"/>
    <n v="167231.01"/>
    <x v="8"/>
    <s v="NONBU"/>
    <s v="G0000117"/>
    <s v="ACT"/>
    <s v="REV"/>
    <s v="974"/>
    <m/>
    <m/>
    <s v="S381481"/>
    <n v="2025"/>
    <d v="2025-02-06T00:00:00"/>
    <d v="2025-02-06T15:46:11"/>
    <x v="179"/>
  </r>
  <r>
    <s v="117"/>
    <s v="CAD_KYROCK"/>
    <d v="2025-01-31T00:00:00"/>
    <s v="P"/>
    <s v="KY"/>
    <s v="4420007"/>
    <n v="1"/>
    <s v="10632"/>
    <s v="GLNANDA"/>
    <m/>
    <s v="USD"/>
    <n v="48819.21"/>
    <x v="8"/>
    <s v="NONBU"/>
    <s v="G0000117"/>
    <s v="ACT"/>
    <s v="REV"/>
    <s v="974"/>
    <m/>
    <m/>
    <s v="S381481"/>
    <n v="2025"/>
    <d v="2025-02-06T00:00:00"/>
    <d v="2025-02-06T15:46:11"/>
    <x v="179"/>
  </r>
  <r>
    <s v="117"/>
    <s v="KY_OSS_SHR"/>
    <d v="2025-01-31T00:00:00"/>
    <s v="P"/>
    <s v="KY"/>
    <s v="4400002"/>
    <n v="1"/>
    <s v="12612"/>
    <s v="GLNANDA"/>
    <m/>
    <s v="USD"/>
    <n v="307346.37"/>
    <x v="7"/>
    <s v="NONBU"/>
    <s v="G0000117"/>
    <s v="ACT"/>
    <s v="999"/>
    <s v="974"/>
    <m/>
    <m/>
    <s v="S377018"/>
    <n v="2025"/>
    <d v="2025-02-07T00:00:00"/>
    <d v="2025-02-07T14:56:33"/>
    <x v="30"/>
  </r>
  <r>
    <s v="117"/>
    <s v="KY_OSS_SHR"/>
    <d v="2025-01-31T00:00:00"/>
    <s v="P"/>
    <s v="KY"/>
    <s v="4420001"/>
    <n v="1"/>
    <s v="12612"/>
    <s v="GLNANDA"/>
    <m/>
    <s v="USD"/>
    <n v="163988.39000000001"/>
    <x v="7"/>
    <s v="NONBU"/>
    <s v="G0000117"/>
    <s v="ACT"/>
    <s v="999"/>
    <s v="974"/>
    <m/>
    <m/>
    <s v="S377018"/>
    <n v="2025"/>
    <d v="2025-02-07T00:00:00"/>
    <d v="2025-02-07T14:56:33"/>
    <x v="30"/>
  </r>
  <r>
    <s v="117"/>
    <s v="KY_OSS_SHR"/>
    <d v="2025-01-31T00:00:00"/>
    <s v="P"/>
    <s v="KY"/>
    <s v="4420002"/>
    <n v="1"/>
    <s v="12612"/>
    <s v="GLNANDA"/>
    <m/>
    <s v="USD"/>
    <n v="200852.24"/>
    <x v="7"/>
    <s v="NONBU"/>
    <s v="G0000117"/>
    <s v="ACT"/>
    <s v="999"/>
    <s v="974"/>
    <m/>
    <m/>
    <s v="S377018"/>
    <n v="2025"/>
    <d v="2025-02-07T00:00:00"/>
    <d v="2025-02-07T14:56:33"/>
    <x v="30"/>
  </r>
  <r>
    <s v="117"/>
    <s v="KY_OSS_SHR"/>
    <d v="2025-01-31T00:00:00"/>
    <s v="P"/>
    <s v="KY"/>
    <s v="4440000"/>
    <n v="1"/>
    <s v="12612"/>
    <s v="GLNANDA"/>
    <m/>
    <s v="USD"/>
    <n v="1087.69"/>
    <x v="7"/>
    <s v="NONBU"/>
    <s v="G0000117"/>
    <s v="ACT"/>
    <s v="999"/>
    <s v="974"/>
    <m/>
    <m/>
    <s v="S377018"/>
    <n v="2025"/>
    <d v="2025-02-07T00:00:00"/>
    <d v="2025-02-07T14:56:33"/>
    <x v="30"/>
  </r>
  <r>
    <s v="110"/>
    <s v="CAD38R7299"/>
    <d v="2025-02-01T00:00:00"/>
    <s v="P"/>
    <s v="KY"/>
    <s v="4400001"/>
    <n v="2"/>
    <s v="10828"/>
    <s v="GLNANDA"/>
    <m/>
    <s v="USD"/>
    <n v="12812515.369999999"/>
    <x v="1"/>
    <s v="NONBU"/>
    <s v="G0000110"/>
    <s v="ACT"/>
    <s v="REV"/>
    <s v="974"/>
    <m/>
    <m/>
    <s v="GLBATCH"/>
    <n v="2025"/>
    <d v="2025-02-05T00:00:00"/>
    <d v="2025-02-05T15:23:01"/>
    <x v="1"/>
  </r>
  <r>
    <s v="110"/>
    <s v="CAD38R7299"/>
    <d v="2025-02-01T00:00:00"/>
    <s v="P"/>
    <s v="KY"/>
    <s v="4400002"/>
    <n v="2"/>
    <s v="10828"/>
    <s v="GLNANDA"/>
    <m/>
    <s v="USD"/>
    <n v="4792630.22"/>
    <x v="1"/>
    <s v="NONBU"/>
    <s v="G0000110"/>
    <s v="ACT"/>
    <s v="REV"/>
    <s v="974"/>
    <m/>
    <m/>
    <s v="GLBATCH"/>
    <n v="2025"/>
    <d v="2025-02-05T00:00:00"/>
    <d v="2025-02-05T15:23:01"/>
    <x v="1"/>
  </r>
  <r>
    <s v="110"/>
    <s v="CAD38R7299"/>
    <d v="2025-02-01T00:00:00"/>
    <s v="P"/>
    <s v="KY"/>
    <s v="4420001"/>
    <n v="2"/>
    <s v="10828"/>
    <s v="GLNANDA"/>
    <m/>
    <s v="USD"/>
    <n v="6311937.8399999999"/>
    <x v="1"/>
    <s v="NONBU"/>
    <s v="G0000110"/>
    <s v="ACT"/>
    <s v="REV"/>
    <s v="974"/>
    <m/>
    <m/>
    <s v="GLBATCH"/>
    <n v="2025"/>
    <d v="2025-02-05T00:00:00"/>
    <d v="2025-02-05T15:23:01"/>
    <x v="1"/>
  </r>
  <r>
    <s v="110"/>
    <s v="CAD38R7299"/>
    <d v="2025-02-01T00:00:00"/>
    <s v="P"/>
    <s v="KY"/>
    <s v="4420002"/>
    <n v="2"/>
    <s v="10828"/>
    <s v="GLNANDA"/>
    <m/>
    <s v="USD"/>
    <n v="2145643.29"/>
    <x v="1"/>
    <s v="NONBU"/>
    <s v="G0000110"/>
    <s v="ACT"/>
    <s v="REV"/>
    <s v="974"/>
    <m/>
    <m/>
    <s v="GLBATCH"/>
    <n v="2025"/>
    <d v="2025-02-05T00:00:00"/>
    <d v="2025-02-05T15:23:01"/>
    <x v="1"/>
  </r>
  <r>
    <s v="110"/>
    <s v="CAD38R7299"/>
    <d v="2025-02-01T00:00:00"/>
    <s v="P"/>
    <s v="KY"/>
    <s v="4420004"/>
    <n v="2"/>
    <s v="10828"/>
    <s v="GLNANDA"/>
    <m/>
    <s v="USD"/>
    <n v="463771.09"/>
    <x v="1"/>
    <s v="NONBU"/>
    <s v="G0000110"/>
    <s v="ACT"/>
    <s v="REV"/>
    <s v="974"/>
    <m/>
    <m/>
    <s v="GLBATCH"/>
    <n v="2025"/>
    <d v="2025-02-05T00:00:00"/>
    <d v="2025-02-05T15:23:01"/>
    <x v="1"/>
  </r>
  <r>
    <s v="110"/>
    <s v="CAD38R7299"/>
    <d v="2025-02-01T00:00:00"/>
    <s v="P"/>
    <s v="KY"/>
    <s v="4420006"/>
    <n v="2"/>
    <s v="10828"/>
    <s v="GLNANDA"/>
    <m/>
    <s v="USD"/>
    <n v="997520.66"/>
    <x v="1"/>
    <s v="NONBU"/>
    <s v="G0000110"/>
    <s v="ACT"/>
    <s v="REV"/>
    <s v="974"/>
    <m/>
    <m/>
    <s v="GLBATCH"/>
    <n v="2025"/>
    <d v="2025-02-05T00:00:00"/>
    <d v="2025-02-05T15:23:01"/>
    <x v="1"/>
  </r>
  <r>
    <s v="110"/>
    <s v="CAD38R7299"/>
    <d v="2025-02-01T00:00:00"/>
    <s v="P"/>
    <s v="KY"/>
    <s v="4420007"/>
    <n v="2"/>
    <s v="10828"/>
    <s v="GLNANDA"/>
    <m/>
    <s v="USD"/>
    <n v="1257538.99"/>
    <x v="1"/>
    <s v="NONBU"/>
    <s v="G0000110"/>
    <s v="ACT"/>
    <s v="REV"/>
    <s v="974"/>
    <m/>
    <m/>
    <s v="GLBATCH"/>
    <n v="2025"/>
    <d v="2025-02-05T00:00:00"/>
    <d v="2025-02-05T15:23:01"/>
    <x v="1"/>
  </r>
  <r>
    <s v="110"/>
    <s v="CAD38R7299"/>
    <d v="2025-02-01T00:00:00"/>
    <s v="P"/>
    <s v="KY"/>
    <s v="4440000"/>
    <n v="2"/>
    <s v="10828"/>
    <s v="GLNANDA"/>
    <m/>
    <s v="USD"/>
    <n v="12420.14"/>
    <x v="1"/>
    <s v="NONBU"/>
    <s v="G0000110"/>
    <s v="ACT"/>
    <s v="REV"/>
    <s v="974"/>
    <m/>
    <m/>
    <s v="GLBATCH"/>
    <n v="2025"/>
    <d v="2025-02-05T00:00:00"/>
    <d v="2025-02-05T15:23:01"/>
    <x v="1"/>
  </r>
  <r>
    <s v="110"/>
    <s v="CAD037BF"/>
    <d v="2025-02-01T00:00:00"/>
    <s v="P"/>
    <s v="KY"/>
    <s v="4420001"/>
    <n v="2"/>
    <s v="10828"/>
    <s v="GLNANDA"/>
    <m/>
    <s v="USD"/>
    <n v="-23648.93"/>
    <x v="0"/>
    <s v="NONBU"/>
    <s v="G0000110"/>
    <s v="ACT"/>
    <s v="REV"/>
    <s v="974"/>
    <m/>
    <m/>
    <s v="O868814"/>
    <n v="2025"/>
    <d v="2025-02-05T00:00:00"/>
    <d v="2025-02-05T10:24:39"/>
    <x v="3"/>
  </r>
  <r>
    <s v="110"/>
    <s v="CAD037BF"/>
    <d v="2025-02-01T00:00:00"/>
    <s v="P"/>
    <s v="KY"/>
    <s v="4420006"/>
    <n v="2"/>
    <s v="10828"/>
    <s v="GLNANDA"/>
    <m/>
    <s v="USD"/>
    <n v="0"/>
    <x v="0"/>
    <s v="NONBU"/>
    <s v="G0000110"/>
    <s v="ACT"/>
    <s v="REV"/>
    <s v="974"/>
    <m/>
    <m/>
    <s v="O868814"/>
    <n v="2025"/>
    <d v="2025-02-05T00:00:00"/>
    <d v="2025-02-05T10:24:39"/>
    <x v="3"/>
  </r>
  <r>
    <s v="110"/>
    <s v="CAD037BF"/>
    <d v="2025-02-01T00:00:00"/>
    <s v="P"/>
    <s v="KY"/>
    <s v="4420004"/>
    <n v="2"/>
    <s v="10828"/>
    <s v="GLNANDA"/>
    <m/>
    <s v="USD"/>
    <n v="-21253.360000000001"/>
    <x v="0"/>
    <s v="NONBU"/>
    <s v="G0000110"/>
    <s v="ACT"/>
    <s v="REV"/>
    <s v="974"/>
    <m/>
    <m/>
    <s v="O868814"/>
    <n v="2025"/>
    <d v="2025-02-05T00:00:00"/>
    <d v="2025-02-05T10:24:39"/>
    <x v="3"/>
  </r>
  <r>
    <s v="110"/>
    <s v="CAD037BF"/>
    <d v="2025-02-01T00:00:00"/>
    <s v="P"/>
    <s v="KY"/>
    <s v="4420007"/>
    <n v="2"/>
    <s v="10828"/>
    <s v="GLNANDA"/>
    <m/>
    <s v="USD"/>
    <n v="0"/>
    <x v="0"/>
    <s v="NONBU"/>
    <s v="G0000110"/>
    <s v="ACT"/>
    <s v="REV"/>
    <s v="974"/>
    <m/>
    <m/>
    <s v="O868814"/>
    <n v="2025"/>
    <d v="2025-02-05T00:00:00"/>
    <d v="2025-02-05T10:24:39"/>
    <x v="3"/>
  </r>
  <r>
    <s v="110"/>
    <s v="CAD037BF"/>
    <d v="2025-02-01T00:00:00"/>
    <s v="P"/>
    <s v="KY"/>
    <s v="4420013"/>
    <n v="2"/>
    <s v="10828"/>
    <s v="GLNANDA"/>
    <m/>
    <s v="USD"/>
    <n v="23648.93"/>
    <x v="0"/>
    <s v="NONBU"/>
    <s v="G0000110"/>
    <s v="ACT"/>
    <s v="REV"/>
    <s v="974"/>
    <m/>
    <m/>
    <s v="O868814"/>
    <n v="2025"/>
    <d v="2025-02-05T00:00:00"/>
    <d v="2025-02-05T10:24:39"/>
    <x v="3"/>
  </r>
  <r>
    <s v="110"/>
    <s v="CAD037BF"/>
    <d v="2025-02-01T00:00:00"/>
    <s v="P"/>
    <s v="KY"/>
    <s v="4420002"/>
    <n v="2"/>
    <s v="10828"/>
    <s v="GLNANDA"/>
    <m/>
    <s v="USD"/>
    <n v="-49901.75"/>
    <x v="0"/>
    <s v="NONBU"/>
    <s v="G0000110"/>
    <s v="ACT"/>
    <s v="REV"/>
    <s v="974"/>
    <m/>
    <m/>
    <s v="O868814"/>
    <n v="2025"/>
    <d v="2025-02-05T00:00:00"/>
    <d v="2025-02-05T10:24:39"/>
    <x v="3"/>
  </r>
  <r>
    <s v="110"/>
    <s v="CAD037BF"/>
    <d v="2025-02-01T00:00:00"/>
    <s v="P"/>
    <s v="KY"/>
    <s v="4420016"/>
    <n v="2"/>
    <s v="10828"/>
    <s v="GLNANDA"/>
    <m/>
    <s v="USD"/>
    <n v="71155.11"/>
    <x v="0"/>
    <s v="NONBU"/>
    <s v="G0000110"/>
    <s v="ACT"/>
    <s v="REV"/>
    <s v="974"/>
    <m/>
    <m/>
    <s v="O868814"/>
    <n v="2025"/>
    <d v="2025-02-05T00:00:00"/>
    <d v="2025-02-05T10:24:39"/>
    <x v="3"/>
  </r>
  <r>
    <s v="110"/>
    <s v="CAD037BF"/>
    <d v="2025-02-01T00:00:00"/>
    <s v="P"/>
    <s v="KY"/>
    <s v="4440000"/>
    <n v="2"/>
    <s v="10828"/>
    <s v="GLNANDA"/>
    <m/>
    <s v="USD"/>
    <n v="0"/>
    <x v="0"/>
    <s v="NONBU"/>
    <s v="G0000110"/>
    <s v="ACT"/>
    <s v="REV"/>
    <s v="974"/>
    <m/>
    <m/>
    <s v="O868814"/>
    <n v="2025"/>
    <d v="2025-02-05T00:00:00"/>
    <d v="2025-02-05T10:24:39"/>
    <x v="3"/>
  </r>
  <r>
    <s v="110"/>
    <s v="CAD037BF"/>
    <d v="2025-02-01T00:00:00"/>
    <s v="P"/>
    <s v="KY"/>
    <s v="4440002"/>
    <n v="2"/>
    <s v="10828"/>
    <s v="GLNANDA"/>
    <m/>
    <s v="USD"/>
    <n v="0"/>
    <x v="0"/>
    <s v="NONBU"/>
    <s v="G0000110"/>
    <s v="ACT"/>
    <s v="REV"/>
    <s v="974"/>
    <m/>
    <m/>
    <s v="O868814"/>
    <n v="2025"/>
    <d v="2025-02-05T00:00:00"/>
    <d v="2025-02-05T10:24:39"/>
    <x v="3"/>
  </r>
  <r>
    <s v="110"/>
    <s v="CAD37R6421"/>
    <d v="2025-02-01T00:00:00"/>
    <s v="P"/>
    <s v="KY"/>
    <s v="4420001"/>
    <n v="2"/>
    <s v="10828"/>
    <s v="GLNANDA"/>
    <m/>
    <s v="USD"/>
    <n v="0"/>
    <x v="2"/>
    <s v="NONBU"/>
    <s v="G0000110"/>
    <s v="ACT"/>
    <s v="REV"/>
    <s v="974"/>
    <m/>
    <m/>
    <s v="GLBATCH"/>
    <n v="2025"/>
    <d v="2025-02-04T00:00:00"/>
    <d v="2025-02-04T16:24:48"/>
    <x v="2"/>
  </r>
  <r>
    <s v="110"/>
    <s v="CAD37R6421"/>
    <d v="2025-02-01T00:00:00"/>
    <s v="P"/>
    <s v="KY"/>
    <s v="4420001"/>
    <n v="2"/>
    <s v="10828"/>
    <s v="GLNANDA"/>
    <m/>
    <s v="USD"/>
    <n v="74365"/>
    <x v="2"/>
    <s v="NONBU"/>
    <s v="G0000110"/>
    <s v="ACT"/>
    <s v="REV"/>
    <s v="974"/>
    <m/>
    <m/>
    <s v="GLBATCH"/>
    <n v="2025"/>
    <d v="2025-02-04T00:00:00"/>
    <d v="2025-02-04T16:24:48"/>
    <x v="2"/>
  </r>
  <r>
    <s v="110"/>
    <s v="CAD37R6421"/>
    <d v="2025-02-01T00:00:00"/>
    <s v="P"/>
    <s v="KY"/>
    <s v="4420002"/>
    <n v="2"/>
    <s v="10828"/>
    <s v="GLNANDA"/>
    <m/>
    <s v="USD"/>
    <n v="0"/>
    <x v="2"/>
    <s v="NONBU"/>
    <s v="G0000110"/>
    <s v="ACT"/>
    <s v="REV"/>
    <s v="974"/>
    <m/>
    <m/>
    <s v="GLBATCH"/>
    <n v="2025"/>
    <d v="2025-02-04T00:00:00"/>
    <d v="2025-02-04T16:24:48"/>
    <x v="2"/>
  </r>
  <r>
    <s v="110"/>
    <s v="CAD37R6421"/>
    <d v="2025-02-01T00:00:00"/>
    <s v="P"/>
    <s v="KY"/>
    <s v="4420002"/>
    <n v="2"/>
    <s v="10828"/>
    <s v="GLNANDA"/>
    <m/>
    <s v="USD"/>
    <n v="245683"/>
    <x v="2"/>
    <s v="NONBU"/>
    <s v="G0000110"/>
    <s v="ACT"/>
    <s v="REV"/>
    <s v="974"/>
    <m/>
    <m/>
    <s v="GLBATCH"/>
    <n v="2025"/>
    <d v="2025-02-04T00:00:00"/>
    <d v="2025-02-04T16:24:48"/>
    <x v="2"/>
  </r>
  <r>
    <s v="110"/>
    <s v="CAD37R6421"/>
    <d v="2025-02-01T00:00:00"/>
    <s v="P"/>
    <s v="KY"/>
    <s v="4420004"/>
    <n v="2"/>
    <s v="10828"/>
    <s v="GLNANDA"/>
    <m/>
    <s v="USD"/>
    <n v="0"/>
    <x v="2"/>
    <s v="NONBU"/>
    <s v="G0000110"/>
    <s v="ACT"/>
    <s v="REV"/>
    <s v="974"/>
    <m/>
    <m/>
    <s v="GLBATCH"/>
    <n v="2025"/>
    <d v="2025-02-04T00:00:00"/>
    <d v="2025-02-04T16:24:48"/>
    <x v="2"/>
  </r>
  <r>
    <s v="110"/>
    <s v="CAD37R6421"/>
    <d v="2025-02-01T00:00:00"/>
    <s v="P"/>
    <s v="KY"/>
    <s v="4420004"/>
    <n v="2"/>
    <s v="10828"/>
    <s v="GLNANDA"/>
    <m/>
    <s v="USD"/>
    <n v="58389"/>
    <x v="2"/>
    <s v="NONBU"/>
    <s v="G0000110"/>
    <s v="ACT"/>
    <s v="REV"/>
    <s v="974"/>
    <m/>
    <m/>
    <s v="GLBATCH"/>
    <n v="2025"/>
    <d v="2025-02-04T00:00:00"/>
    <d v="2025-02-04T16:24:48"/>
    <x v="2"/>
  </r>
  <r>
    <s v="110"/>
    <s v="CAD038BF"/>
    <d v="2025-02-01T00:00:00"/>
    <s v="P"/>
    <s v="KY"/>
    <s v="4420001"/>
    <n v="2"/>
    <s v="10828"/>
    <s v="GLNANDA"/>
    <m/>
    <s v="USD"/>
    <n v="-1704512.23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00002"/>
    <n v="2"/>
    <s v="10828"/>
    <s v="GLNANDA"/>
    <m/>
    <s v="USD"/>
    <n v="-1269569.1200000001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00001"/>
    <n v="2"/>
    <s v="10828"/>
    <s v="GLNANDA"/>
    <m/>
    <s v="USD"/>
    <n v="-3551632.7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00005"/>
    <n v="2"/>
    <s v="10828"/>
    <s v="GLNANDA"/>
    <m/>
    <s v="USD"/>
    <n v="4821201.82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20006"/>
    <n v="2"/>
    <s v="10828"/>
    <s v="GLNANDA"/>
    <m/>
    <s v="USD"/>
    <n v="-260099.9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20007"/>
    <n v="2"/>
    <s v="10828"/>
    <s v="GLNANDA"/>
    <m/>
    <s v="USD"/>
    <n v="-343596.69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20013"/>
    <n v="2"/>
    <s v="10828"/>
    <s v="GLNANDA"/>
    <m/>
    <s v="USD"/>
    <n v="2308208.8199999998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20002"/>
    <n v="2"/>
    <s v="10828"/>
    <s v="GLNANDA"/>
    <m/>
    <s v="USD"/>
    <n v="-934355.58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20004"/>
    <n v="2"/>
    <s v="10828"/>
    <s v="GLNANDA"/>
    <m/>
    <s v="USD"/>
    <n v="-134568.82999999999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20016"/>
    <n v="2"/>
    <s v="10828"/>
    <s v="GLNANDA"/>
    <m/>
    <s v="USD"/>
    <n v="1068924.4099999999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40000"/>
    <n v="2"/>
    <s v="10828"/>
    <s v="GLNANDA"/>
    <m/>
    <s v="USD"/>
    <n v="-1887.2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8BF"/>
    <d v="2025-02-01T00:00:00"/>
    <s v="P"/>
    <s v="KY"/>
    <s v="4440002"/>
    <n v="2"/>
    <s v="10828"/>
    <s v="GLNANDA"/>
    <m/>
    <s v="USD"/>
    <n v="1887.2"/>
    <x v="0"/>
    <s v="NONBU"/>
    <s v="G0000110"/>
    <s v="ACT"/>
    <s v="REV"/>
    <s v="974"/>
    <m/>
    <m/>
    <s v="O868814"/>
    <n v="2025"/>
    <d v="2025-02-06T00:00:00"/>
    <d v="2025-02-06T11:19:28"/>
    <x v="0"/>
  </r>
  <r>
    <s v="110"/>
    <s v="CAD0330213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00002"/>
    <n v="2"/>
    <s v="10828"/>
    <s v="GLNANDA"/>
    <m/>
    <s v="USD"/>
    <n v="-460450.25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00001"/>
    <n v="2"/>
    <s v="10828"/>
    <s v="GLNANDA"/>
    <m/>
    <s v="USD"/>
    <n v="-1551876.45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20001"/>
    <n v="2"/>
    <s v="10828"/>
    <s v="GLNANDA"/>
    <m/>
    <s v="USD"/>
    <n v="-1245269.8899999999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20006"/>
    <n v="2"/>
    <s v="10828"/>
    <s v="GLNANDA"/>
    <m/>
    <s v="USD"/>
    <n v="-181948.73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20007"/>
    <n v="2"/>
    <s v="10828"/>
    <s v="GLNANDA"/>
    <m/>
    <s v="USD"/>
    <n v="-206665.23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20002"/>
    <n v="2"/>
    <s v="10828"/>
    <s v="GLNANDA"/>
    <m/>
    <s v="USD"/>
    <n v="-21929.51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20004"/>
    <n v="2"/>
    <s v="10828"/>
    <s v="GLNANDA"/>
    <m/>
    <s v="USD"/>
    <n v="-204.83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3"/>
    <d v="2025-02-15T00:00:00"/>
    <s v="P"/>
    <s v="KY"/>
    <s v="4440000"/>
    <n v="2"/>
    <s v="10828"/>
    <s v="GLNANDA"/>
    <m/>
    <s v="USD"/>
    <n v="-1870.61"/>
    <x v="3"/>
    <s v="NONBU"/>
    <s v="G0000110"/>
    <s v="ACT"/>
    <s v="REV"/>
    <s v="974"/>
    <m/>
    <m/>
    <s v="GLBATCH"/>
    <n v="2025"/>
    <d v="2025-02-28T00:00:00"/>
    <d v="2025-02-28T08:31:15"/>
    <x v="204"/>
  </r>
  <r>
    <s v="110"/>
    <s v="CAD0330218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00002"/>
    <n v="2"/>
    <s v="10828"/>
    <s v="GLNANDA"/>
    <m/>
    <s v="USD"/>
    <n v="-322542.62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00001"/>
    <n v="2"/>
    <s v="10828"/>
    <s v="GLNANDA"/>
    <m/>
    <s v="USD"/>
    <n v="-731799.3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20001"/>
    <n v="2"/>
    <s v="10828"/>
    <s v="GLNANDA"/>
    <m/>
    <s v="USD"/>
    <n v="-185117.71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20006"/>
    <n v="2"/>
    <s v="10828"/>
    <s v="GLNANDA"/>
    <m/>
    <s v="USD"/>
    <n v="-57530.55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20007"/>
    <n v="2"/>
    <s v="10828"/>
    <s v="GLNANDA"/>
    <m/>
    <s v="USD"/>
    <n v="-21305.56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20002"/>
    <n v="2"/>
    <s v="10828"/>
    <s v="GLNANDA"/>
    <m/>
    <s v="USD"/>
    <n v="-42898.400000000001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20004"/>
    <n v="2"/>
    <s v="10828"/>
    <s v="GLNANDA"/>
    <m/>
    <s v="USD"/>
    <n v="-83885.320000000007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8"/>
    <d v="2025-02-15T00:00:00"/>
    <s v="P"/>
    <s v="KY"/>
    <s v="4440000"/>
    <n v="2"/>
    <s v="10828"/>
    <s v="GLNANDA"/>
    <m/>
    <s v="USD"/>
    <n v="-122.08"/>
    <x v="3"/>
    <s v="NONBU"/>
    <s v="G0000110"/>
    <s v="ACT"/>
    <s v="REV"/>
    <s v="974"/>
    <m/>
    <m/>
    <s v="GLBATCH"/>
    <n v="2025"/>
    <d v="2025-02-28T00:00:00"/>
    <d v="2025-02-28T08:31:21"/>
    <x v="205"/>
  </r>
  <r>
    <s v="110"/>
    <s v="CAD0330217"/>
    <d v="2025-02-15T00:00:00"/>
    <s v="P"/>
    <s v="KY"/>
    <s v="4400002"/>
    <n v="2"/>
    <s v="10828"/>
    <s v="GLNANDA"/>
    <m/>
    <s v="USD"/>
    <n v="-263066.12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00001"/>
    <n v="2"/>
    <s v="10828"/>
    <s v="GLNANDA"/>
    <m/>
    <s v="USD"/>
    <n v="-701517.69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20006"/>
    <n v="2"/>
    <s v="10828"/>
    <s v="GLNANDA"/>
    <m/>
    <s v="USD"/>
    <n v="-45108.18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20001"/>
    <n v="2"/>
    <s v="10828"/>
    <s v="GLNANDA"/>
    <m/>
    <s v="USD"/>
    <n v="-179434.99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20007"/>
    <n v="2"/>
    <s v="10828"/>
    <s v="GLNANDA"/>
    <m/>
    <s v="USD"/>
    <n v="-59118.68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20002"/>
    <n v="2"/>
    <s v="10828"/>
    <s v="GLNANDA"/>
    <m/>
    <s v="USD"/>
    <n v="-25788.49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20004"/>
    <n v="2"/>
    <s v="10828"/>
    <s v="GLNANDA"/>
    <m/>
    <s v="USD"/>
    <n v="-32474.33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17"/>
    <d v="2025-02-15T00:00:00"/>
    <s v="P"/>
    <s v="KY"/>
    <s v="4440000"/>
    <n v="2"/>
    <s v="10828"/>
    <s v="GLNANDA"/>
    <m/>
    <s v="USD"/>
    <n v="-63.11"/>
    <x v="3"/>
    <s v="NONBU"/>
    <s v="G0000110"/>
    <s v="ACT"/>
    <s v="REV"/>
    <s v="974"/>
    <m/>
    <m/>
    <s v="GLBATCH"/>
    <n v="2025"/>
    <d v="2025-02-28T00:00:00"/>
    <d v="2025-02-28T08:31:19"/>
    <x v="206"/>
  </r>
  <r>
    <s v="110"/>
    <s v="CAD0330225"/>
    <d v="2025-02-15T00:00:00"/>
    <s v="P"/>
    <s v="KY"/>
    <s v="4420007"/>
    <n v="2"/>
    <s v="10828"/>
    <s v="GLNANDA"/>
    <m/>
    <s v="USD"/>
    <n v="-109549.57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20002"/>
    <n v="2"/>
    <s v="10828"/>
    <s v="GLNANDA"/>
    <m/>
    <s v="USD"/>
    <n v="-791955.73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20004"/>
    <n v="2"/>
    <s v="10828"/>
    <s v="GLNANDA"/>
    <m/>
    <s v="USD"/>
    <n v="-120885.08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40000"/>
    <n v="2"/>
    <s v="10828"/>
    <s v="GLNANDA"/>
    <m/>
    <s v="USD"/>
    <n v="-1298.57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00002"/>
    <n v="2"/>
    <s v="10828"/>
    <s v="GLNANDA"/>
    <m/>
    <s v="USD"/>
    <n v="-421635.73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00001"/>
    <n v="2"/>
    <s v="10828"/>
    <s v="GLNANDA"/>
    <m/>
    <s v="USD"/>
    <n v="-1405816.64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20001"/>
    <n v="2"/>
    <s v="10828"/>
    <s v="GLNANDA"/>
    <m/>
    <s v="USD"/>
    <n v="-477371.38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20006"/>
    <n v="2"/>
    <s v="10828"/>
    <s v="GLNANDA"/>
    <m/>
    <s v="USD"/>
    <n v="-129552.33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25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0"/>
    <x v="207"/>
  </r>
  <r>
    <s v="110"/>
    <s v="CAD0330210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00002"/>
    <n v="2"/>
    <s v="10828"/>
    <s v="GLNANDA"/>
    <m/>
    <s v="USD"/>
    <n v="-439260.03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00001"/>
    <n v="2"/>
    <s v="10828"/>
    <s v="GLNANDA"/>
    <m/>
    <s v="USD"/>
    <n v="-1573229.09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20001"/>
    <n v="2"/>
    <s v="10828"/>
    <s v="GLNANDA"/>
    <m/>
    <s v="USD"/>
    <n v="-1081775.96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20006"/>
    <n v="2"/>
    <s v="10828"/>
    <s v="GLNANDA"/>
    <m/>
    <s v="USD"/>
    <n v="-104089.56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20007"/>
    <n v="2"/>
    <s v="10828"/>
    <s v="GLNANDA"/>
    <m/>
    <s v="USD"/>
    <n v="-136477.1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20002"/>
    <n v="2"/>
    <s v="10828"/>
    <s v="GLNANDA"/>
    <m/>
    <s v="USD"/>
    <n v="-20858.349999999999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20004"/>
    <n v="2"/>
    <s v="10828"/>
    <s v="GLNANDA"/>
    <m/>
    <s v="USD"/>
    <n v="-32302.16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0"/>
    <d v="2025-02-15T00:00:00"/>
    <s v="P"/>
    <s v="KY"/>
    <s v="4440000"/>
    <n v="2"/>
    <s v="10828"/>
    <s v="GLNANDA"/>
    <m/>
    <s v="USD"/>
    <n v="-527.62"/>
    <x v="3"/>
    <s v="NONBU"/>
    <s v="G0000110"/>
    <s v="ACT"/>
    <s v="REV"/>
    <s v="974"/>
    <m/>
    <m/>
    <s v="GLBATCH"/>
    <n v="2025"/>
    <d v="2025-02-28T00:00:00"/>
    <d v="2025-02-28T08:31:10"/>
    <x v="208"/>
  </r>
  <r>
    <s v="110"/>
    <s v="CAD0330212"/>
    <d v="2025-02-15T00:00:00"/>
    <s v="P"/>
    <s v="KY"/>
    <s v="4400001"/>
    <n v="2"/>
    <s v="10828"/>
    <s v="GLNANDA"/>
    <m/>
    <s v="USD"/>
    <n v="-1363913.35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00002"/>
    <n v="2"/>
    <s v="10828"/>
    <s v="GLNANDA"/>
    <m/>
    <s v="USD"/>
    <n v="-478882.28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20001"/>
    <n v="2"/>
    <s v="10828"/>
    <s v="GLNANDA"/>
    <m/>
    <s v="USD"/>
    <n v="-722978.34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20006"/>
    <n v="2"/>
    <s v="10828"/>
    <s v="GLNANDA"/>
    <m/>
    <s v="USD"/>
    <n v="-86645.58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20007"/>
    <n v="2"/>
    <s v="10828"/>
    <s v="GLNANDA"/>
    <m/>
    <s v="USD"/>
    <n v="-220563.06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20002"/>
    <n v="2"/>
    <s v="10828"/>
    <s v="GLNANDA"/>
    <m/>
    <s v="USD"/>
    <n v="-62180.65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20004"/>
    <n v="2"/>
    <s v="10828"/>
    <s v="GLNANDA"/>
    <m/>
    <s v="USD"/>
    <n v="-9776.8799999999992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12"/>
    <d v="2025-02-15T00:00:00"/>
    <s v="P"/>
    <s v="KY"/>
    <s v="4440000"/>
    <n v="2"/>
    <s v="10828"/>
    <s v="GLNANDA"/>
    <m/>
    <s v="USD"/>
    <n v="-587.47"/>
    <x v="3"/>
    <s v="NONBU"/>
    <s v="G0000110"/>
    <s v="ACT"/>
    <s v="REV"/>
    <s v="974"/>
    <m/>
    <m/>
    <s v="GLBATCH"/>
    <n v="2025"/>
    <d v="2025-02-28T00:00:00"/>
    <d v="2025-02-28T08:31:13"/>
    <x v="209"/>
  </r>
  <r>
    <s v="110"/>
    <s v="CAD0330207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00002"/>
    <n v="2"/>
    <s v="10828"/>
    <s v="GLNANDA"/>
    <m/>
    <s v="USD"/>
    <n v="-466634.13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00001"/>
    <n v="2"/>
    <s v="10828"/>
    <s v="GLNANDA"/>
    <m/>
    <s v="USD"/>
    <n v="-1291225.46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20001"/>
    <n v="2"/>
    <s v="10828"/>
    <s v="GLNANDA"/>
    <m/>
    <s v="USD"/>
    <n v="-453434.69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20006"/>
    <n v="2"/>
    <s v="10828"/>
    <s v="GLNANDA"/>
    <m/>
    <s v="USD"/>
    <n v="-135894.17000000001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20007"/>
    <n v="2"/>
    <s v="10828"/>
    <s v="GLNANDA"/>
    <m/>
    <s v="USD"/>
    <n v="-69305.45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20002"/>
    <n v="2"/>
    <s v="10828"/>
    <s v="GLNANDA"/>
    <m/>
    <s v="USD"/>
    <n v="-105329.62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20004"/>
    <n v="2"/>
    <s v="10828"/>
    <s v="GLNANDA"/>
    <m/>
    <s v="USD"/>
    <n v="-563.03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07"/>
    <d v="2025-02-15T00:00:00"/>
    <s v="P"/>
    <s v="KY"/>
    <s v="4440000"/>
    <n v="2"/>
    <s v="10828"/>
    <s v="GLNANDA"/>
    <m/>
    <s v="USD"/>
    <n v="-1223.54"/>
    <x v="3"/>
    <s v="NONBU"/>
    <s v="G0000110"/>
    <s v="ACT"/>
    <s v="REV"/>
    <s v="974"/>
    <m/>
    <m/>
    <s v="GLBATCH"/>
    <n v="2025"/>
    <d v="2025-02-28T00:00:00"/>
    <d v="2025-02-28T08:31:08"/>
    <x v="210"/>
  </r>
  <r>
    <s v="110"/>
    <s v="CAD0330226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00002"/>
    <n v="2"/>
    <s v="10828"/>
    <s v="GLNANDA"/>
    <m/>
    <s v="USD"/>
    <n v="-409719.25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00001"/>
    <n v="2"/>
    <s v="10828"/>
    <s v="GLNANDA"/>
    <m/>
    <s v="USD"/>
    <n v="-915687.07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20001"/>
    <n v="2"/>
    <s v="10828"/>
    <s v="GLNANDA"/>
    <m/>
    <s v="USD"/>
    <n v="-1647771.86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20006"/>
    <n v="2"/>
    <s v="10828"/>
    <s v="GLNANDA"/>
    <m/>
    <s v="USD"/>
    <n v="-108260.42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20002"/>
    <n v="2"/>
    <s v="10828"/>
    <s v="GLNANDA"/>
    <m/>
    <s v="USD"/>
    <n v="-84829.88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20007"/>
    <n v="2"/>
    <s v="10828"/>
    <s v="GLNANDA"/>
    <m/>
    <s v="USD"/>
    <n v="-117250.9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20004"/>
    <n v="2"/>
    <s v="10828"/>
    <s v="GLNANDA"/>
    <m/>
    <s v="USD"/>
    <n v="-304598.55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226"/>
    <d v="2025-02-15T00:00:00"/>
    <s v="P"/>
    <s v="KY"/>
    <s v="4440000"/>
    <n v="2"/>
    <s v="10828"/>
    <s v="GLNANDA"/>
    <m/>
    <s v="USD"/>
    <n v="-360.68"/>
    <x v="3"/>
    <s v="NONBU"/>
    <s v="G0000110"/>
    <s v="ACT"/>
    <s v="REV"/>
    <s v="974"/>
    <m/>
    <m/>
    <s v="GLBATCH"/>
    <n v="2025"/>
    <d v="2025-02-28T00:00:00"/>
    <d v="2025-02-28T08:31:32"/>
    <x v="211"/>
  </r>
  <r>
    <s v="110"/>
    <s v="CAD0330130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00002"/>
    <n v="2"/>
    <s v="10828"/>
    <s v="GLNANDA"/>
    <m/>
    <s v="USD"/>
    <n v="-453762.05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00001"/>
    <n v="2"/>
    <s v="10828"/>
    <s v="GLNANDA"/>
    <m/>
    <s v="USD"/>
    <n v="-1670484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20001"/>
    <n v="2"/>
    <s v="10828"/>
    <s v="GLNANDA"/>
    <m/>
    <s v="USD"/>
    <n v="-928937.68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20006"/>
    <n v="2"/>
    <s v="10828"/>
    <s v="GLNANDA"/>
    <m/>
    <s v="USD"/>
    <n v="-112183.62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20007"/>
    <n v="2"/>
    <s v="10828"/>
    <s v="GLNANDA"/>
    <m/>
    <s v="USD"/>
    <n v="-132054.03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20002"/>
    <n v="2"/>
    <s v="10828"/>
    <s v="GLNANDA"/>
    <m/>
    <s v="USD"/>
    <n v="-169011.91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20004"/>
    <n v="2"/>
    <s v="10828"/>
    <s v="GLNANDA"/>
    <m/>
    <s v="USD"/>
    <n v="-2816.25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0"/>
    <d v="2025-02-15T00:00:00"/>
    <s v="P"/>
    <s v="KY"/>
    <s v="4440000"/>
    <n v="2"/>
    <s v="10828"/>
    <s v="GLNANDA"/>
    <m/>
    <s v="USD"/>
    <n v="-899.78"/>
    <x v="3"/>
    <s v="NONBU"/>
    <s v="G0000110"/>
    <s v="ACT"/>
    <s v="REV"/>
    <s v="974"/>
    <m/>
    <m/>
    <s v="GLBATCH"/>
    <n v="2025"/>
    <d v="2025-02-28T00:00:00"/>
    <d v="2025-02-28T08:30:57"/>
    <x v="212"/>
  </r>
  <r>
    <s v="110"/>
    <s v="CAD0330131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00002"/>
    <n v="2"/>
    <s v="10828"/>
    <s v="GLNANDA"/>
    <m/>
    <s v="USD"/>
    <n v="-564770.39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00001"/>
    <n v="2"/>
    <s v="10828"/>
    <s v="GLNANDA"/>
    <m/>
    <s v="USD"/>
    <n v="-1593954.93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20001"/>
    <n v="2"/>
    <s v="10828"/>
    <s v="GLNANDA"/>
    <m/>
    <s v="USD"/>
    <n v="-294414.76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20006"/>
    <n v="2"/>
    <s v="10828"/>
    <s v="GLNANDA"/>
    <m/>
    <s v="USD"/>
    <n v="-39366.080000000002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20007"/>
    <n v="2"/>
    <s v="10828"/>
    <s v="GLNANDA"/>
    <m/>
    <s v="USD"/>
    <n v="-47325.41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20002"/>
    <n v="2"/>
    <s v="10828"/>
    <s v="GLNANDA"/>
    <m/>
    <s v="USD"/>
    <n v="-76770.990000000005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20004"/>
    <n v="2"/>
    <s v="10828"/>
    <s v="GLNANDA"/>
    <m/>
    <s v="USD"/>
    <n v="-39867.79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131"/>
    <d v="2025-02-15T00:00:00"/>
    <s v="P"/>
    <s v="KY"/>
    <s v="4440000"/>
    <n v="2"/>
    <s v="10828"/>
    <s v="GLNANDA"/>
    <m/>
    <s v="USD"/>
    <n v="-251.99"/>
    <x v="3"/>
    <s v="NONBU"/>
    <s v="G0000110"/>
    <s v="ACT"/>
    <s v="REV"/>
    <s v="974"/>
    <m/>
    <m/>
    <s v="GLBATCH"/>
    <n v="2025"/>
    <d v="2025-02-28T00:00:00"/>
    <d v="2025-02-28T08:30:59"/>
    <x v="213"/>
  </r>
  <r>
    <s v="110"/>
    <s v="CAD0330206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00002"/>
    <n v="2"/>
    <s v="10828"/>
    <s v="GLNANDA"/>
    <m/>
    <s v="USD"/>
    <n v="-517881.67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00001"/>
    <n v="2"/>
    <s v="10828"/>
    <s v="GLNANDA"/>
    <m/>
    <s v="USD"/>
    <n v="-1319422.6399999999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20001"/>
    <n v="2"/>
    <s v="10828"/>
    <s v="GLNANDA"/>
    <m/>
    <s v="USD"/>
    <n v="-671765.84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20006"/>
    <n v="2"/>
    <s v="10828"/>
    <s v="GLNANDA"/>
    <m/>
    <s v="USD"/>
    <n v="-97045.35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20007"/>
    <n v="2"/>
    <s v="10828"/>
    <s v="GLNANDA"/>
    <m/>
    <s v="USD"/>
    <n v="-117278.59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20002"/>
    <n v="2"/>
    <s v="10828"/>
    <s v="GLNANDA"/>
    <m/>
    <s v="USD"/>
    <n v="-24497.89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40000"/>
    <n v="2"/>
    <s v="10828"/>
    <s v="GLNANDA"/>
    <m/>
    <s v="USD"/>
    <n v="-1194.29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20004"/>
    <n v="2"/>
    <s v="10828"/>
    <s v="GLNANDA"/>
    <m/>
    <s v="USD"/>
    <n v="-26178.560000000001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06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6"/>
    <x v="214"/>
  </r>
  <r>
    <s v="110"/>
    <s v="CAD0330227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00002"/>
    <n v="2"/>
    <s v="10828"/>
    <s v="GLNANDA"/>
    <m/>
    <s v="USD"/>
    <n v="-455267.85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00001"/>
    <n v="2"/>
    <s v="10828"/>
    <s v="GLNANDA"/>
    <m/>
    <s v="USD"/>
    <n v="-960276.33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20001"/>
    <n v="2"/>
    <s v="10828"/>
    <s v="GLNANDA"/>
    <m/>
    <s v="USD"/>
    <n v="-1245005.77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20007"/>
    <n v="2"/>
    <s v="10828"/>
    <s v="GLNANDA"/>
    <m/>
    <s v="USD"/>
    <n v="-158021.26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20006"/>
    <n v="2"/>
    <s v="10828"/>
    <s v="GLNANDA"/>
    <m/>
    <s v="USD"/>
    <n v="-114430.09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20002"/>
    <n v="2"/>
    <s v="10828"/>
    <s v="GLNANDA"/>
    <m/>
    <s v="USD"/>
    <n v="-306956.19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20004"/>
    <n v="2"/>
    <s v="10828"/>
    <s v="GLNANDA"/>
    <m/>
    <s v="USD"/>
    <n v="-266957.46000000002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7"/>
    <d v="2025-02-15T00:00:00"/>
    <s v="P"/>
    <s v="KY"/>
    <s v="4440000"/>
    <n v="2"/>
    <s v="10828"/>
    <s v="GLNANDA"/>
    <m/>
    <s v="USD"/>
    <n v="-4253.43"/>
    <x v="3"/>
    <s v="NONBU"/>
    <s v="G0000110"/>
    <s v="ACT"/>
    <s v="REV"/>
    <s v="974"/>
    <m/>
    <m/>
    <s v="GLBATCH"/>
    <n v="2025"/>
    <d v="2025-03-03T00:00:00"/>
    <d v="2025-03-03T13:46:05"/>
    <x v="215"/>
  </r>
  <r>
    <s v="110"/>
    <s v="CAD0330220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00002"/>
    <n v="2"/>
    <s v="10828"/>
    <s v="GLNANDA"/>
    <m/>
    <s v="USD"/>
    <n v="-351900.57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00001"/>
    <n v="2"/>
    <s v="10828"/>
    <s v="GLNANDA"/>
    <m/>
    <s v="USD"/>
    <n v="-1122335.1399999999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20001"/>
    <n v="2"/>
    <s v="10828"/>
    <s v="GLNANDA"/>
    <m/>
    <s v="USD"/>
    <n v="-207563.88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20006"/>
    <n v="2"/>
    <s v="10828"/>
    <s v="GLNANDA"/>
    <m/>
    <s v="USD"/>
    <n v="-31451.49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20007"/>
    <n v="2"/>
    <s v="10828"/>
    <s v="GLNANDA"/>
    <m/>
    <s v="USD"/>
    <n v="-82232.52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20002"/>
    <n v="2"/>
    <s v="10828"/>
    <s v="GLNANDA"/>
    <m/>
    <s v="USD"/>
    <n v="-7392.41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20004"/>
    <n v="2"/>
    <s v="10828"/>
    <s v="GLNANDA"/>
    <m/>
    <s v="USD"/>
    <n v="-6710.93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20"/>
    <d v="2025-02-15T00:00:00"/>
    <s v="P"/>
    <s v="KY"/>
    <s v="4440000"/>
    <n v="2"/>
    <s v="10828"/>
    <s v="GLNANDA"/>
    <m/>
    <s v="USD"/>
    <n v="-303.07"/>
    <x v="3"/>
    <s v="NONBU"/>
    <s v="G0000110"/>
    <s v="ACT"/>
    <s v="REV"/>
    <s v="974"/>
    <m/>
    <m/>
    <s v="GLBATCH"/>
    <n v="2025"/>
    <d v="2025-02-28T00:00:00"/>
    <d v="2025-02-28T08:31:25"/>
    <x v="216"/>
  </r>
  <r>
    <s v="110"/>
    <s v="CAD0330219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00002"/>
    <n v="2"/>
    <s v="10828"/>
    <s v="GLNANDA"/>
    <m/>
    <s v="USD"/>
    <n v="-258629.22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00001"/>
    <n v="2"/>
    <s v="10828"/>
    <s v="GLNANDA"/>
    <m/>
    <s v="USD"/>
    <n v="-810467.05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20001"/>
    <n v="2"/>
    <s v="10828"/>
    <s v="GLNANDA"/>
    <m/>
    <s v="USD"/>
    <n v="-193027.97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20006"/>
    <n v="2"/>
    <s v="10828"/>
    <s v="GLNANDA"/>
    <m/>
    <s v="USD"/>
    <n v="-2428.86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20002"/>
    <n v="2"/>
    <s v="10828"/>
    <s v="GLNANDA"/>
    <m/>
    <s v="USD"/>
    <n v="-107561.59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20007"/>
    <n v="2"/>
    <s v="10828"/>
    <s v="GLNANDA"/>
    <m/>
    <s v="USD"/>
    <n v="-57835.67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20004"/>
    <n v="2"/>
    <s v="10828"/>
    <s v="GLNANDA"/>
    <m/>
    <s v="USD"/>
    <n v="-34467.64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219"/>
    <d v="2025-02-15T00:00:00"/>
    <s v="P"/>
    <s v="KY"/>
    <s v="4440000"/>
    <n v="2"/>
    <s v="10828"/>
    <s v="GLNANDA"/>
    <m/>
    <s v="USD"/>
    <n v="-174.16"/>
    <x v="3"/>
    <s v="NONBU"/>
    <s v="G0000110"/>
    <s v="ACT"/>
    <s v="REV"/>
    <s v="974"/>
    <m/>
    <m/>
    <s v="GLBATCH"/>
    <n v="2025"/>
    <d v="2025-02-28T00:00:00"/>
    <d v="2025-02-28T08:31:22"/>
    <x v="217"/>
  </r>
  <r>
    <s v="110"/>
    <s v="CAD0330303"/>
    <d v="2025-02-15T00:00:00"/>
    <s v="P"/>
    <s v="KY"/>
    <s v="4400001"/>
    <n v="2"/>
    <s v="10828"/>
    <s v="GLNANDA"/>
    <m/>
    <s v="USD"/>
    <n v="-412.4"/>
    <x v="3"/>
    <s v="NONBU"/>
    <s v="G0000110"/>
    <s v="ACT"/>
    <s v="REV"/>
    <s v="974"/>
    <m/>
    <m/>
    <s v="GLBATCH"/>
    <n v="2025"/>
    <d v="2025-03-04T00:00:00"/>
    <d v="2025-03-04T09:57:09"/>
    <x v="218"/>
  </r>
  <r>
    <s v="110"/>
    <s v="CAD0330303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4T00:00:00"/>
    <d v="2025-03-04T09:57:09"/>
    <x v="218"/>
  </r>
  <r>
    <s v="110"/>
    <s v="CAD0330303"/>
    <d v="2025-02-15T00:00:00"/>
    <s v="P"/>
    <s v="KY"/>
    <s v="4400002"/>
    <n v="2"/>
    <s v="10828"/>
    <s v="GLNANDA"/>
    <m/>
    <s v="USD"/>
    <n v="-1131.52"/>
    <x v="3"/>
    <s v="NONBU"/>
    <s v="G0000110"/>
    <s v="ACT"/>
    <s v="REV"/>
    <s v="974"/>
    <m/>
    <m/>
    <s v="GLBATCH"/>
    <n v="2025"/>
    <d v="2025-03-04T00:00:00"/>
    <d v="2025-03-04T09:57:09"/>
    <x v="218"/>
  </r>
  <r>
    <s v="110"/>
    <s v="CAD0330303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4T00:00:00"/>
    <d v="2025-03-04T09:57:09"/>
    <x v="218"/>
  </r>
  <r>
    <s v="110"/>
    <s v="CAD0330303"/>
    <d v="2025-02-15T00:00:00"/>
    <s v="P"/>
    <s v="KY"/>
    <s v="4420007"/>
    <n v="2"/>
    <s v="10828"/>
    <s v="GLNANDA"/>
    <m/>
    <s v="USD"/>
    <n v="-1175.5899999999999"/>
    <x v="3"/>
    <s v="NONBU"/>
    <s v="G0000110"/>
    <s v="ACT"/>
    <s v="REV"/>
    <s v="974"/>
    <m/>
    <m/>
    <s v="GLBATCH"/>
    <n v="2025"/>
    <d v="2025-03-04T00:00:00"/>
    <d v="2025-03-04T09:57:09"/>
    <x v="218"/>
  </r>
  <r>
    <s v="110"/>
    <s v="CAD0330303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4T00:00:00"/>
    <d v="2025-03-04T09:57:09"/>
    <x v="218"/>
  </r>
  <r>
    <s v="110"/>
    <s v="CAD0330303"/>
    <d v="2025-02-15T00:00:00"/>
    <s v="P"/>
    <s v="KY"/>
    <s v="4420001"/>
    <n v="2"/>
    <s v="10828"/>
    <s v="GLNANDA"/>
    <m/>
    <s v="USD"/>
    <n v="-56018.13"/>
    <x v="3"/>
    <s v="NONBU"/>
    <s v="G0000110"/>
    <s v="ACT"/>
    <s v="REV"/>
    <s v="974"/>
    <m/>
    <m/>
    <s v="GLBATCH"/>
    <n v="2025"/>
    <d v="2025-03-04T00:00:00"/>
    <d v="2025-03-04T09:57:09"/>
    <x v="218"/>
  </r>
  <r>
    <s v="110"/>
    <s v="CAD0330303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4T00:00:00"/>
    <d v="2025-03-04T09:57:09"/>
    <x v="218"/>
  </r>
  <r>
    <s v="110"/>
    <s v="CAD0330303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4T00:00:00"/>
    <d v="2025-03-04T09:57:09"/>
    <x v="218"/>
  </r>
  <r>
    <s v="110"/>
    <s v="CAD0330303"/>
    <d v="2025-02-15T00:00:00"/>
    <s v="P"/>
    <s v="KY"/>
    <s v="4420002"/>
    <n v="2"/>
    <s v="10828"/>
    <s v="GLNANDA"/>
    <m/>
    <s v="USD"/>
    <n v="-409363.81"/>
    <x v="3"/>
    <s v="NONBU"/>
    <s v="G0000110"/>
    <s v="ACT"/>
    <s v="REV"/>
    <s v="974"/>
    <m/>
    <m/>
    <s v="GLBATCH"/>
    <n v="2025"/>
    <d v="2025-03-04T00:00:00"/>
    <d v="2025-03-04T09:57:09"/>
    <x v="218"/>
  </r>
  <r>
    <s v="110"/>
    <s v="CAD0330211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00002"/>
    <n v="2"/>
    <s v="10828"/>
    <s v="GLNANDA"/>
    <m/>
    <s v="USD"/>
    <n v="-338458.08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00001"/>
    <n v="2"/>
    <s v="10828"/>
    <s v="GLNANDA"/>
    <m/>
    <s v="USD"/>
    <n v="-1089581.8899999999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20001"/>
    <n v="2"/>
    <s v="10828"/>
    <s v="GLNANDA"/>
    <m/>
    <s v="USD"/>
    <n v="-640583.80000000005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20007"/>
    <n v="2"/>
    <s v="10828"/>
    <s v="GLNANDA"/>
    <m/>
    <s v="USD"/>
    <n v="-164964.57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20006"/>
    <n v="2"/>
    <s v="10828"/>
    <s v="GLNANDA"/>
    <m/>
    <s v="USD"/>
    <n v="-123028.68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20002"/>
    <n v="2"/>
    <s v="10828"/>
    <s v="GLNANDA"/>
    <m/>
    <s v="USD"/>
    <n v="-1801790.27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20004"/>
    <n v="2"/>
    <s v="10828"/>
    <s v="GLNANDA"/>
    <m/>
    <s v="USD"/>
    <n v="-15637.62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11"/>
    <d v="2025-02-15T00:00:00"/>
    <s v="P"/>
    <s v="KY"/>
    <s v="4440000"/>
    <n v="2"/>
    <s v="10828"/>
    <s v="GLNANDA"/>
    <m/>
    <s v="USD"/>
    <n v="-408.57"/>
    <x v="3"/>
    <s v="NONBU"/>
    <s v="G0000110"/>
    <s v="ACT"/>
    <s v="REV"/>
    <s v="974"/>
    <m/>
    <m/>
    <s v="GLBATCH"/>
    <n v="2025"/>
    <d v="2025-02-28T00:00:00"/>
    <d v="2025-02-28T08:31:12"/>
    <x v="219"/>
  </r>
  <r>
    <s v="110"/>
    <s v="CAD0330221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00002"/>
    <n v="2"/>
    <s v="10828"/>
    <s v="GLNANDA"/>
    <m/>
    <s v="USD"/>
    <n v="-304429.21000000002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00001"/>
    <n v="2"/>
    <s v="10828"/>
    <s v="GLNANDA"/>
    <m/>
    <s v="USD"/>
    <n v="-863394.19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20001"/>
    <n v="2"/>
    <s v="10828"/>
    <s v="GLNANDA"/>
    <m/>
    <s v="USD"/>
    <n v="-376132.27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20006"/>
    <n v="2"/>
    <s v="10828"/>
    <s v="GLNANDA"/>
    <m/>
    <s v="USD"/>
    <n v="-47168.67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20007"/>
    <n v="2"/>
    <s v="10828"/>
    <s v="GLNANDA"/>
    <m/>
    <s v="USD"/>
    <n v="-110972.87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20002"/>
    <n v="2"/>
    <s v="10828"/>
    <s v="GLNANDA"/>
    <m/>
    <s v="USD"/>
    <n v="-92124.53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20004"/>
    <n v="2"/>
    <s v="10828"/>
    <s v="GLNANDA"/>
    <m/>
    <s v="USD"/>
    <n v="-846.65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21"/>
    <d v="2025-02-15T00:00:00"/>
    <s v="P"/>
    <s v="KY"/>
    <s v="4440000"/>
    <n v="2"/>
    <s v="10828"/>
    <s v="GLNANDA"/>
    <m/>
    <s v="USD"/>
    <n v="-1853.43"/>
    <x v="3"/>
    <s v="NONBU"/>
    <s v="G0000110"/>
    <s v="ACT"/>
    <s v="REV"/>
    <s v="974"/>
    <m/>
    <m/>
    <s v="GLBATCH"/>
    <n v="2025"/>
    <d v="2025-02-28T00:00:00"/>
    <d v="2025-02-28T08:31:26"/>
    <x v="220"/>
  </r>
  <r>
    <s v="110"/>
    <s v="CAD0330205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00002"/>
    <n v="2"/>
    <s v="10828"/>
    <s v="GLNANDA"/>
    <m/>
    <s v="USD"/>
    <n v="-683414.7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00001"/>
    <n v="2"/>
    <s v="10828"/>
    <s v="GLNANDA"/>
    <m/>
    <s v="USD"/>
    <n v="-1553691.4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20001"/>
    <n v="2"/>
    <s v="10828"/>
    <s v="GLNANDA"/>
    <m/>
    <s v="USD"/>
    <n v="-633991.1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20006"/>
    <n v="2"/>
    <s v="10828"/>
    <s v="GLNANDA"/>
    <m/>
    <s v="USD"/>
    <n v="-138912.17000000001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20007"/>
    <n v="2"/>
    <s v="10828"/>
    <s v="GLNANDA"/>
    <m/>
    <s v="USD"/>
    <n v="-148855.28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20002"/>
    <n v="2"/>
    <s v="10828"/>
    <s v="GLNANDA"/>
    <m/>
    <s v="USD"/>
    <n v="-106963.44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20004"/>
    <n v="2"/>
    <s v="10828"/>
    <s v="GLNANDA"/>
    <m/>
    <s v="USD"/>
    <n v="-63793.08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05"/>
    <d v="2025-02-15T00:00:00"/>
    <s v="P"/>
    <s v="KY"/>
    <s v="4440000"/>
    <n v="2"/>
    <s v="10828"/>
    <s v="GLNANDA"/>
    <m/>
    <s v="USD"/>
    <n v="-608.33000000000004"/>
    <x v="3"/>
    <s v="NONBU"/>
    <s v="G0000110"/>
    <s v="ACT"/>
    <s v="REV"/>
    <s v="974"/>
    <m/>
    <m/>
    <s v="GLBATCH"/>
    <n v="2025"/>
    <d v="2025-02-28T00:00:00"/>
    <d v="2025-02-28T08:31:05"/>
    <x v="221"/>
  </r>
  <r>
    <s v="110"/>
    <s v="CAD0330228"/>
    <d v="2025-02-15T00:00:00"/>
    <s v="P"/>
    <s v="KY"/>
    <s v="4400001"/>
    <n v="2"/>
    <s v="10828"/>
    <s v="GLNANDA"/>
    <m/>
    <s v="USD"/>
    <n v="-7597.28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00002"/>
    <n v="2"/>
    <s v="10828"/>
    <s v="GLNANDA"/>
    <m/>
    <s v="USD"/>
    <n v="-1713.57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20001"/>
    <n v="2"/>
    <s v="10828"/>
    <s v="GLNANDA"/>
    <m/>
    <s v="USD"/>
    <n v="-23290.89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20006"/>
    <n v="2"/>
    <s v="10828"/>
    <s v="GLNANDA"/>
    <m/>
    <s v="USD"/>
    <n v="-1395.91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20007"/>
    <n v="2"/>
    <s v="10828"/>
    <s v="GLNANDA"/>
    <m/>
    <s v="USD"/>
    <n v="-5574.02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20002"/>
    <n v="2"/>
    <s v="10828"/>
    <s v="GLNANDA"/>
    <m/>
    <s v="USD"/>
    <n v="-67833.33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20004"/>
    <n v="2"/>
    <s v="10828"/>
    <s v="GLNANDA"/>
    <m/>
    <s v="USD"/>
    <n v="-661381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28"/>
    <d v="2025-02-15T00:00:00"/>
    <s v="P"/>
    <s v="KY"/>
    <s v="4440000"/>
    <n v="2"/>
    <s v="10828"/>
    <s v="GLNANDA"/>
    <m/>
    <s v="USD"/>
    <n v="-162902.75"/>
    <x v="3"/>
    <s v="NONBU"/>
    <s v="G0000110"/>
    <s v="ACT"/>
    <s v="REV"/>
    <s v="974"/>
    <m/>
    <m/>
    <s v="GLBATCH"/>
    <n v="2025"/>
    <d v="2025-03-03T00:00:00"/>
    <d v="2025-03-03T13:46:06"/>
    <x v="222"/>
  </r>
  <r>
    <s v="110"/>
    <s v="CAD0330214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00002"/>
    <n v="2"/>
    <s v="10828"/>
    <s v="GLNANDA"/>
    <m/>
    <s v="USD"/>
    <n v="-413640.47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00001"/>
    <n v="2"/>
    <s v="10828"/>
    <s v="GLNANDA"/>
    <m/>
    <s v="USD"/>
    <n v="-1278219.73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20001"/>
    <n v="2"/>
    <s v="10828"/>
    <s v="GLNANDA"/>
    <m/>
    <s v="USD"/>
    <n v="-617509.31999999995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20006"/>
    <n v="2"/>
    <s v="10828"/>
    <s v="GLNANDA"/>
    <m/>
    <s v="USD"/>
    <n v="-154141.91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20007"/>
    <n v="2"/>
    <s v="10828"/>
    <s v="GLNANDA"/>
    <m/>
    <s v="USD"/>
    <n v="-88898.05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20002"/>
    <n v="2"/>
    <s v="10828"/>
    <s v="GLNANDA"/>
    <m/>
    <s v="USD"/>
    <n v="-33024.17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20004"/>
    <n v="2"/>
    <s v="10828"/>
    <s v="GLNANDA"/>
    <m/>
    <s v="USD"/>
    <n v="-46475.8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14"/>
    <d v="2025-02-15T00:00:00"/>
    <s v="P"/>
    <s v="KY"/>
    <s v="4440000"/>
    <n v="2"/>
    <s v="10828"/>
    <s v="GLNANDA"/>
    <m/>
    <s v="USD"/>
    <n v="-5521.85"/>
    <x v="3"/>
    <s v="NONBU"/>
    <s v="G0000110"/>
    <s v="ACT"/>
    <s v="REV"/>
    <s v="974"/>
    <m/>
    <m/>
    <s v="GLBATCH"/>
    <n v="2025"/>
    <d v="2025-02-28T00:00:00"/>
    <d v="2025-02-28T08:31:17"/>
    <x v="223"/>
  </r>
  <r>
    <s v="110"/>
    <s v="CAD0330224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00002"/>
    <n v="2"/>
    <s v="10828"/>
    <s v="GLNANDA"/>
    <m/>
    <s v="USD"/>
    <n v="-934018.82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00001"/>
    <n v="2"/>
    <s v="10828"/>
    <s v="GLNANDA"/>
    <m/>
    <s v="USD"/>
    <n v="-2346486.5699999998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20001"/>
    <n v="2"/>
    <s v="10828"/>
    <s v="GLNANDA"/>
    <m/>
    <s v="USD"/>
    <n v="-703124.85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20006"/>
    <n v="2"/>
    <s v="10828"/>
    <s v="GLNANDA"/>
    <m/>
    <s v="USD"/>
    <n v="-213748.85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20007"/>
    <n v="2"/>
    <s v="10828"/>
    <s v="GLNANDA"/>
    <m/>
    <s v="USD"/>
    <n v="-239580.47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20002"/>
    <n v="2"/>
    <s v="10828"/>
    <s v="GLNANDA"/>
    <m/>
    <s v="USD"/>
    <n v="-28208.15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20004"/>
    <n v="2"/>
    <s v="10828"/>
    <s v="GLNANDA"/>
    <m/>
    <s v="USD"/>
    <n v="-65994.399999999994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24"/>
    <d v="2025-02-15T00:00:00"/>
    <s v="P"/>
    <s v="KY"/>
    <s v="4440000"/>
    <n v="2"/>
    <s v="10828"/>
    <s v="GLNANDA"/>
    <m/>
    <s v="USD"/>
    <n v="-1142.58"/>
    <x v="3"/>
    <s v="NONBU"/>
    <s v="G0000110"/>
    <s v="ACT"/>
    <s v="REV"/>
    <s v="974"/>
    <m/>
    <m/>
    <s v="GLBATCH"/>
    <n v="2025"/>
    <d v="2025-02-28T00:00:00"/>
    <d v="2025-02-28T08:31:28"/>
    <x v="224"/>
  </r>
  <r>
    <s v="110"/>
    <s v="CAD0330204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00002"/>
    <n v="2"/>
    <s v="10828"/>
    <s v="GLNANDA"/>
    <m/>
    <s v="USD"/>
    <n v="-620838.64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00001"/>
    <n v="2"/>
    <s v="10828"/>
    <s v="GLNANDA"/>
    <m/>
    <s v="USD"/>
    <n v="-1206424.94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20001"/>
    <n v="2"/>
    <s v="10828"/>
    <s v="GLNANDA"/>
    <m/>
    <s v="USD"/>
    <n v="-892943.6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20006"/>
    <n v="2"/>
    <s v="10828"/>
    <s v="GLNANDA"/>
    <m/>
    <s v="USD"/>
    <n v="-116984.08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20007"/>
    <n v="2"/>
    <s v="10828"/>
    <s v="GLNANDA"/>
    <m/>
    <s v="USD"/>
    <n v="-216940.73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20002"/>
    <n v="2"/>
    <s v="10828"/>
    <s v="GLNANDA"/>
    <m/>
    <s v="USD"/>
    <n v="-264915.87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20004"/>
    <n v="2"/>
    <s v="10828"/>
    <s v="GLNANDA"/>
    <m/>
    <s v="USD"/>
    <n v="-55358.94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0330204"/>
    <d v="2025-02-15T00:00:00"/>
    <s v="P"/>
    <s v="KY"/>
    <s v="4440000"/>
    <n v="2"/>
    <s v="10828"/>
    <s v="GLNANDA"/>
    <m/>
    <s v="USD"/>
    <n v="-2143.87"/>
    <x v="3"/>
    <s v="NONBU"/>
    <s v="G0000110"/>
    <s v="ACT"/>
    <s v="REV"/>
    <s v="974"/>
    <m/>
    <m/>
    <s v="GLBATCH"/>
    <n v="2025"/>
    <d v="2025-02-28T00:00:00"/>
    <d v="2025-02-28T08:31:03"/>
    <x v="225"/>
  </r>
  <r>
    <s v="110"/>
    <s v="CADFACCR"/>
    <d v="2025-02-15T00:00:00"/>
    <s v="P"/>
    <s v="KY"/>
    <s v="4420001"/>
    <n v="2"/>
    <s v="10828"/>
    <s v="GLNANDA"/>
    <m/>
    <s v="USD"/>
    <n v="-345408.89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00002"/>
    <n v="2"/>
    <s v="10828"/>
    <s v="GLNANDA"/>
    <m/>
    <s v="USD"/>
    <n v="-200565.54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00001"/>
    <n v="2"/>
    <s v="10828"/>
    <s v="GLNANDA"/>
    <m/>
    <s v="USD"/>
    <n v="-573752.59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00005"/>
    <n v="2"/>
    <s v="10828"/>
    <s v="GLNANDA"/>
    <m/>
    <s v="USD"/>
    <n v="774318.13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20006"/>
    <n v="2"/>
    <s v="10828"/>
    <s v="GLNANDA"/>
    <m/>
    <s v="USD"/>
    <n v="-36070.370000000003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20007"/>
    <n v="2"/>
    <s v="10828"/>
    <s v="GLNANDA"/>
    <m/>
    <s v="USD"/>
    <n v="-46738.63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20013"/>
    <n v="2"/>
    <s v="10828"/>
    <s v="GLNANDA"/>
    <m/>
    <s v="USD"/>
    <n v="428217.89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20002"/>
    <n v="2"/>
    <s v="10828"/>
    <s v="GLNANDA"/>
    <m/>
    <s v="USD"/>
    <n v="-668069.41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20004"/>
    <n v="2"/>
    <s v="10828"/>
    <s v="GLNANDA"/>
    <m/>
    <s v="USD"/>
    <n v="-67996.820000000007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20016"/>
    <n v="2"/>
    <s v="10828"/>
    <s v="GLNANDA"/>
    <m/>
    <s v="USD"/>
    <n v="736066.23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40000"/>
    <n v="2"/>
    <s v="10828"/>
    <s v="GLNANDA"/>
    <m/>
    <s v="USD"/>
    <n v="-4831.0200000000004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FACCR"/>
    <d v="2025-02-15T00:00:00"/>
    <s v="P"/>
    <s v="KY"/>
    <s v="4440002"/>
    <n v="2"/>
    <s v="10828"/>
    <s v="GLNANDA"/>
    <m/>
    <s v="USD"/>
    <n v="4831.0200000000004"/>
    <x v="6"/>
    <s v="NONBU"/>
    <s v="G0000110"/>
    <s v="ACT"/>
    <s v="REV"/>
    <s v="974"/>
    <m/>
    <m/>
    <s v="S006819"/>
    <n v="2025"/>
    <d v="2025-03-05T00:00:00"/>
    <d v="2025-03-05T14:56:08"/>
    <x v="226"/>
  </r>
  <r>
    <s v="110"/>
    <s v="CAD0330203"/>
    <d v="2025-02-15T00:00:00"/>
    <s v="P"/>
    <s v="KY"/>
    <s v="440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00002"/>
    <n v="2"/>
    <s v="10828"/>
    <s v="GLNANDA"/>
    <m/>
    <s v="USD"/>
    <n v="-527771.80000000005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0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00001"/>
    <n v="2"/>
    <s v="10828"/>
    <s v="GLNANDA"/>
    <m/>
    <s v="USD"/>
    <n v="-1314990.69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20001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20001"/>
    <n v="2"/>
    <s v="10828"/>
    <s v="GLNANDA"/>
    <m/>
    <s v="USD"/>
    <n v="-379218.77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20006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20006"/>
    <n v="2"/>
    <s v="10828"/>
    <s v="GLNANDA"/>
    <m/>
    <s v="USD"/>
    <n v="-113390.91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20007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20007"/>
    <n v="2"/>
    <s v="10828"/>
    <s v="GLNANDA"/>
    <m/>
    <s v="USD"/>
    <n v="-53181.99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20002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20002"/>
    <n v="2"/>
    <s v="10828"/>
    <s v="GLNANDA"/>
    <m/>
    <s v="USD"/>
    <n v="-384869.69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20004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20004"/>
    <n v="2"/>
    <s v="10828"/>
    <s v="GLNANDA"/>
    <m/>
    <s v="USD"/>
    <n v="-3329.98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40000"/>
    <n v="2"/>
    <s v="10828"/>
    <s v="GLNANDA"/>
    <m/>
    <s v="USD"/>
    <n v="0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0330203"/>
    <d v="2025-02-15T00:00:00"/>
    <s v="P"/>
    <s v="KY"/>
    <s v="4440000"/>
    <n v="2"/>
    <s v="10828"/>
    <s v="GLNANDA"/>
    <m/>
    <s v="USD"/>
    <n v="-1523.55"/>
    <x v="3"/>
    <s v="NONBU"/>
    <s v="G0000110"/>
    <s v="ACT"/>
    <s v="REV"/>
    <s v="974"/>
    <m/>
    <m/>
    <s v="GLBATCH"/>
    <n v="2025"/>
    <d v="2025-02-28T00:00:00"/>
    <d v="2025-02-28T08:31:01"/>
    <x v="227"/>
  </r>
  <r>
    <s v="110"/>
    <s v="CADFACCR"/>
    <d v="2025-02-28T00:00:00"/>
    <s v="P"/>
    <s v="KY"/>
    <s v="4420001"/>
    <n v="2"/>
    <s v="10828"/>
    <s v="GLNANDA"/>
    <m/>
    <s v="USD"/>
    <n v="-545807.73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00002"/>
    <n v="2"/>
    <s v="10828"/>
    <s v="GLNANDA"/>
    <m/>
    <s v="USD"/>
    <n v="-385060.22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00001"/>
    <n v="2"/>
    <s v="10828"/>
    <s v="GLNANDA"/>
    <m/>
    <s v="USD"/>
    <n v="-1112221.51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00005"/>
    <n v="2"/>
    <s v="10828"/>
    <s v="GLNANDA"/>
    <m/>
    <s v="USD"/>
    <n v="1497281.73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20006"/>
    <n v="2"/>
    <s v="10828"/>
    <s v="GLNANDA"/>
    <m/>
    <s v="USD"/>
    <n v="-74360.47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20007"/>
    <n v="2"/>
    <s v="10828"/>
    <s v="GLNANDA"/>
    <m/>
    <s v="USD"/>
    <n v="-90840.02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20013"/>
    <n v="2"/>
    <s v="10828"/>
    <s v="GLNANDA"/>
    <m/>
    <s v="USD"/>
    <n v="711008.22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20002"/>
    <n v="2"/>
    <s v="10828"/>
    <s v="GLNANDA"/>
    <m/>
    <s v="USD"/>
    <n v="-242946.03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20004"/>
    <n v="2"/>
    <s v="10828"/>
    <s v="GLNANDA"/>
    <m/>
    <s v="USD"/>
    <n v="-70849.509999999995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20016"/>
    <n v="2"/>
    <s v="10828"/>
    <s v="GLNANDA"/>
    <m/>
    <s v="USD"/>
    <n v="313795.53999999998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40000"/>
    <n v="2"/>
    <s v="10828"/>
    <s v="GLNANDA"/>
    <m/>
    <s v="USD"/>
    <n v="-4207.8999999999996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FACCR"/>
    <d v="2025-02-28T00:00:00"/>
    <s v="P"/>
    <s v="KY"/>
    <s v="4440002"/>
    <n v="2"/>
    <s v="10828"/>
    <s v="GLNANDA"/>
    <m/>
    <s v="USD"/>
    <n v="4207.8999999999996"/>
    <x v="6"/>
    <s v="NONBU"/>
    <s v="G0000110"/>
    <s v="ACT"/>
    <s v="REV"/>
    <s v="974"/>
    <m/>
    <m/>
    <s v="S006819"/>
    <n v="2025"/>
    <d v="2025-03-05T00:00:00"/>
    <d v="2025-03-05T14:56:10"/>
    <x v="226"/>
  </r>
  <r>
    <s v="110"/>
    <s v="CAD037AJE"/>
    <d v="2025-02-28T00:00:00"/>
    <s v="P"/>
    <s v="KY"/>
    <s v="4420002"/>
    <n v="2"/>
    <s v="10828"/>
    <s v="GLNANDA"/>
    <m/>
    <s v="USD"/>
    <n v="1203456"/>
    <x v="5"/>
    <s v="NONBU"/>
    <s v="G0000110"/>
    <s v="ACT"/>
    <s v="REV"/>
    <s v="974"/>
    <m/>
    <m/>
    <s v="S381481"/>
    <n v="2025"/>
    <d v="2025-03-07T00:00:00"/>
    <d v="2025-03-07T11:42:48"/>
    <x v="228"/>
  </r>
  <r>
    <s v="110"/>
    <s v="CAD037AJE"/>
    <d v="2025-02-28T00:00:00"/>
    <s v="P"/>
    <s v="KY"/>
    <s v="4420001"/>
    <n v="2"/>
    <s v="10828"/>
    <s v="GLNANDA"/>
    <m/>
    <s v="USD"/>
    <n v="0"/>
    <x v="5"/>
    <s v="NONBU"/>
    <s v="G0000110"/>
    <s v="ACT"/>
    <s v="REV"/>
    <s v="974"/>
    <m/>
    <m/>
    <s v="S381481"/>
    <n v="2025"/>
    <d v="2025-03-07T00:00:00"/>
    <d v="2025-03-07T11:42:48"/>
    <x v="228"/>
  </r>
  <r>
    <s v="110"/>
    <s v="CAD038BF"/>
    <d v="2025-02-28T00:00:00"/>
    <s v="P"/>
    <s v="KY"/>
    <s v="4400002"/>
    <n v="2"/>
    <s v="10828"/>
    <s v="GLNANDA"/>
    <m/>
    <s v="USD"/>
    <n v="847549.02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00001"/>
    <n v="2"/>
    <s v="10828"/>
    <s v="GLNANDA"/>
    <m/>
    <s v="USD"/>
    <n v="2486146.5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00005"/>
    <n v="2"/>
    <s v="10828"/>
    <s v="GLNANDA"/>
    <m/>
    <s v="USD"/>
    <n v="-3333695.52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20013"/>
    <n v="2"/>
    <s v="10828"/>
    <s v="GLNANDA"/>
    <m/>
    <s v="USD"/>
    <n v="-1494998.49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20001"/>
    <n v="2"/>
    <s v="10828"/>
    <s v="GLNANDA"/>
    <m/>
    <s v="USD"/>
    <n v="1100823.6599999999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20006"/>
    <n v="2"/>
    <s v="10828"/>
    <s v="GLNANDA"/>
    <m/>
    <s v="USD"/>
    <n v="179665.31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20007"/>
    <n v="2"/>
    <s v="10828"/>
    <s v="GLNANDA"/>
    <m/>
    <s v="USD"/>
    <n v="214509.52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20002"/>
    <n v="2"/>
    <s v="10828"/>
    <s v="GLNANDA"/>
    <m/>
    <s v="USD"/>
    <n v="574822.49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20004"/>
    <n v="2"/>
    <s v="10828"/>
    <s v="GLNANDA"/>
    <m/>
    <s v="USD"/>
    <n v="62539.05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20016"/>
    <n v="2"/>
    <s v="10828"/>
    <s v="GLNANDA"/>
    <m/>
    <s v="USD"/>
    <n v="-637361.54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40000"/>
    <n v="2"/>
    <s v="10828"/>
    <s v="GLNANDA"/>
    <m/>
    <s v="USD"/>
    <n v="1138.52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8BF"/>
    <d v="2025-02-28T00:00:00"/>
    <s v="P"/>
    <s v="KY"/>
    <s v="4440002"/>
    <n v="2"/>
    <s v="10828"/>
    <s v="GLNANDA"/>
    <m/>
    <s v="USD"/>
    <n v="-1138.52"/>
    <x v="0"/>
    <s v="NONBU"/>
    <s v="G0000110"/>
    <s v="ACT"/>
    <s v="REV"/>
    <s v="974"/>
    <m/>
    <m/>
    <s v="S381481"/>
    <n v="2025"/>
    <d v="2025-03-06T00:00:00"/>
    <d v="2025-03-06T11:27:15"/>
    <x v="0"/>
  </r>
  <r>
    <s v="110"/>
    <s v="CAD033BF"/>
    <d v="2025-02-28T00:00:00"/>
    <s v="P"/>
    <s v="KY"/>
    <s v="4420001"/>
    <n v="2"/>
    <s v="10828"/>
    <s v="GLNANDA"/>
    <m/>
    <s v="USD"/>
    <n v="4043387.32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00002"/>
    <n v="2"/>
    <s v="10828"/>
    <s v="GLNANDA"/>
    <m/>
    <s v="USD"/>
    <n v="2527962.71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00001"/>
    <n v="2"/>
    <s v="10828"/>
    <s v="GLNANDA"/>
    <m/>
    <s v="USD"/>
    <n v="7306506.2300000004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00005"/>
    <n v="2"/>
    <s v="10828"/>
    <s v="GLNANDA"/>
    <m/>
    <s v="USD"/>
    <n v="-9834468.9399999995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20006"/>
    <n v="2"/>
    <s v="10828"/>
    <s v="GLNANDA"/>
    <m/>
    <s v="USD"/>
    <n v="551195.68000000005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20007"/>
    <n v="2"/>
    <s v="10828"/>
    <s v="GLNANDA"/>
    <m/>
    <s v="USD"/>
    <n v="672444.28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20013"/>
    <n v="2"/>
    <s v="10828"/>
    <s v="GLNANDA"/>
    <m/>
    <s v="USD"/>
    <n v="-5267027.28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20002"/>
    <n v="2"/>
    <s v="10828"/>
    <s v="GLNANDA"/>
    <m/>
    <s v="USD"/>
    <n v="2007455.29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20004"/>
    <n v="2"/>
    <s v="10828"/>
    <s v="GLNANDA"/>
    <m/>
    <s v="USD"/>
    <n v="524889.31999999995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20016"/>
    <n v="2"/>
    <s v="10828"/>
    <s v="GLNANDA"/>
    <m/>
    <s v="USD"/>
    <n v="-2532344.61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40000"/>
    <n v="2"/>
    <s v="10828"/>
    <s v="GLNANDA"/>
    <m/>
    <s v="USD"/>
    <n v="31146.71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033BF"/>
    <d v="2025-02-28T00:00:00"/>
    <s v="P"/>
    <s v="KY"/>
    <s v="4440002"/>
    <n v="2"/>
    <s v="10828"/>
    <s v="GLNANDA"/>
    <m/>
    <s v="USD"/>
    <n v="-31146.71"/>
    <x v="6"/>
    <s v="NONBU"/>
    <s v="G0000110"/>
    <s v="ACT"/>
    <s v="REV"/>
    <s v="974"/>
    <m/>
    <m/>
    <s v="S295456"/>
    <n v="2025"/>
    <d v="2025-03-04T00:00:00"/>
    <d v="2025-03-04T13:10:22"/>
    <x v="29"/>
  </r>
  <r>
    <s v="110"/>
    <s v="CAD3711440"/>
    <d v="2025-02-28T00:00:00"/>
    <s v="P"/>
    <s v="KY"/>
    <s v="4420002"/>
    <n v="2"/>
    <s v="10828"/>
    <s v="GLNANDA"/>
    <m/>
    <s v="USD"/>
    <n v="0"/>
    <x v="5"/>
    <s v="NONBU"/>
    <s v="G0000110"/>
    <s v="ACT"/>
    <s v="REV"/>
    <s v="974"/>
    <m/>
    <m/>
    <s v="GLBATCH"/>
    <n v="2025"/>
    <d v="2025-03-04T00:00:00"/>
    <d v="2025-03-04T15:57:06"/>
    <x v="28"/>
  </r>
  <r>
    <s v="110"/>
    <s v="CAD3711440"/>
    <d v="2025-02-28T00:00:00"/>
    <s v="P"/>
    <s v="KY"/>
    <s v="4420001"/>
    <n v="2"/>
    <s v="10828"/>
    <s v="GLNANDA"/>
    <m/>
    <s v="USD"/>
    <n v="0"/>
    <x v="5"/>
    <s v="NONBU"/>
    <s v="G0000110"/>
    <s v="ACT"/>
    <s v="REV"/>
    <s v="974"/>
    <m/>
    <m/>
    <s v="GLBATCH"/>
    <n v="2025"/>
    <d v="2025-03-04T00:00:00"/>
    <d v="2025-03-04T15:57:06"/>
    <x v="28"/>
  </r>
  <r>
    <s v="110"/>
    <s v="CAD3711440"/>
    <d v="2025-02-28T00:00:00"/>
    <s v="P"/>
    <s v="KY"/>
    <s v="4420001"/>
    <n v="2"/>
    <s v="10828"/>
    <s v="GLNANDA"/>
    <m/>
    <s v="USD"/>
    <n v="-8780"/>
    <x v="5"/>
    <s v="NONBU"/>
    <s v="G0000110"/>
    <s v="ACT"/>
    <s v="REV"/>
    <s v="974"/>
    <m/>
    <m/>
    <s v="GLBATCH"/>
    <n v="2025"/>
    <d v="2025-03-04T00:00:00"/>
    <d v="2025-03-04T15:57:06"/>
    <x v="28"/>
  </r>
  <r>
    <s v="110"/>
    <s v="CAD3711440"/>
    <d v="2025-02-28T00:00:00"/>
    <s v="P"/>
    <s v="KY"/>
    <s v="4420002"/>
    <n v="2"/>
    <s v="10828"/>
    <s v="GLNANDA"/>
    <m/>
    <s v="USD"/>
    <n v="-8498756"/>
    <x v="5"/>
    <s v="NONBU"/>
    <s v="G0000110"/>
    <s v="ACT"/>
    <s v="REV"/>
    <s v="974"/>
    <m/>
    <m/>
    <s v="GLBATCH"/>
    <n v="2025"/>
    <d v="2025-03-04T00:00:00"/>
    <d v="2025-03-04T15:57:06"/>
    <x v="28"/>
  </r>
  <r>
    <s v="110"/>
    <s v="CAD3711440"/>
    <d v="2025-02-28T00:00:00"/>
    <s v="P"/>
    <s v="KY"/>
    <s v="4420004"/>
    <n v="2"/>
    <s v="10828"/>
    <s v="GLNANDA"/>
    <m/>
    <s v="USD"/>
    <n v="0"/>
    <x v="5"/>
    <s v="NONBU"/>
    <s v="G0000110"/>
    <s v="ACT"/>
    <s v="REV"/>
    <s v="974"/>
    <m/>
    <m/>
    <s v="GLBATCH"/>
    <n v="2025"/>
    <d v="2025-03-04T00:00:00"/>
    <d v="2025-03-04T15:57:06"/>
    <x v="28"/>
  </r>
  <r>
    <s v="110"/>
    <s v="CAD3711440"/>
    <d v="2025-02-28T00:00:00"/>
    <s v="P"/>
    <s v="KY"/>
    <s v="4420004"/>
    <n v="2"/>
    <s v="10828"/>
    <s v="GLNANDA"/>
    <m/>
    <s v="USD"/>
    <n v="-253107"/>
    <x v="5"/>
    <s v="NONBU"/>
    <s v="G0000110"/>
    <s v="ACT"/>
    <s v="REV"/>
    <s v="974"/>
    <m/>
    <m/>
    <s v="GLBATCH"/>
    <n v="2025"/>
    <d v="2025-03-04T00:00:00"/>
    <d v="2025-03-04T15:57:06"/>
    <x v="28"/>
  </r>
  <r>
    <s v="110"/>
    <s v="CAD3711440"/>
    <d v="2025-02-28T00:00:00"/>
    <s v="P"/>
    <s v="KY"/>
    <s v="4420006"/>
    <n v="2"/>
    <s v="10828"/>
    <s v="GLNANDA"/>
    <m/>
    <s v="USD"/>
    <n v="0"/>
    <x v="5"/>
    <s v="NONBU"/>
    <s v="G0000110"/>
    <s v="ACT"/>
    <s v="REV"/>
    <s v="974"/>
    <m/>
    <m/>
    <s v="GLBATCH"/>
    <n v="2025"/>
    <d v="2025-03-04T00:00:00"/>
    <d v="2025-03-04T15:57:06"/>
    <x v="28"/>
  </r>
  <r>
    <s v="110"/>
    <s v="CAD3711440"/>
    <d v="2025-02-28T00:00:00"/>
    <s v="P"/>
    <s v="KY"/>
    <s v="4420006"/>
    <n v="2"/>
    <s v="10828"/>
    <s v="GLNANDA"/>
    <m/>
    <s v="USD"/>
    <n v="-18975"/>
    <x v="5"/>
    <s v="NONBU"/>
    <s v="G0000110"/>
    <s v="ACT"/>
    <s v="REV"/>
    <s v="974"/>
    <m/>
    <m/>
    <s v="GLBATCH"/>
    <n v="2025"/>
    <d v="2025-03-04T00:00:00"/>
    <d v="2025-03-04T15:57:06"/>
    <x v="28"/>
  </r>
  <r>
    <s v="110"/>
    <s v="CAD037BF"/>
    <d v="2025-02-28T00:00:00"/>
    <s v="P"/>
    <s v="KY"/>
    <s v="4420001"/>
    <n v="2"/>
    <s v="10828"/>
    <s v="GLNANDA"/>
    <m/>
    <s v="USD"/>
    <n v="2223.1799999999998"/>
    <x v="0"/>
    <s v="NONBU"/>
    <s v="G0000110"/>
    <s v="ACT"/>
    <s v="REV"/>
    <s v="974"/>
    <m/>
    <m/>
    <s v="B10106P"/>
    <n v="2025"/>
    <d v="2025-03-05T00:00:00"/>
    <d v="2025-03-05T13:18:01"/>
    <x v="3"/>
  </r>
  <r>
    <s v="110"/>
    <s v="CAD037BF"/>
    <d v="2025-02-28T00:00:00"/>
    <s v="P"/>
    <s v="KY"/>
    <s v="4420006"/>
    <n v="2"/>
    <s v="10828"/>
    <s v="GLNANDA"/>
    <m/>
    <s v="USD"/>
    <n v="4867.76"/>
    <x v="0"/>
    <s v="NONBU"/>
    <s v="G0000110"/>
    <s v="ACT"/>
    <s v="REV"/>
    <s v="974"/>
    <m/>
    <m/>
    <s v="B10106P"/>
    <n v="2025"/>
    <d v="2025-03-05T00:00:00"/>
    <d v="2025-03-05T13:18:01"/>
    <x v="3"/>
  </r>
  <r>
    <s v="110"/>
    <s v="CAD037BF"/>
    <d v="2025-02-28T00:00:00"/>
    <s v="P"/>
    <s v="KY"/>
    <s v="4420007"/>
    <n v="2"/>
    <s v="10828"/>
    <s v="GLNANDA"/>
    <m/>
    <s v="USD"/>
    <n v="0"/>
    <x v="0"/>
    <s v="NONBU"/>
    <s v="G0000110"/>
    <s v="ACT"/>
    <s v="REV"/>
    <s v="974"/>
    <m/>
    <m/>
    <s v="B10106P"/>
    <n v="2025"/>
    <d v="2025-03-05T00:00:00"/>
    <d v="2025-03-05T13:18:01"/>
    <x v="3"/>
  </r>
  <r>
    <s v="110"/>
    <s v="CAD037BF"/>
    <d v="2025-02-28T00:00:00"/>
    <s v="P"/>
    <s v="KY"/>
    <s v="4420013"/>
    <n v="2"/>
    <s v="10828"/>
    <s v="GLNANDA"/>
    <m/>
    <s v="USD"/>
    <n v="-7090.94"/>
    <x v="0"/>
    <s v="NONBU"/>
    <s v="G0000110"/>
    <s v="ACT"/>
    <s v="REV"/>
    <s v="974"/>
    <m/>
    <m/>
    <s v="B10106P"/>
    <n v="2025"/>
    <d v="2025-03-05T00:00:00"/>
    <d v="2025-03-05T13:18:01"/>
    <x v="3"/>
  </r>
  <r>
    <s v="110"/>
    <s v="CAD037BF"/>
    <d v="2025-02-28T00:00:00"/>
    <s v="P"/>
    <s v="KY"/>
    <s v="4420002"/>
    <n v="2"/>
    <s v="10828"/>
    <s v="GLNANDA"/>
    <m/>
    <s v="USD"/>
    <n v="4211843.96"/>
    <x v="0"/>
    <s v="NONBU"/>
    <s v="G0000110"/>
    <s v="ACT"/>
    <s v="REV"/>
    <s v="974"/>
    <m/>
    <m/>
    <s v="B10106P"/>
    <n v="2025"/>
    <d v="2025-03-05T00:00:00"/>
    <d v="2025-03-05T13:18:01"/>
    <x v="3"/>
  </r>
  <r>
    <s v="110"/>
    <s v="CAD037BF"/>
    <d v="2025-02-28T00:00:00"/>
    <s v="P"/>
    <s v="KY"/>
    <s v="4420004"/>
    <n v="2"/>
    <s v="10828"/>
    <s v="GLNANDA"/>
    <m/>
    <s v="USD"/>
    <n v="110787.56"/>
    <x v="0"/>
    <s v="NONBU"/>
    <s v="G0000110"/>
    <s v="ACT"/>
    <s v="REV"/>
    <s v="974"/>
    <m/>
    <m/>
    <s v="B10106P"/>
    <n v="2025"/>
    <d v="2025-03-05T00:00:00"/>
    <d v="2025-03-05T13:18:01"/>
    <x v="3"/>
  </r>
  <r>
    <s v="110"/>
    <s v="CAD037BF"/>
    <d v="2025-02-28T00:00:00"/>
    <s v="P"/>
    <s v="KY"/>
    <s v="4420016"/>
    <n v="2"/>
    <s v="10828"/>
    <s v="GLNANDA"/>
    <m/>
    <s v="USD"/>
    <n v="-4322631.5199999996"/>
    <x v="0"/>
    <s v="NONBU"/>
    <s v="G0000110"/>
    <s v="ACT"/>
    <s v="REV"/>
    <s v="974"/>
    <m/>
    <m/>
    <s v="B10106P"/>
    <n v="2025"/>
    <d v="2025-03-05T00:00:00"/>
    <d v="2025-03-05T13:18:01"/>
    <x v="3"/>
  </r>
  <r>
    <s v="110"/>
    <s v="CAD037BF"/>
    <d v="2025-02-28T00:00:00"/>
    <s v="P"/>
    <s v="KY"/>
    <s v="4440000"/>
    <n v="2"/>
    <s v="10828"/>
    <s v="GLNANDA"/>
    <m/>
    <s v="USD"/>
    <n v="0"/>
    <x v="0"/>
    <s v="NONBU"/>
    <s v="G0000110"/>
    <s v="ACT"/>
    <s v="REV"/>
    <s v="974"/>
    <m/>
    <m/>
    <s v="B10106P"/>
    <n v="2025"/>
    <d v="2025-03-05T00:00:00"/>
    <d v="2025-03-05T13:18:01"/>
    <x v="3"/>
  </r>
  <r>
    <s v="110"/>
    <s v="CAD037BF"/>
    <d v="2025-02-28T00:00:00"/>
    <s v="P"/>
    <s v="KY"/>
    <s v="4440002"/>
    <n v="2"/>
    <s v="10828"/>
    <s v="GLNANDA"/>
    <m/>
    <s v="USD"/>
    <n v="0"/>
    <x v="0"/>
    <s v="NONBU"/>
    <s v="G0000110"/>
    <s v="ACT"/>
    <s v="REV"/>
    <s v="974"/>
    <m/>
    <m/>
    <s v="B10106P"/>
    <n v="2025"/>
    <d v="2025-03-05T00:00:00"/>
    <d v="2025-03-05T13:18:01"/>
    <x v="3"/>
  </r>
  <r>
    <s v="110"/>
    <s v="CAD3812500"/>
    <d v="2025-02-28T00:00:00"/>
    <s v="P"/>
    <s v="KY"/>
    <s v="4400001"/>
    <n v="2"/>
    <s v="10828"/>
    <s v="GLNANDA"/>
    <m/>
    <s v="USD"/>
    <n v="-7746366.6100000003"/>
    <x v="4"/>
    <s v="NONBU"/>
    <s v="G0000110"/>
    <s v="ACT"/>
    <s v="REV"/>
    <s v="974"/>
    <m/>
    <m/>
    <s v="GLBATCH"/>
    <n v="2025"/>
    <d v="2025-03-05T00:00:00"/>
    <d v="2025-03-05T15:50:52"/>
    <x v="27"/>
  </r>
  <r>
    <s v="110"/>
    <s v="CAD3812500"/>
    <d v="2025-02-28T00:00:00"/>
    <s v="P"/>
    <s v="KY"/>
    <s v="4400002"/>
    <n v="2"/>
    <s v="10828"/>
    <s v="GLNANDA"/>
    <m/>
    <s v="USD"/>
    <n v="-2764480.91"/>
    <x v="4"/>
    <s v="NONBU"/>
    <s v="G0000110"/>
    <s v="ACT"/>
    <s v="REV"/>
    <s v="974"/>
    <m/>
    <m/>
    <s v="GLBATCH"/>
    <n v="2025"/>
    <d v="2025-03-05T00:00:00"/>
    <d v="2025-03-05T15:50:52"/>
    <x v="27"/>
  </r>
  <r>
    <s v="110"/>
    <s v="CAD3812500"/>
    <d v="2025-02-28T00:00:00"/>
    <s v="P"/>
    <s v="KY"/>
    <s v="4420001"/>
    <n v="2"/>
    <s v="10828"/>
    <s v="GLNANDA"/>
    <m/>
    <s v="USD"/>
    <n v="-3638303.94"/>
    <x v="4"/>
    <s v="NONBU"/>
    <s v="G0000110"/>
    <s v="ACT"/>
    <s v="REV"/>
    <s v="974"/>
    <m/>
    <m/>
    <s v="GLBATCH"/>
    <n v="2025"/>
    <d v="2025-03-05T00:00:00"/>
    <d v="2025-03-05T15:50:52"/>
    <x v="27"/>
  </r>
  <r>
    <s v="110"/>
    <s v="CAD3812500"/>
    <d v="2025-02-28T00:00:00"/>
    <s v="P"/>
    <s v="KY"/>
    <s v="4420002"/>
    <n v="2"/>
    <s v="10828"/>
    <s v="GLNANDA"/>
    <m/>
    <s v="USD"/>
    <n v="-1246819.96"/>
    <x v="4"/>
    <s v="NONBU"/>
    <s v="G0000110"/>
    <s v="ACT"/>
    <s v="REV"/>
    <s v="974"/>
    <m/>
    <m/>
    <s v="GLBATCH"/>
    <n v="2025"/>
    <d v="2025-03-05T00:00:00"/>
    <d v="2025-03-05T15:50:52"/>
    <x v="27"/>
  </r>
  <r>
    <s v="110"/>
    <s v="CAD3812500"/>
    <d v="2025-02-28T00:00:00"/>
    <s v="P"/>
    <s v="KY"/>
    <s v="4420004"/>
    <n v="2"/>
    <s v="10828"/>
    <s v="GLNANDA"/>
    <m/>
    <s v="USD"/>
    <n v="-199470.22"/>
    <x v="4"/>
    <s v="NONBU"/>
    <s v="G0000110"/>
    <s v="ACT"/>
    <s v="REV"/>
    <s v="974"/>
    <m/>
    <m/>
    <s v="GLBATCH"/>
    <n v="2025"/>
    <d v="2025-03-05T00:00:00"/>
    <d v="2025-03-05T15:50:52"/>
    <x v="27"/>
  </r>
  <r>
    <s v="110"/>
    <s v="CAD3812500"/>
    <d v="2025-02-28T00:00:00"/>
    <s v="P"/>
    <s v="KY"/>
    <s v="4420006"/>
    <n v="2"/>
    <s v="10828"/>
    <s v="GLNANDA"/>
    <m/>
    <s v="USD"/>
    <n v="-596998.13"/>
    <x v="4"/>
    <s v="NONBU"/>
    <s v="G0000110"/>
    <s v="ACT"/>
    <s v="REV"/>
    <s v="974"/>
    <m/>
    <m/>
    <s v="GLBATCH"/>
    <n v="2025"/>
    <d v="2025-03-05T00:00:00"/>
    <d v="2025-03-05T15:50:52"/>
    <x v="27"/>
  </r>
  <r>
    <s v="110"/>
    <s v="CAD3812500"/>
    <d v="2025-02-28T00:00:00"/>
    <s v="P"/>
    <s v="KY"/>
    <s v="4420007"/>
    <n v="2"/>
    <s v="10828"/>
    <s v="GLNANDA"/>
    <m/>
    <s v="USD"/>
    <n v="-694830.99"/>
    <x v="4"/>
    <s v="NONBU"/>
    <s v="G0000110"/>
    <s v="ACT"/>
    <s v="REV"/>
    <s v="974"/>
    <m/>
    <m/>
    <s v="GLBATCH"/>
    <n v="2025"/>
    <d v="2025-03-05T00:00:00"/>
    <d v="2025-03-05T15:50:52"/>
    <x v="27"/>
  </r>
  <r>
    <s v="110"/>
    <s v="CAD3812500"/>
    <d v="2025-02-28T00:00:00"/>
    <s v="P"/>
    <s v="KY"/>
    <s v="4440000"/>
    <n v="2"/>
    <s v="10828"/>
    <s v="GLNANDA"/>
    <m/>
    <s v="USD"/>
    <n v="-6695.75"/>
    <x v="4"/>
    <s v="NONBU"/>
    <s v="G0000110"/>
    <s v="ACT"/>
    <s v="REV"/>
    <s v="974"/>
    <m/>
    <m/>
    <s v="GLBATCH"/>
    <n v="2025"/>
    <d v="2025-03-05T00:00:00"/>
    <d v="2025-03-05T15:50:52"/>
    <x v="27"/>
  </r>
  <r>
    <s v="117"/>
    <s v="CAD_KYROCK"/>
    <d v="2025-02-28T00:00:00"/>
    <s v="P"/>
    <s v="KY"/>
    <s v="4400001"/>
    <n v="2"/>
    <s v="10632"/>
    <s v="GLNANDA"/>
    <m/>
    <s v="USD"/>
    <n v="367248.8"/>
    <x v="8"/>
    <s v="NONBU"/>
    <s v="G0000117"/>
    <s v="ACT"/>
    <s v="REV"/>
    <s v="974"/>
    <m/>
    <m/>
    <s v="S381481"/>
    <n v="2025"/>
    <d v="2025-03-06T00:00:00"/>
    <d v="2025-03-06T14:58:36"/>
    <x v="179"/>
  </r>
  <r>
    <s v="117"/>
    <s v="CAD_KYROCK"/>
    <d v="2025-02-28T00:00:00"/>
    <s v="P"/>
    <s v="KY"/>
    <s v="4420001"/>
    <n v="2"/>
    <s v="10632"/>
    <s v="GLNANDA"/>
    <m/>
    <s v="USD"/>
    <n v="139947.29"/>
    <x v="8"/>
    <s v="NONBU"/>
    <s v="G0000117"/>
    <s v="ACT"/>
    <s v="REV"/>
    <s v="974"/>
    <m/>
    <m/>
    <s v="S381481"/>
    <n v="2025"/>
    <d v="2025-03-06T00:00:00"/>
    <d v="2025-03-06T14:58:36"/>
    <x v="179"/>
  </r>
  <r>
    <s v="117"/>
    <s v="CAD_KYROCK"/>
    <d v="2025-02-28T00:00:00"/>
    <s v="P"/>
    <s v="KY"/>
    <s v="4420002"/>
    <n v="2"/>
    <s v="10632"/>
    <s v="GLNANDA"/>
    <m/>
    <s v="USD"/>
    <n v="69804.17"/>
    <x v="8"/>
    <s v="NONBU"/>
    <s v="G0000117"/>
    <s v="ACT"/>
    <s v="REV"/>
    <s v="974"/>
    <m/>
    <m/>
    <s v="S381481"/>
    <n v="2025"/>
    <d v="2025-03-06T00:00:00"/>
    <d v="2025-03-06T14:58:36"/>
    <x v="179"/>
  </r>
  <r>
    <s v="117"/>
    <s v="CAD_KYROCK"/>
    <d v="2025-02-28T00:00:00"/>
    <s v="P"/>
    <s v="KY"/>
    <s v="4420007"/>
    <n v="2"/>
    <s v="10632"/>
    <s v="GLNANDA"/>
    <m/>
    <s v="USD"/>
    <n v="49579.74"/>
    <x v="8"/>
    <s v="NONBU"/>
    <s v="G0000117"/>
    <s v="ACT"/>
    <s v="REV"/>
    <s v="974"/>
    <m/>
    <m/>
    <s v="S381481"/>
    <n v="2025"/>
    <d v="2025-03-06T00:00:00"/>
    <d v="2025-03-06T14:58:36"/>
    <x v="179"/>
  </r>
  <r>
    <s v="117"/>
    <s v="KY_OSS_SHR"/>
    <d v="2025-02-28T00:00:00"/>
    <s v="P"/>
    <s v="KY"/>
    <s v="4400002"/>
    <n v="2"/>
    <s v="12612"/>
    <s v="GLNANDA"/>
    <m/>
    <s v="USD"/>
    <n v="279984.34000000003"/>
    <x v="7"/>
    <s v="NONBU"/>
    <s v="G0000117"/>
    <s v="ACT"/>
    <s v="999"/>
    <s v="974"/>
    <m/>
    <m/>
    <s v="S295514"/>
    <n v="2025"/>
    <d v="2025-03-07T00:00:00"/>
    <d v="2025-03-07T14:43:11"/>
    <x v="30"/>
  </r>
  <r>
    <s v="117"/>
    <s v="KY_OSS_SHR"/>
    <d v="2025-02-28T00:00:00"/>
    <s v="P"/>
    <s v="KY"/>
    <s v="4420001"/>
    <n v="2"/>
    <s v="12612"/>
    <s v="GLNANDA"/>
    <m/>
    <s v="USD"/>
    <n v="150062.5"/>
    <x v="7"/>
    <s v="NONBU"/>
    <s v="G0000117"/>
    <s v="ACT"/>
    <s v="999"/>
    <s v="974"/>
    <m/>
    <m/>
    <s v="S295514"/>
    <n v="2025"/>
    <d v="2025-03-07T00:00:00"/>
    <d v="2025-03-07T14:43:11"/>
    <x v="30"/>
  </r>
  <r>
    <s v="117"/>
    <s v="KY_OSS_SHR"/>
    <d v="2025-02-28T00:00:00"/>
    <s v="P"/>
    <s v="KY"/>
    <s v="4420002"/>
    <n v="2"/>
    <s v="12612"/>
    <s v="GLNANDA"/>
    <m/>
    <s v="USD"/>
    <n v="192385.75"/>
    <x v="7"/>
    <s v="NONBU"/>
    <s v="G0000117"/>
    <s v="ACT"/>
    <s v="999"/>
    <s v="974"/>
    <m/>
    <m/>
    <s v="S295514"/>
    <n v="2025"/>
    <d v="2025-03-07T00:00:00"/>
    <d v="2025-03-07T14:43:11"/>
    <x v="30"/>
  </r>
  <r>
    <s v="117"/>
    <s v="KY_OSS_SHR"/>
    <d v="2025-02-28T00:00:00"/>
    <s v="P"/>
    <s v="KY"/>
    <s v="4440000"/>
    <n v="2"/>
    <s v="12612"/>
    <s v="GLNANDA"/>
    <m/>
    <s v="USD"/>
    <n v="929.87"/>
    <x v="7"/>
    <s v="NONBU"/>
    <s v="G0000117"/>
    <s v="ACT"/>
    <s v="999"/>
    <s v="974"/>
    <m/>
    <m/>
    <s v="S295514"/>
    <n v="2025"/>
    <d v="2025-03-07T00:00:00"/>
    <d v="2025-03-07T14:43:11"/>
    <x v="30"/>
  </r>
  <r>
    <s v="110"/>
    <s v="CAD037AJE"/>
    <d v="2025-03-01T00:00:00"/>
    <s v="P"/>
    <s v="KY"/>
    <s v="4420002"/>
    <n v="3"/>
    <s v="10828"/>
    <s v="GLNANDA"/>
    <m/>
    <s v="USD"/>
    <n v="-1203456"/>
    <x v="5"/>
    <s v="NONBU"/>
    <s v="G0000110"/>
    <s v="ACT"/>
    <s v="REV"/>
    <s v="974"/>
    <m/>
    <m/>
    <s v="O868814"/>
    <n v="2025"/>
    <d v="2025-03-07T00:00:00"/>
    <d v="2025-03-07T11:42:48"/>
    <x v="228"/>
  </r>
  <r>
    <s v="110"/>
    <s v="CAD037AJE"/>
    <d v="2025-03-01T00:00:00"/>
    <s v="P"/>
    <s v="KY"/>
    <s v="4420001"/>
    <n v="3"/>
    <s v="10828"/>
    <s v="GLNANDA"/>
    <m/>
    <s v="USD"/>
    <n v="0"/>
    <x v="5"/>
    <s v="NONBU"/>
    <s v="G0000110"/>
    <s v="ACT"/>
    <s v="REV"/>
    <s v="974"/>
    <m/>
    <m/>
    <s v="O868814"/>
    <n v="2025"/>
    <d v="2025-03-07T00:00:00"/>
    <d v="2025-03-07T11:42:48"/>
    <x v="228"/>
  </r>
  <r>
    <s v="110"/>
    <s v="CAD038BF"/>
    <d v="2025-03-01T00:00:00"/>
    <s v="P"/>
    <s v="KY"/>
    <s v="4420006"/>
    <n v="3"/>
    <s v="10828"/>
    <s v="GLNANDA"/>
    <m/>
    <s v="USD"/>
    <n v="-179665.31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00002"/>
    <n v="3"/>
    <s v="10828"/>
    <s v="GLNANDA"/>
    <m/>
    <s v="USD"/>
    <n v="-847549.02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00001"/>
    <n v="3"/>
    <s v="10828"/>
    <s v="GLNANDA"/>
    <m/>
    <s v="USD"/>
    <n v="-2486146.5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00005"/>
    <n v="3"/>
    <s v="10828"/>
    <s v="GLNANDA"/>
    <m/>
    <s v="USD"/>
    <n v="3333695.52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20001"/>
    <n v="3"/>
    <s v="10828"/>
    <s v="GLNANDA"/>
    <m/>
    <s v="USD"/>
    <n v="-1100823.6599999999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20007"/>
    <n v="3"/>
    <s v="10828"/>
    <s v="GLNANDA"/>
    <m/>
    <s v="USD"/>
    <n v="-214509.52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20013"/>
    <n v="3"/>
    <s v="10828"/>
    <s v="GLNANDA"/>
    <m/>
    <s v="USD"/>
    <n v="1494998.49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20002"/>
    <n v="3"/>
    <s v="10828"/>
    <s v="GLNANDA"/>
    <m/>
    <s v="USD"/>
    <n v="-574822.49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20004"/>
    <n v="3"/>
    <s v="10828"/>
    <s v="GLNANDA"/>
    <m/>
    <s v="USD"/>
    <n v="-62539.05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40002"/>
    <n v="3"/>
    <s v="10828"/>
    <s v="GLNANDA"/>
    <m/>
    <s v="USD"/>
    <n v="1138.52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20016"/>
    <n v="3"/>
    <s v="10828"/>
    <s v="GLNANDA"/>
    <m/>
    <s v="USD"/>
    <n v="637361.54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038BF"/>
    <d v="2025-03-01T00:00:00"/>
    <s v="P"/>
    <s v="KY"/>
    <s v="4440000"/>
    <n v="3"/>
    <s v="10828"/>
    <s v="GLNANDA"/>
    <m/>
    <s v="USD"/>
    <n v="-1138.52"/>
    <x v="0"/>
    <s v="NONBU"/>
    <s v="G0000110"/>
    <s v="ACT"/>
    <s v="REV"/>
    <s v="974"/>
    <m/>
    <m/>
    <s v="O868814"/>
    <n v="2025"/>
    <d v="2025-03-06T00:00:00"/>
    <d v="2025-03-06T11:27:15"/>
    <x v="0"/>
  </r>
  <r>
    <s v="110"/>
    <s v="CAD37R1451"/>
    <d v="2025-03-01T00:00:00"/>
    <s v="P"/>
    <s v="KY"/>
    <s v="4420001"/>
    <n v="3"/>
    <s v="10828"/>
    <s v="GLNANDA"/>
    <m/>
    <s v="USD"/>
    <n v="0"/>
    <x v="2"/>
    <s v="NONBU"/>
    <s v="G0000110"/>
    <s v="ACT"/>
    <s v="REV"/>
    <s v="974"/>
    <m/>
    <m/>
    <s v="GLBATCH"/>
    <n v="2025"/>
    <d v="2025-03-04T00:00:00"/>
    <d v="2025-03-04T15:57:06"/>
    <x v="2"/>
  </r>
  <r>
    <s v="110"/>
    <s v="CAD37R1451"/>
    <d v="2025-03-01T00:00:00"/>
    <s v="P"/>
    <s v="KY"/>
    <s v="4420001"/>
    <n v="3"/>
    <s v="10828"/>
    <s v="GLNANDA"/>
    <m/>
    <s v="USD"/>
    <n v="8780"/>
    <x v="2"/>
    <s v="NONBU"/>
    <s v="G0000110"/>
    <s v="ACT"/>
    <s v="REV"/>
    <s v="974"/>
    <m/>
    <m/>
    <s v="GLBATCH"/>
    <n v="2025"/>
    <d v="2025-03-04T00:00:00"/>
    <d v="2025-03-04T15:57:06"/>
    <x v="2"/>
  </r>
  <r>
    <s v="110"/>
    <s v="CAD37R1451"/>
    <d v="2025-03-01T00:00:00"/>
    <s v="P"/>
    <s v="KY"/>
    <s v="4420002"/>
    <n v="3"/>
    <s v="10828"/>
    <s v="GLNANDA"/>
    <m/>
    <s v="USD"/>
    <n v="0"/>
    <x v="2"/>
    <s v="NONBU"/>
    <s v="G0000110"/>
    <s v="ACT"/>
    <s v="REV"/>
    <s v="974"/>
    <m/>
    <m/>
    <s v="GLBATCH"/>
    <n v="2025"/>
    <d v="2025-03-04T00:00:00"/>
    <d v="2025-03-04T15:57:06"/>
    <x v="2"/>
  </r>
  <r>
    <s v="110"/>
    <s v="CAD37R1451"/>
    <d v="2025-03-01T00:00:00"/>
    <s v="P"/>
    <s v="KY"/>
    <s v="4420002"/>
    <n v="3"/>
    <s v="10828"/>
    <s v="GLNANDA"/>
    <m/>
    <s v="USD"/>
    <n v="8498756"/>
    <x v="2"/>
    <s v="NONBU"/>
    <s v="G0000110"/>
    <s v="ACT"/>
    <s v="REV"/>
    <s v="974"/>
    <m/>
    <m/>
    <s v="GLBATCH"/>
    <n v="2025"/>
    <d v="2025-03-04T00:00:00"/>
    <d v="2025-03-04T15:57:06"/>
    <x v="2"/>
  </r>
  <r>
    <s v="110"/>
    <s v="CAD37R1451"/>
    <d v="2025-03-01T00:00:00"/>
    <s v="P"/>
    <s v="KY"/>
    <s v="4420004"/>
    <n v="3"/>
    <s v="10828"/>
    <s v="GLNANDA"/>
    <m/>
    <s v="USD"/>
    <n v="0"/>
    <x v="2"/>
    <s v="NONBU"/>
    <s v="G0000110"/>
    <s v="ACT"/>
    <s v="REV"/>
    <s v="974"/>
    <m/>
    <m/>
    <s v="GLBATCH"/>
    <n v="2025"/>
    <d v="2025-03-04T00:00:00"/>
    <d v="2025-03-04T15:57:06"/>
    <x v="2"/>
  </r>
  <r>
    <s v="110"/>
    <s v="CAD37R1451"/>
    <d v="2025-03-01T00:00:00"/>
    <s v="P"/>
    <s v="KY"/>
    <s v="4420004"/>
    <n v="3"/>
    <s v="10828"/>
    <s v="GLNANDA"/>
    <m/>
    <s v="USD"/>
    <n v="253107"/>
    <x v="2"/>
    <s v="NONBU"/>
    <s v="G0000110"/>
    <s v="ACT"/>
    <s v="REV"/>
    <s v="974"/>
    <m/>
    <m/>
    <s v="GLBATCH"/>
    <n v="2025"/>
    <d v="2025-03-04T00:00:00"/>
    <d v="2025-03-04T15:57:06"/>
    <x v="2"/>
  </r>
  <r>
    <s v="110"/>
    <s v="CAD37R1451"/>
    <d v="2025-03-01T00:00:00"/>
    <s v="P"/>
    <s v="KY"/>
    <s v="4420006"/>
    <n v="3"/>
    <s v="10828"/>
    <s v="GLNANDA"/>
    <m/>
    <s v="USD"/>
    <n v="0"/>
    <x v="2"/>
    <s v="NONBU"/>
    <s v="G0000110"/>
    <s v="ACT"/>
    <s v="REV"/>
    <s v="974"/>
    <m/>
    <m/>
    <s v="GLBATCH"/>
    <n v="2025"/>
    <d v="2025-03-04T00:00:00"/>
    <d v="2025-03-04T15:57:06"/>
    <x v="2"/>
  </r>
  <r>
    <s v="110"/>
    <s v="CAD37R1451"/>
    <d v="2025-03-01T00:00:00"/>
    <s v="P"/>
    <s v="KY"/>
    <s v="4420006"/>
    <n v="3"/>
    <s v="10828"/>
    <s v="GLNANDA"/>
    <m/>
    <s v="USD"/>
    <n v="18975"/>
    <x v="2"/>
    <s v="NONBU"/>
    <s v="G0000110"/>
    <s v="ACT"/>
    <s v="REV"/>
    <s v="974"/>
    <m/>
    <m/>
    <s v="GLBATCH"/>
    <n v="2025"/>
    <d v="2025-03-04T00:00:00"/>
    <d v="2025-03-04T15:57:06"/>
    <x v="2"/>
  </r>
  <r>
    <s v="110"/>
    <s v="CAD38R2509"/>
    <d v="2025-03-01T00:00:00"/>
    <s v="P"/>
    <s v="KY"/>
    <s v="4400001"/>
    <n v="3"/>
    <s v="10828"/>
    <s v="GLNANDA"/>
    <m/>
    <s v="USD"/>
    <n v="7746366.6100000003"/>
    <x v="1"/>
    <s v="NONBU"/>
    <s v="G0000110"/>
    <s v="ACT"/>
    <s v="REV"/>
    <s v="974"/>
    <m/>
    <m/>
    <s v="GLBATCH"/>
    <n v="2025"/>
    <d v="2025-03-05T00:00:00"/>
    <d v="2025-03-05T15:50:52"/>
    <x v="1"/>
  </r>
  <r>
    <s v="110"/>
    <s v="CAD38R2509"/>
    <d v="2025-03-01T00:00:00"/>
    <s v="P"/>
    <s v="KY"/>
    <s v="4400002"/>
    <n v="3"/>
    <s v="10828"/>
    <s v="GLNANDA"/>
    <m/>
    <s v="USD"/>
    <n v="2764480.91"/>
    <x v="1"/>
    <s v="NONBU"/>
    <s v="G0000110"/>
    <s v="ACT"/>
    <s v="REV"/>
    <s v="974"/>
    <m/>
    <m/>
    <s v="GLBATCH"/>
    <n v="2025"/>
    <d v="2025-03-05T00:00:00"/>
    <d v="2025-03-05T15:50:52"/>
    <x v="1"/>
  </r>
  <r>
    <s v="110"/>
    <s v="CAD38R2509"/>
    <d v="2025-03-01T00:00:00"/>
    <s v="P"/>
    <s v="KY"/>
    <s v="4420001"/>
    <n v="3"/>
    <s v="10828"/>
    <s v="GLNANDA"/>
    <m/>
    <s v="USD"/>
    <n v="3638303.94"/>
    <x v="1"/>
    <s v="NONBU"/>
    <s v="G0000110"/>
    <s v="ACT"/>
    <s v="REV"/>
    <s v="974"/>
    <m/>
    <m/>
    <s v="GLBATCH"/>
    <n v="2025"/>
    <d v="2025-03-05T00:00:00"/>
    <d v="2025-03-05T15:50:52"/>
    <x v="1"/>
  </r>
  <r>
    <s v="110"/>
    <s v="CAD38R2509"/>
    <d v="2025-03-01T00:00:00"/>
    <s v="P"/>
    <s v="KY"/>
    <s v="4420002"/>
    <n v="3"/>
    <s v="10828"/>
    <s v="GLNANDA"/>
    <m/>
    <s v="USD"/>
    <n v="1246819.96"/>
    <x v="1"/>
    <s v="NONBU"/>
    <s v="G0000110"/>
    <s v="ACT"/>
    <s v="REV"/>
    <s v="974"/>
    <m/>
    <m/>
    <s v="GLBATCH"/>
    <n v="2025"/>
    <d v="2025-03-05T00:00:00"/>
    <d v="2025-03-05T15:50:52"/>
    <x v="1"/>
  </r>
  <r>
    <s v="110"/>
    <s v="CAD38R2509"/>
    <d v="2025-03-01T00:00:00"/>
    <s v="P"/>
    <s v="KY"/>
    <s v="4420004"/>
    <n v="3"/>
    <s v="10828"/>
    <s v="GLNANDA"/>
    <m/>
    <s v="USD"/>
    <n v="199470.22"/>
    <x v="1"/>
    <s v="NONBU"/>
    <s v="G0000110"/>
    <s v="ACT"/>
    <s v="REV"/>
    <s v="974"/>
    <m/>
    <m/>
    <s v="GLBATCH"/>
    <n v="2025"/>
    <d v="2025-03-05T00:00:00"/>
    <d v="2025-03-05T15:50:52"/>
    <x v="1"/>
  </r>
  <r>
    <s v="110"/>
    <s v="CAD38R2509"/>
    <d v="2025-03-01T00:00:00"/>
    <s v="P"/>
    <s v="KY"/>
    <s v="4420006"/>
    <n v="3"/>
    <s v="10828"/>
    <s v="GLNANDA"/>
    <m/>
    <s v="USD"/>
    <n v="596998.13"/>
    <x v="1"/>
    <s v="NONBU"/>
    <s v="G0000110"/>
    <s v="ACT"/>
    <s v="REV"/>
    <s v="974"/>
    <m/>
    <m/>
    <s v="GLBATCH"/>
    <n v="2025"/>
    <d v="2025-03-05T00:00:00"/>
    <d v="2025-03-05T15:50:52"/>
    <x v="1"/>
  </r>
  <r>
    <s v="110"/>
    <s v="CAD38R2509"/>
    <d v="2025-03-01T00:00:00"/>
    <s v="P"/>
    <s v="KY"/>
    <s v="4420007"/>
    <n v="3"/>
    <s v="10828"/>
    <s v="GLNANDA"/>
    <m/>
    <s v="USD"/>
    <n v="694830.99"/>
    <x v="1"/>
    <s v="NONBU"/>
    <s v="G0000110"/>
    <s v="ACT"/>
    <s v="REV"/>
    <s v="974"/>
    <m/>
    <m/>
    <s v="GLBATCH"/>
    <n v="2025"/>
    <d v="2025-03-05T00:00:00"/>
    <d v="2025-03-05T15:50:52"/>
    <x v="1"/>
  </r>
  <r>
    <s v="110"/>
    <s v="CAD38R2509"/>
    <d v="2025-03-01T00:00:00"/>
    <s v="P"/>
    <s v="KY"/>
    <s v="4440000"/>
    <n v="3"/>
    <s v="10828"/>
    <s v="GLNANDA"/>
    <m/>
    <s v="USD"/>
    <n v="6695.75"/>
    <x v="1"/>
    <s v="NONBU"/>
    <s v="G0000110"/>
    <s v="ACT"/>
    <s v="REV"/>
    <s v="974"/>
    <m/>
    <m/>
    <s v="GLBATCH"/>
    <n v="2025"/>
    <d v="2025-03-05T00:00:00"/>
    <d v="2025-03-05T15:50:52"/>
    <x v="1"/>
  </r>
  <r>
    <s v="110"/>
    <s v="CAD037BF"/>
    <d v="2025-03-01T00:00:00"/>
    <s v="P"/>
    <s v="KY"/>
    <s v="4420013"/>
    <n v="3"/>
    <s v="10828"/>
    <s v="GLNANDA"/>
    <m/>
    <s v="USD"/>
    <n v="7090.94"/>
    <x v="0"/>
    <s v="NONBU"/>
    <s v="G0000110"/>
    <s v="ACT"/>
    <s v="REV"/>
    <s v="974"/>
    <m/>
    <m/>
    <s v="O868814"/>
    <n v="2025"/>
    <d v="2025-03-05T00:00:00"/>
    <d v="2025-03-05T13:18:01"/>
    <x v="3"/>
  </r>
  <r>
    <s v="110"/>
    <s v="CAD037BF"/>
    <d v="2025-03-01T00:00:00"/>
    <s v="P"/>
    <s v="KY"/>
    <s v="4420001"/>
    <n v="3"/>
    <s v="10828"/>
    <s v="GLNANDA"/>
    <m/>
    <s v="USD"/>
    <n v="-2223.1799999999998"/>
    <x v="0"/>
    <s v="NONBU"/>
    <s v="G0000110"/>
    <s v="ACT"/>
    <s v="REV"/>
    <s v="974"/>
    <m/>
    <m/>
    <s v="O868814"/>
    <n v="2025"/>
    <d v="2025-03-05T00:00:00"/>
    <d v="2025-03-05T13:18:01"/>
    <x v="3"/>
  </r>
  <r>
    <s v="110"/>
    <s v="CAD037BF"/>
    <d v="2025-03-01T00:00:00"/>
    <s v="P"/>
    <s v="KY"/>
    <s v="4420006"/>
    <n v="3"/>
    <s v="10828"/>
    <s v="GLNANDA"/>
    <m/>
    <s v="USD"/>
    <n v="-4867.76"/>
    <x v="0"/>
    <s v="NONBU"/>
    <s v="G0000110"/>
    <s v="ACT"/>
    <s v="REV"/>
    <s v="974"/>
    <m/>
    <m/>
    <s v="O868814"/>
    <n v="2025"/>
    <d v="2025-03-05T00:00:00"/>
    <d v="2025-03-05T13:18:01"/>
    <x v="3"/>
  </r>
  <r>
    <s v="110"/>
    <s v="CAD037BF"/>
    <d v="2025-03-01T00:00:00"/>
    <s v="P"/>
    <s v="KY"/>
    <s v="4420007"/>
    <n v="3"/>
    <s v="10828"/>
    <s v="GLNANDA"/>
    <m/>
    <s v="USD"/>
    <n v="0"/>
    <x v="0"/>
    <s v="NONBU"/>
    <s v="G0000110"/>
    <s v="ACT"/>
    <s v="REV"/>
    <s v="974"/>
    <m/>
    <m/>
    <s v="O868814"/>
    <n v="2025"/>
    <d v="2025-03-05T00:00:00"/>
    <d v="2025-03-05T13:18:01"/>
    <x v="3"/>
  </r>
  <r>
    <s v="110"/>
    <s v="CAD037BF"/>
    <d v="2025-03-01T00:00:00"/>
    <s v="P"/>
    <s v="KY"/>
    <s v="4420002"/>
    <n v="3"/>
    <s v="10828"/>
    <s v="GLNANDA"/>
    <m/>
    <s v="USD"/>
    <n v="-4211843.96"/>
    <x v="0"/>
    <s v="NONBU"/>
    <s v="G0000110"/>
    <s v="ACT"/>
    <s v="REV"/>
    <s v="974"/>
    <m/>
    <m/>
    <s v="O868814"/>
    <n v="2025"/>
    <d v="2025-03-05T00:00:00"/>
    <d v="2025-03-05T13:18:01"/>
    <x v="3"/>
  </r>
  <r>
    <s v="110"/>
    <s v="CAD037BF"/>
    <d v="2025-03-01T00:00:00"/>
    <s v="P"/>
    <s v="KY"/>
    <s v="4420004"/>
    <n v="3"/>
    <s v="10828"/>
    <s v="GLNANDA"/>
    <m/>
    <s v="USD"/>
    <n v="-110787.56"/>
    <x v="0"/>
    <s v="NONBU"/>
    <s v="G0000110"/>
    <s v="ACT"/>
    <s v="REV"/>
    <s v="974"/>
    <m/>
    <m/>
    <s v="O868814"/>
    <n v="2025"/>
    <d v="2025-03-05T00:00:00"/>
    <d v="2025-03-05T13:18:01"/>
    <x v="3"/>
  </r>
  <r>
    <s v="110"/>
    <s v="CAD037BF"/>
    <d v="2025-03-01T00:00:00"/>
    <s v="P"/>
    <s v="KY"/>
    <s v="4420016"/>
    <n v="3"/>
    <s v="10828"/>
    <s v="GLNANDA"/>
    <m/>
    <s v="USD"/>
    <n v="4322631.5199999996"/>
    <x v="0"/>
    <s v="NONBU"/>
    <s v="G0000110"/>
    <s v="ACT"/>
    <s v="REV"/>
    <s v="974"/>
    <m/>
    <m/>
    <s v="O868814"/>
    <n v="2025"/>
    <d v="2025-03-05T00:00:00"/>
    <d v="2025-03-05T13:18:01"/>
    <x v="3"/>
  </r>
  <r>
    <s v="110"/>
    <s v="CAD037BF"/>
    <d v="2025-03-01T00:00:00"/>
    <s v="P"/>
    <s v="KY"/>
    <s v="4440000"/>
    <n v="3"/>
    <s v="10828"/>
    <s v="GLNANDA"/>
    <m/>
    <s v="USD"/>
    <n v="0"/>
    <x v="0"/>
    <s v="NONBU"/>
    <s v="G0000110"/>
    <s v="ACT"/>
    <s v="REV"/>
    <s v="974"/>
    <m/>
    <m/>
    <s v="O868814"/>
    <n v="2025"/>
    <d v="2025-03-05T00:00:00"/>
    <d v="2025-03-05T13:18:01"/>
    <x v="3"/>
  </r>
  <r>
    <s v="110"/>
    <s v="CAD037BF"/>
    <d v="2025-03-01T00:00:00"/>
    <s v="P"/>
    <s v="KY"/>
    <s v="4440002"/>
    <n v="3"/>
    <s v="10828"/>
    <s v="GLNANDA"/>
    <m/>
    <s v="USD"/>
    <n v="0"/>
    <x v="0"/>
    <s v="NONBU"/>
    <s v="G0000110"/>
    <s v="ACT"/>
    <s v="REV"/>
    <s v="974"/>
    <m/>
    <m/>
    <s v="O868814"/>
    <n v="2025"/>
    <d v="2025-03-05T00:00:00"/>
    <d v="2025-03-05T13:18:01"/>
    <x v="3"/>
  </r>
  <r>
    <s v="110"/>
    <s v="CAD0330307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00002"/>
    <n v="3"/>
    <s v="10828"/>
    <s v="GLNANDA"/>
    <m/>
    <s v="USD"/>
    <n v="-498113.89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00001"/>
    <n v="3"/>
    <s v="10828"/>
    <s v="GLNANDA"/>
    <m/>
    <s v="USD"/>
    <n v="-1161057.03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20001"/>
    <n v="3"/>
    <s v="10828"/>
    <s v="GLNANDA"/>
    <m/>
    <s v="USD"/>
    <n v="-720980.53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20006"/>
    <n v="3"/>
    <s v="10828"/>
    <s v="GLNANDA"/>
    <m/>
    <s v="USD"/>
    <n v="-103350.27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20002"/>
    <n v="3"/>
    <s v="10828"/>
    <s v="GLNANDA"/>
    <m/>
    <s v="USD"/>
    <n v="-33859.199999999997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20007"/>
    <n v="3"/>
    <s v="10828"/>
    <s v="GLNANDA"/>
    <m/>
    <s v="USD"/>
    <n v="-126767.27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20004"/>
    <n v="3"/>
    <s v="10828"/>
    <s v="GLNANDA"/>
    <m/>
    <s v="USD"/>
    <n v="-312360.06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07"/>
    <d v="2025-03-15T00:00:00"/>
    <s v="P"/>
    <s v="KY"/>
    <s v="4440000"/>
    <n v="3"/>
    <s v="10828"/>
    <s v="GLNANDA"/>
    <m/>
    <s v="USD"/>
    <n v="-1077.19"/>
    <x v="3"/>
    <s v="NONBU"/>
    <s v="G0000110"/>
    <s v="ACT"/>
    <s v="REV"/>
    <s v="974"/>
    <m/>
    <m/>
    <s v="GLBATCH"/>
    <n v="2025"/>
    <d v="2025-03-27T00:00:00"/>
    <d v="2025-03-27T14:12:02"/>
    <x v="229"/>
  </r>
  <r>
    <s v="110"/>
    <s v="CAD0330310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00002"/>
    <n v="3"/>
    <s v="10828"/>
    <s v="GLNANDA"/>
    <m/>
    <s v="USD"/>
    <n v="-365602.28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00001"/>
    <n v="3"/>
    <s v="10828"/>
    <s v="GLNANDA"/>
    <m/>
    <s v="USD"/>
    <n v="-987740.33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20001"/>
    <n v="3"/>
    <s v="10828"/>
    <s v="GLNANDA"/>
    <m/>
    <s v="USD"/>
    <n v="-356027.55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20006"/>
    <n v="3"/>
    <s v="10828"/>
    <s v="GLNANDA"/>
    <m/>
    <s v="USD"/>
    <n v="-111460.18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20007"/>
    <n v="3"/>
    <s v="10828"/>
    <s v="GLNANDA"/>
    <m/>
    <s v="USD"/>
    <n v="-60140.13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20002"/>
    <n v="3"/>
    <s v="10828"/>
    <s v="GLNANDA"/>
    <m/>
    <s v="USD"/>
    <n v="-100839.16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20004"/>
    <n v="3"/>
    <s v="10828"/>
    <s v="GLNANDA"/>
    <m/>
    <s v="USD"/>
    <n v="-33.51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10"/>
    <d v="2025-03-15T00:00:00"/>
    <s v="P"/>
    <s v="KY"/>
    <s v="4440000"/>
    <n v="3"/>
    <s v="10828"/>
    <s v="GLNANDA"/>
    <m/>
    <s v="USD"/>
    <n v="-812.12"/>
    <x v="3"/>
    <s v="NONBU"/>
    <s v="G0000110"/>
    <s v="ACT"/>
    <s v="REV"/>
    <s v="974"/>
    <m/>
    <m/>
    <s v="GLBATCH"/>
    <n v="2025"/>
    <d v="2025-03-27T00:00:00"/>
    <d v="2025-03-27T14:12:04"/>
    <x v="230"/>
  </r>
  <r>
    <s v="110"/>
    <s v="CAD0330305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00002"/>
    <n v="3"/>
    <s v="10828"/>
    <s v="GLNANDA"/>
    <m/>
    <s v="USD"/>
    <n v="-541480.61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00001"/>
    <n v="3"/>
    <s v="10828"/>
    <s v="GLNANDA"/>
    <m/>
    <s v="USD"/>
    <n v="-999089.55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20001"/>
    <n v="3"/>
    <s v="10828"/>
    <s v="GLNANDA"/>
    <m/>
    <s v="USD"/>
    <n v="-739872.59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20006"/>
    <n v="3"/>
    <s v="10828"/>
    <s v="GLNANDA"/>
    <m/>
    <s v="USD"/>
    <n v="-93285.33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20007"/>
    <n v="3"/>
    <s v="10828"/>
    <s v="GLNANDA"/>
    <m/>
    <s v="USD"/>
    <n v="-226471.1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20002"/>
    <n v="3"/>
    <s v="10828"/>
    <s v="GLNANDA"/>
    <m/>
    <s v="USD"/>
    <n v="-28970.03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20004"/>
    <n v="3"/>
    <s v="10828"/>
    <s v="GLNANDA"/>
    <m/>
    <s v="USD"/>
    <n v="-23933.200000000001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05"/>
    <d v="2025-03-15T00:00:00"/>
    <s v="P"/>
    <s v="KY"/>
    <s v="4440000"/>
    <n v="3"/>
    <s v="10828"/>
    <s v="GLNANDA"/>
    <m/>
    <s v="USD"/>
    <n v="-2029.97"/>
    <x v="3"/>
    <s v="NONBU"/>
    <s v="G0000110"/>
    <s v="ACT"/>
    <s v="REV"/>
    <s v="974"/>
    <m/>
    <m/>
    <s v="GLBATCH"/>
    <n v="2025"/>
    <d v="2025-03-27T00:00:00"/>
    <d v="2025-03-27T14:11:59"/>
    <x v="231"/>
  </r>
  <r>
    <s v="110"/>
    <s v="CAD0330311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00002"/>
    <n v="3"/>
    <s v="10828"/>
    <s v="GLNANDA"/>
    <m/>
    <s v="USD"/>
    <n v="-407531.12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00001"/>
    <n v="3"/>
    <s v="10828"/>
    <s v="GLNANDA"/>
    <m/>
    <s v="USD"/>
    <n v="-1434834.91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20001"/>
    <n v="3"/>
    <s v="10828"/>
    <s v="GLNANDA"/>
    <m/>
    <s v="USD"/>
    <n v="-1123156.25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20006"/>
    <n v="3"/>
    <s v="10828"/>
    <s v="GLNANDA"/>
    <m/>
    <s v="USD"/>
    <n v="-105627.34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20007"/>
    <n v="3"/>
    <s v="10828"/>
    <s v="GLNANDA"/>
    <m/>
    <s v="USD"/>
    <n v="-99298.03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20002"/>
    <n v="3"/>
    <s v="10828"/>
    <s v="GLNANDA"/>
    <m/>
    <s v="USD"/>
    <n v="-1715315.4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20004"/>
    <n v="3"/>
    <s v="10828"/>
    <s v="GLNANDA"/>
    <m/>
    <s v="USD"/>
    <n v="-57179.92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11"/>
    <d v="2025-03-15T00:00:00"/>
    <s v="P"/>
    <s v="KY"/>
    <s v="4440000"/>
    <n v="3"/>
    <s v="10828"/>
    <s v="GLNANDA"/>
    <m/>
    <s v="USD"/>
    <n v="-1003.92"/>
    <x v="3"/>
    <s v="NONBU"/>
    <s v="G0000110"/>
    <s v="ACT"/>
    <s v="REV"/>
    <s v="974"/>
    <m/>
    <m/>
    <s v="GLBATCH"/>
    <n v="2025"/>
    <d v="2025-03-27T00:00:00"/>
    <d v="2025-03-27T14:12:07"/>
    <x v="232"/>
  </r>
  <r>
    <s v="110"/>
    <s v="CAD0330303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00002"/>
    <n v="3"/>
    <s v="10828"/>
    <s v="GLNANDA"/>
    <m/>
    <s v="USD"/>
    <n v="-483856.33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00001"/>
    <n v="3"/>
    <s v="10828"/>
    <s v="GLNANDA"/>
    <m/>
    <s v="USD"/>
    <n v="-1278590.49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20001"/>
    <n v="3"/>
    <s v="10828"/>
    <s v="GLNANDA"/>
    <m/>
    <s v="USD"/>
    <n v="-205955.26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20006"/>
    <n v="3"/>
    <s v="10828"/>
    <s v="GLNANDA"/>
    <m/>
    <s v="USD"/>
    <n v="-32163.72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20007"/>
    <n v="3"/>
    <s v="10828"/>
    <s v="GLNANDA"/>
    <m/>
    <s v="USD"/>
    <n v="-34332.82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20002"/>
    <n v="3"/>
    <s v="10828"/>
    <s v="GLNANDA"/>
    <m/>
    <s v="USD"/>
    <n v="-56715.12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20004"/>
    <n v="3"/>
    <s v="10828"/>
    <s v="GLNANDA"/>
    <m/>
    <s v="USD"/>
    <n v="-428.84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03"/>
    <d v="2025-03-15T00:00:00"/>
    <s v="P"/>
    <s v="KY"/>
    <s v="4440000"/>
    <n v="3"/>
    <s v="10828"/>
    <s v="GLNANDA"/>
    <m/>
    <s v="USD"/>
    <n v="-242.97"/>
    <x v="3"/>
    <s v="NONBU"/>
    <s v="G0000110"/>
    <s v="ACT"/>
    <s v="REV"/>
    <s v="974"/>
    <m/>
    <m/>
    <s v="GLBATCH"/>
    <n v="2025"/>
    <d v="2025-03-27T00:00:00"/>
    <d v="2025-03-27T14:11:55"/>
    <x v="233"/>
  </r>
  <r>
    <s v="110"/>
    <s v="CAD0330320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00002"/>
    <n v="3"/>
    <s v="10828"/>
    <s v="GLNANDA"/>
    <m/>
    <s v="USD"/>
    <n v="-330691.17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00001"/>
    <n v="3"/>
    <s v="10828"/>
    <s v="GLNANDA"/>
    <m/>
    <s v="USD"/>
    <n v="-1117888.9099999999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20001"/>
    <n v="3"/>
    <s v="10828"/>
    <s v="GLNANDA"/>
    <m/>
    <s v="USD"/>
    <n v="-531748.51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20006"/>
    <n v="3"/>
    <s v="10828"/>
    <s v="GLNANDA"/>
    <m/>
    <s v="USD"/>
    <n v="-68467.69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20007"/>
    <n v="3"/>
    <s v="10828"/>
    <s v="GLNANDA"/>
    <m/>
    <s v="USD"/>
    <n v="-80459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20002"/>
    <n v="3"/>
    <s v="10828"/>
    <s v="GLNANDA"/>
    <m/>
    <s v="USD"/>
    <n v="-143325.64000000001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20004"/>
    <n v="3"/>
    <s v="10828"/>
    <s v="GLNANDA"/>
    <m/>
    <s v="USD"/>
    <n v="-78574.679999999993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20"/>
    <d v="2025-03-15T00:00:00"/>
    <s v="P"/>
    <s v="KY"/>
    <s v="4440000"/>
    <n v="3"/>
    <s v="10828"/>
    <s v="GLNANDA"/>
    <m/>
    <s v="USD"/>
    <n v="-289.24"/>
    <x v="3"/>
    <s v="NONBU"/>
    <s v="G0000110"/>
    <s v="ACT"/>
    <s v="REV"/>
    <s v="974"/>
    <m/>
    <m/>
    <s v="GLBATCH"/>
    <n v="2025"/>
    <d v="2025-03-27T00:00:00"/>
    <d v="2025-03-27T14:12:20"/>
    <x v="234"/>
  </r>
  <r>
    <s v="110"/>
    <s v="CAD0330306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00002"/>
    <n v="3"/>
    <s v="10828"/>
    <s v="GLNANDA"/>
    <m/>
    <s v="USD"/>
    <n v="-509831.86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00001"/>
    <n v="3"/>
    <s v="10828"/>
    <s v="GLNANDA"/>
    <m/>
    <s v="USD"/>
    <n v="-1064183.92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20001"/>
    <n v="3"/>
    <s v="10828"/>
    <s v="GLNANDA"/>
    <m/>
    <s v="USD"/>
    <n v="-533904.96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20006"/>
    <n v="3"/>
    <s v="10828"/>
    <s v="GLNANDA"/>
    <m/>
    <s v="USD"/>
    <n v="-181284.23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20007"/>
    <n v="3"/>
    <s v="10828"/>
    <s v="GLNANDA"/>
    <m/>
    <s v="USD"/>
    <n v="-140164.04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20002"/>
    <n v="3"/>
    <s v="10828"/>
    <s v="GLNANDA"/>
    <m/>
    <s v="USD"/>
    <n v="-146281.34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20004"/>
    <n v="3"/>
    <s v="10828"/>
    <s v="GLNANDA"/>
    <m/>
    <s v="USD"/>
    <n v="-18873.13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06"/>
    <d v="2025-03-15T00:00:00"/>
    <s v="P"/>
    <s v="KY"/>
    <s v="4440000"/>
    <n v="3"/>
    <s v="10828"/>
    <s v="GLNANDA"/>
    <m/>
    <s v="USD"/>
    <n v="-620.01"/>
    <x v="3"/>
    <s v="NONBU"/>
    <s v="G0000110"/>
    <s v="ACT"/>
    <s v="REV"/>
    <s v="974"/>
    <m/>
    <m/>
    <s v="GLBATCH"/>
    <n v="2025"/>
    <d v="2025-03-27T00:00:00"/>
    <d v="2025-03-27T14:12:01"/>
    <x v="235"/>
  </r>
  <r>
    <s v="110"/>
    <s v="CAD0330314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00002"/>
    <n v="3"/>
    <s v="10828"/>
    <s v="GLNANDA"/>
    <m/>
    <s v="USD"/>
    <n v="-407116.84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00001"/>
    <n v="3"/>
    <s v="10828"/>
    <s v="GLNANDA"/>
    <m/>
    <s v="USD"/>
    <n v="-1328734.25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20001"/>
    <n v="3"/>
    <s v="10828"/>
    <s v="GLNANDA"/>
    <m/>
    <s v="USD"/>
    <n v="-897391.47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20006"/>
    <n v="3"/>
    <s v="10828"/>
    <s v="GLNANDA"/>
    <m/>
    <s v="USD"/>
    <n v="-152338.65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20007"/>
    <n v="3"/>
    <s v="10828"/>
    <s v="GLNANDA"/>
    <m/>
    <s v="USD"/>
    <n v="-189232.26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20002"/>
    <n v="3"/>
    <s v="10828"/>
    <s v="GLNANDA"/>
    <m/>
    <s v="USD"/>
    <n v="-19844.47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20004"/>
    <n v="3"/>
    <s v="10828"/>
    <s v="GLNANDA"/>
    <m/>
    <s v="USD"/>
    <n v="-253.21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14"/>
    <d v="2025-03-15T00:00:00"/>
    <s v="P"/>
    <s v="KY"/>
    <s v="4440000"/>
    <n v="3"/>
    <s v="10828"/>
    <s v="GLNANDA"/>
    <m/>
    <s v="USD"/>
    <n v="-1787.67"/>
    <x v="3"/>
    <s v="NONBU"/>
    <s v="G0000110"/>
    <s v="ACT"/>
    <s v="REV"/>
    <s v="974"/>
    <m/>
    <m/>
    <s v="GLBATCH"/>
    <n v="2025"/>
    <d v="2025-03-27T00:00:00"/>
    <d v="2025-03-27T14:12:12"/>
    <x v="236"/>
  </r>
  <r>
    <s v="110"/>
    <s v="CAD0330321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00002"/>
    <n v="3"/>
    <s v="10828"/>
    <s v="GLNANDA"/>
    <m/>
    <s v="USD"/>
    <n v="-283777.8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00001"/>
    <n v="3"/>
    <s v="10828"/>
    <s v="GLNANDA"/>
    <m/>
    <s v="USD"/>
    <n v="-782284.19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20001"/>
    <n v="3"/>
    <s v="10828"/>
    <s v="GLNANDA"/>
    <m/>
    <s v="USD"/>
    <n v="-324932.21000000002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20006"/>
    <n v="3"/>
    <s v="10828"/>
    <s v="GLNANDA"/>
    <m/>
    <s v="USD"/>
    <n v="-75407.039999999994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20007"/>
    <n v="3"/>
    <s v="10828"/>
    <s v="GLNANDA"/>
    <m/>
    <s v="USD"/>
    <n v="-85683.4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20002"/>
    <n v="3"/>
    <s v="10828"/>
    <s v="GLNANDA"/>
    <m/>
    <s v="USD"/>
    <n v="-45729.67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20004"/>
    <n v="3"/>
    <s v="10828"/>
    <s v="GLNANDA"/>
    <m/>
    <s v="USD"/>
    <n v="-52193.06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1"/>
    <d v="2025-03-15T00:00:00"/>
    <s v="P"/>
    <s v="KY"/>
    <s v="4440000"/>
    <n v="3"/>
    <s v="10828"/>
    <s v="GLNANDA"/>
    <m/>
    <s v="USD"/>
    <n v="-667.8"/>
    <x v="3"/>
    <s v="NONBU"/>
    <s v="G0000110"/>
    <s v="ACT"/>
    <s v="REV"/>
    <s v="974"/>
    <m/>
    <m/>
    <s v="GLBATCH"/>
    <n v="2025"/>
    <d v="2025-04-01T00:00:00"/>
    <d v="2025-04-01T13:43:12"/>
    <x v="237"/>
  </r>
  <r>
    <s v="110"/>
    <s v="CAD0330324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00002"/>
    <n v="3"/>
    <s v="10828"/>
    <s v="GLNANDA"/>
    <m/>
    <s v="USD"/>
    <n v="-324381.83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00001"/>
    <n v="3"/>
    <s v="10828"/>
    <s v="GLNANDA"/>
    <m/>
    <s v="USD"/>
    <n v="-795101.35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20001"/>
    <n v="3"/>
    <s v="10828"/>
    <s v="GLNANDA"/>
    <m/>
    <s v="USD"/>
    <n v="-336597.33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20006"/>
    <n v="3"/>
    <s v="10828"/>
    <s v="GLNANDA"/>
    <m/>
    <s v="USD"/>
    <n v="-62107.21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20007"/>
    <n v="3"/>
    <s v="10828"/>
    <s v="GLNANDA"/>
    <m/>
    <s v="USD"/>
    <n v="-115457.44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20002"/>
    <n v="3"/>
    <s v="10828"/>
    <s v="GLNANDA"/>
    <m/>
    <s v="USD"/>
    <n v="-57054.13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20004"/>
    <n v="3"/>
    <s v="10828"/>
    <s v="GLNANDA"/>
    <m/>
    <s v="USD"/>
    <n v="-548.34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324"/>
    <d v="2025-03-15T00:00:00"/>
    <s v="P"/>
    <s v="KY"/>
    <s v="4440000"/>
    <n v="3"/>
    <s v="10828"/>
    <s v="GLNANDA"/>
    <m/>
    <s v="USD"/>
    <n v="-1151.1500000000001"/>
    <x v="3"/>
    <s v="NONBU"/>
    <s v="G0000110"/>
    <s v="ACT"/>
    <s v="REV"/>
    <s v="974"/>
    <m/>
    <m/>
    <s v="GLBATCH"/>
    <n v="2025"/>
    <d v="2025-04-01T00:00:00"/>
    <d v="2025-04-01T13:43:14"/>
    <x v="238"/>
  </r>
  <r>
    <s v="110"/>
    <s v="CAD0330228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20004"/>
    <n v="3"/>
    <s v="10828"/>
    <s v="GLNANDA"/>
    <m/>
    <s v="USD"/>
    <n v="-1450.44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40000"/>
    <n v="3"/>
    <s v="10828"/>
    <s v="GLNANDA"/>
    <m/>
    <s v="USD"/>
    <n v="-840.6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00002"/>
    <n v="3"/>
    <s v="10828"/>
    <s v="GLNANDA"/>
    <m/>
    <s v="USD"/>
    <n v="-394614.63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00001"/>
    <n v="3"/>
    <s v="10828"/>
    <s v="GLNANDA"/>
    <m/>
    <s v="USD"/>
    <n v="-1315748.5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20006"/>
    <n v="3"/>
    <s v="10828"/>
    <s v="GLNANDA"/>
    <m/>
    <s v="USD"/>
    <n v="-98292.19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20001"/>
    <n v="3"/>
    <s v="10828"/>
    <s v="GLNANDA"/>
    <m/>
    <s v="USD"/>
    <n v="-856510.46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20007"/>
    <n v="3"/>
    <s v="10828"/>
    <s v="GLNANDA"/>
    <m/>
    <s v="USD"/>
    <n v="-141373.51999999999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228"/>
    <d v="2025-03-15T00:00:00"/>
    <s v="P"/>
    <s v="KY"/>
    <s v="4420002"/>
    <n v="3"/>
    <s v="10828"/>
    <s v="GLNANDA"/>
    <m/>
    <s v="USD"/>
    <n v="-235858.11"/>
    <x v="3"/>
    <s v="NONBU"/>
    <s v="G0000110"/>
    <s v="ACT"/>
    <s v="REV"/>
    <s v="974"/>
    <m/>
    <m/>
    <s v="GLBATCH"/>
    <n v="2025"/>
    <d v="2025-03-27T00:00:00"/>
    <d v="2025-03-27T14:11:52"/>
    <x v="239"/>
  </r>
  <r>
    <s v="110"/>
    <s v="CAD0330318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00002"/>
    <n v="3"/>
    <s v="10828"/>
    <s v="GLNANDA"/>
    <m/>
    <s v="USD"/>
    <n v="-394276.14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00001"/>
    <n v="3"/>
    <s v="10828"/>
    <s v="GLNANDA"/>
    <m/>
    <s v="USD"/>
    <n v="-1083878.76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20001"/>
    <n v="3"/>
    <s v="10828"/>
    <s v="GLNANDA"/>
    <m/>
    <s v="USD"/>
    <n v="-309744.81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20006"/>
    <n v="3"/>
    <s v="10828"/>
    <s v="GLNANDA"/>
    <m/>
    <s v="USD"/>
    <n v="-73250.73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20007"/>
    <n v="3"/>
    <s v="10828"/>
    <s v="GLNANDA"/>
    <m/>
    <s v="USD"/>
    <n v="-66912.289999999994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20002"/>
    <n v="3"/>
    <s v="10828"/>
    <s v="GLNANDA"/>
    <m/>
    <s v="USD"/>
    <n v="-20255.25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20004"/>
    <n v="3"/>
    <s v="10828"/>
    <s v="GLNANDA"/>
    <m/>
    <s v="USD"/>
    <n v="-28077.39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8"/>
    <d v="2025-03-15T00:00:00"/>
    <s v="P"/>
    <s v="KY"/>
    <s v="4440000"/>
    <n v="3"/>
    <s v="10828"/>
    <s v="GLNANDA"/>
    <m/>
    <s v="USD"/>
    <n v="-63.83"/>
    <x v="3"/>
    <s v="NONBU"/>
    <s v="G0000110"/>
    <s v="ACT"/>
    <s v="REV"/>
    <s v="974"/>
    <m/>
    <m/>
    <s v="GLBATCH"/>
    <n v="2025"/>
    <d v="2025-03-27T00:00:00"/>
    <d v="2025-03-27T14:12:17"/>
    <x v="240"/>
  </r>
  <r>
    <s v="110"/>
    <s v="CAD0330319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00002"/>
    <n v="3"/>
    <s v="10828"/>
    <s v="GLNANDA"/>
    <m/>
    <s v="USD"/>
    <n v="-394884.81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00001"/>
    <n v="3"/>
    <s v="10828"/>
    <s v="GLNANDA"/>
    <m/>
    <s v="USD"/>
    <n v="-902141.49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20001"/>
    <n v="3"/>
    <s v="10828"/>
    <s v="GLNANDA"/>
    <m/>
    <s v="USD"/>
    <n v="-159928.85999999999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20006"/>
    <n v="3"/>
    <s v="10828"/>
    <s v="GLNANDA"/>
    <m/>
    <s v="USD"/>
    <n v="-42325.47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20007"/>
    <n v="3"/>
    <s v="10828"/>
    <s v="GLNANDA"/>
    <m/>
    <s v="USD"/>
    <n v="-40067.54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20002"/>
    <n v="3"/>
    <s v="10828"/>
    <s v="GLNANDA"/>
    <m/>
    <s v="USD"/>
    <n v="-46718.47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20004"/>
    <n v="3"/>
    <s v="10828"/>
    <s v="GLNANDA"/>
    <m/>
    <s v="USD"/>
    <n v="-2118.9299999999998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19"/>
    <d v="2025-03-15T00:00:00"/>
    <s v="P"/>
    <s v="KY"/>
    <s v="4440000"/>
    <n v="3"/>
    <s v="10828"/>
    <s v="GLNANDA"/>
    <m/>
    <s v="USD"/>
    <n v="-204.33"/>
    <x v="3"/>
    <s v="NONBU"/>
    <s v="G0000110"/>
    <s v="ACT"/>
    <s v="REV"/>
    <s v="974"/>
    <m/>
    <m/>
    <s v="GLBATCH"/>
    <n v="2025"/>
    <d v="2025-03-27T00:00:00"/>
    <d v="2025-03-27T14:12:19"/>
    <x v="241"/>
  </r>
  <r>
    <s v="110"/>
    <s v="CAD0330327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00002"/>
    <n v="3"/>
    <s v="10828"/>
    <s v="GLNANDA"/>
    <m/>
    <s v="USD"/>
    <n v="-315151.26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00001"/>
    <n v="3"/>
    <s v="10828"/>
    <s v="GLNANDA"/>
    <m/>
    <s v="USD"/>
    <n v="-596070.46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20001"/>
    <n v="3"/>
    <s v="10828"/>
    <s v="GLNANDA"/>
    <m/>
    <s v="USD"/>
    <n v="-584793.23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20006"/>
    <n v="3"/>
    <s v="10828"/>
    <s v="GLNANDA"/>
    <m/>
    <s v="USD"/>
    <n v="-74189.95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20007"/>
    <n v="3"/>
    <s v="10828"/>
    <s v="GLNANDA"/>
    <m/>
    <s v="USD"/>
    <n v="-64321.82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20002"/>
    <n v="3"/>
    <s v="10828"/>
    <s v="GLNANDA"/>
    <m/>
    <s v="USD"/>
    <n v="-27564.02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20004"/>
    <n v="3"/>
    <s v="10828"/>
    <s v="GLNANDA"/>
    <m/>
    <s v="USD"/>
    <n v="-409267.9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7"/>
    <d v="2025-03-15T00:00:00"/>
    <s v="P"/>
    <s v="KY"/>
    <s v="4440000"/>
    <n v="3"/>
    <s v="10828"/>
    <s v="GLNANDA"/>
    <m/>
    <s v="USD"/>
    <n v="-288.49"/>
    <x v="3"/>
    <s v="NONBU"/>
    <s v="G0000110"/>
    <s v="ACT"/>
    <s v="REV"/>
    <s v="974"/>
    <m/>
    <m/>
    <s v="GLBATCH"/>
    <n v="2025"/>
    <d v="2025-04-01T00:00:00"/>
    <d v="2025-04-01T13:43:20"/>
    <x v="242"/>
  </r>
  <r>
    <s v="110"/>
    <s v="CAD0330328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00002"/>
    <n v="3"/>
    <s v="10828"/>
    <s v="GLNANDA"/>
    <m/>
    <s v="USD"/>
    <n v="-358423.3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00001"/>
    <n v="3"/>
    <s v="10828"/>
    <s v="GLNANDA"/>
    <m/>
    <s v="USD"/>
    <n v="-637173.84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20001"/>
    <n v="3"/>
    <s v="10828"/>
    <s v="GLNANDA"/>
    <m/>
    <s v="USD"/>
    <n v="-818738.89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20006"/>
    <n v="3"/>
    <s v="10828"/>
    <s v="GLNANDA"/>
    <m/>
    <s v="USD"/>
    <n v="-80616.509999999995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20002"/>
    <n v="3"/>
    <s v="10828"/>
    <s v="GLNANDA"/>
    <m/>
    <s v="USD"/>
    <n v="-298523.37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20007"/>
    <n v="3"/>
    <s v="10828"/>
    <s v="GLNANDA"/>
    <m/>
    <s v="USD"/>
    <n v="-228771.17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20004"/>
    <n v="3"/>
    <s v="10828"/>
    <s v="GLNANDA"/>
    <m/>
    <s v="USD"/>
    <n v="-506128.68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328"/>
    <d v="2025-03-15T00:00:00"/>
    <s v="P"/>
    <s v="KY"/>
    <s v="4440000"/>
    <n v="3"/>
    <s v="10828"/>
    <s v="GLNANDA"/>
    <m/>
    <s v="USD"/>
    <n v="-4093.78"/>
    <x v="3"/>
    <s v="NONBU"/>
    <s v="G0000110"/>
    <s v="ACT"/>
    <s v="REV"/>
    <s v="974"/>
    <m/>
    <m/>
    <s v="GLBATCH"/>
    <n v="2025"/>
    <d v="2025-04-01T00:00:00"/>
    <d v="2025-04-01T13:43:22"/>
    <x v="243"/>
  </r>
  <r>
    <s v="110"/>
    <s v="CAD0330401"/>
    <d v="2025-03-15T00:00:00"/>
    <s v="P"/>
    <s v="KY"/>
    <s v="4400001"/>
    <n v="3"/>
    <s v="10828"/>
    <s v="GLNANDA"/>
    <m/>
    <s v="USD"/>
    <n v="-150543.82999999999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00002"/>
    <n v="3"/>
    <s v="10828"/>
    <s v="GLNANDA"/>
    <m/>
    <s v="USD"/>
    <n v="-39162.26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20001"/>
    <n v="3"/>
    <s v="10828"/>
    <s v="GLNANDA"/>
    <m/>
    <s v="USD"/>
    <n v="-20338.93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20006"/>
    <n v="3"/>
    <s v="10828"/>
    <s v="GLNANDA"/>
    <m/>
    <s v="USD"/>
    <n v="-36074.370000000003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20007"/>
    <n v="3"/>
    <s v="10828"/>
    <s v="GLNANDA"/>
    <m/>
    <s v="USD"/>
    <n v="-1515.33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20002"/>
    <n v="3"/>
    <s v="10828"/>
    <s v="GLNANDA"/>
    <m/>
    <s v="USD"/>
    <n v="-8201222.1200000001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20004"/>
    <n v="3"/>
    <s v="10828"/>
    <s v="GLNANDA"/>
    <m/>
    <s v="USD"/>
    <n v="-1460.99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401"/>
    <d v="2025-03-15T00:00:00"/>
    <s v="P"/>
    <s v="KY"/>
    <s v="4440000"/>
    <n v="3"/>
    <s v="10828"/>
    <s v="GLNANDA"/>
    <m/>
    <s v="USD"/>
    <n v="-59.72"/>
    <x v="3"/>
    <s v="NONBU"/>
    <s v="G0000110"/>
    <s v="ACT"/>
    <s v="REV"/>
    <s v="974"/>
    <m/>
    <m/>
    <s v="GLBATCH"/>
    <n v="2025"/>
    <d v="2025-04-02T00:00:00"/>
    <d v="2025-04-02T16:10:34"/>
    <x v="244"/>
  </r>
  <r>
    <s v="110"/>
    <s v="CAD0330312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00002"/>
    <n v="3"/>
    <s v="10828"/>
    <s v="GLNANDA"/>
    <m/>
    <s v="USD"/>
    <n v="-333413.95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00001"/>
    <n v="3"/>
    <s v="10828"/>
    <s v="GLNANDA"/>
    <m/>
    <s v="USD"/>
    <n v="-1094185.98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20001"/>
    <n v="3"/>
    <s v="10828"/>
    <s v="GLNANDA"/>
    <m/>
    <s v="USD"/>
    <n v="-655615.4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20006"/>
    <n v="3"/>
    <s v="10828"/>
    <s v="GLNANDA"/>
    <m/>
    <s v="USD"/>
    <n v="-127991.2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20007"/>
    <n v="3"/>
    <s v="10828"/>
    <s v="GLNANDA"/>
    <m/>
    <s v="USD"/>
    <n v="-251047.8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20002"/>
    <n v="3"/>
    <s v="10828"/>
    <s v="GLNANDA"/>
    <m/>
    <s v="USD"/>
    <n v="-218758.12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20004"/>
    <n v="3"/>
    <s v="10828"/>
    <s v="GLNANDA"/>
    <m/>
    <s v="USD"/>
    <n v="-92536.14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12"/>
    <d v="2025-03-15T00:00:00"/>
    <s v="P"/>
    <s v="KY"/>
    <s v="4440000"/>
    <n v="3"/>
    <s v="10828"/>
    <s v="GLNANDA"/>
    <m/>
    <s v="USD"/>
    <n v="-392.03"/>
    <x v="3"/>
    <s v="NONBU"/>
    <s v="G0000110"/>
    <s v="ACT"/>
    <s v="REV"/>
    <s v="974"/>
    <m/>
    <m/>
    <s v="GLBATCH"/>
    <n v="2025"/>
    <d v="2025-03-27T00:00:00"/>
    <d v="2025-03-27T14:12:08"/>
    <x v="245"/>
  </r>
  <r>
    <s v="110"/>
    <s v="CAD0330304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00002"/>
    <n v="3"/>
    <s v="10828"/>
    <s v="GLNANDA"/>
    <m/>
    <s v="USD"/>
    <n v="-455015.71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00001"/>
    <n v="3"/>
    <s v="10828"/>
    <s v="GLNANDA"/>
    <m/>
    <s v="USD"/>
    <n v="-1034094.11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20001"/>
    <n v="3"/>
    <s v="10828"/>
    <s v="GLNANDA"/>
    <m/>
    <s v="USD"/>
    <n v="-371954.52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20006"/>
    <n v="3"/>
    <s v="10828"/>
    <s v="GLNANDA"/>
    <m/>
    <s v="USD"/>
    <n v="-112167.9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20007"/>
    <n v="3"/>
    <s v="10828"/>
    <s v="GLNANDA"/>
    <m/>
    <s v="USD"/>
    <n v="-55276.33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20002"/>
    <n v="3"/>
    <s v="10828"/>
    <s v="GLNANDA"/>
    <m/>
    <s v="USD"/>
    <n v="-7534185.8499999996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20004"/>
    <n v="3"/>
    <s v="10828"/>
    <s v="GLNANDA"/>
    <m/>
    <s v="USD"/>
    <n v="-46353.69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04"/>
    <d v="2025-03-15T00:00:00"/>
    <s v="P"/>
    <s v="KY"/>
    <s v="4440000"/>
    <n v="3"/>
    <s v="10828"/>
    <s v="GLNANDA"/>
    <m/>
    <s v="USD"/>
    <n v="-1553.65"/>
    <x v="3"/>
    <s v="NONBU"/>
    <s v="G0000110"/>
    <s v="ACT"/>
    <s v="REV"/>
    <s v="974"/>
    <m/>
    <m/>
    <s v="GLBATCH"/>
    <n v="2025"/>
    <d v="2025-03-27T00:00:00"/>
    <d v="2025-03-27T14:11:57"/>
    <x v="246"/>
  </r>
  <r>
    <s v="110"/>
    <s v="CAD0330317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00002"/>
    <n v="3"/>
    <s v="10828"/>
    <s v="GLNANDA"/>
    <m/>
    <s v="USD"/>
    <n v="-370575.27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00001"/>
    <n v="3"/>
    <s v="10828"/>
    <s v="GLNANDA"/>
    <m/>
    <s v="USD"/>
    <n v="-1178009.05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20001"/>
    <n v="3"/>
    <s v="10828"/>
    <s v="GLNANDA"/>
    <m/>
    <s v="USD"/>
    <n v="-504695.26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20006"/>
    <n v="3"/>
    <s v="10828"/>
    <s v="GLNANDA"/>
    <m/>
    <s v="USD"/>
    <n v="-125896.29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20002"/>
    <n v="3"/>
    <s v="10828"/>
    <s v="GLNANDA"/>
    <m/>
    <s v="USD"/>
    <n v="-31362.43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20007"/>
    <n v="3"/>
    <s v="10828"/>
    <s v="GLNANDA"/>
    <m/>
    <s v="USD"/>
    <n v="-66127.350000000006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20004"/>
    <n v="3"/>
    <s v="10828"/>
    <s v="GLNANDA"/>
    <m/>
    <s v="USD"/>
    <n v="-46721.21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7"/>
    <d v="2025-03-15T00:00:00"/>
    <s v="P"/>
    <s v="KY"/>
    <s v="4440000"/>
    <n v="3"/>
    <s v="10828"/>
    <s v="GLNANDA"/>
    <m/>
    <s v="USD"/>
    <n v="-5532.49"/>
    <x v="3"/>
    <s v="NONBU"/>
    <s v="G0000110"/>
    <s v="ACT"/>
    <s v="REV"/>
    <s v="974"/>
    <m/>
    <m/>
    <s v="GLBATCH"/>
    <n v="2025"/>
    <d v="2025-03-27T00:00:00"/>
    <d v="2025-03-27T14:12:15"/>
    <x v="247"/>
  </r>
  <r>
    <s v="110"/>
    <s v="CAD0330313"/>
    <d v="2025-03-15T00:00:00"/>
    <s v="P"/>
    <s v="KY"/>
    <s v="4400002"/>
    <n v="3"/>
    <s v="10828"/>
    <s v="GLNANDA"/>
    <m/>
    <s v="USD"/>
    <n v="-385024.94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00001"/>
    <n v="3"/>
    <s v="10828"/>
    <s v="GLNANDA"/>
    <m/>
    <s v="USD"/>
    <n v="-1030936.35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20001"/>
    <n v="3"/>
    <s v="10828"/>
    <s v="GLNANDA"/>
    <m/>
    <s v="USD"/>
    <n v="-687184.46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20006"/>
    <n v="3"/>
    <s v="10828"/>
    <s v="GLNANDA"/>
    <m/>
    <s v="USD"/>
    <n v="-83861.960000000006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20007"/>
    <n v="3"/>
    <s v="10828"/>
    <s v="GLNANDA"/>
    <m/>
    <s v="USD"/>
    <n v="-183369.23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20002"/>
    <n v="3"/>
    <s v="10828"/>
    <s v="GLNANDA"/>
    <m/>
    <s v="USD"/>
    <n v="-37413.589999999997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20004"/>
    <n v="3"/>
    <s v="10828"/>
    <s v="GLNANDA"/>
    <m/>
    <s v="USD"/>
    <n v="-47.82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13"/>
    <d v="2025-03-15T00:00:00"/>
    <s v="P"/>
    <s v="KY"/>
    <s v="4440000"/>
    <n v="3"/>
    <s v="10828"/>
    <s v="GLNANDA"/>
    <m/>
    <s v="USD"/>
    <n v="-571.04"/>
    <x v="3"/>
    <s v="NONBU"/>
    <s v="G0000110"/>
    <s v="ACT"/>
    <s v="REV"/>
    <s v="974"/>
    <m/>
    <m/>
    <s v="GLBATCH"/>
    <n v="2025"/>
    <d v="2025-03-27T00:00:00"/>
    <d v="2025-03-27T14:12:10"/>
    <x v="248"/>
  </r>
  <r>
    <s v="110"/>
    <s v="CAD0330326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00002"/>
    <n v="3"/>
    <s v="10828"/>
    <s v="GLNANDA"/>
    <m/>
    <s v="USD"/>
    <n v="-278227.07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00001"/>
    <n v="3"/>
    <s v="10828"/>
    <s v="GLNANDA"/>
    <m/>
    <s v="USD"/>
    <n v="-806969.72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20001"/>
    <n v="3"/>
    <s v="10828"/>
    <s v="GLNANDA"/>
    <m/>
    <s v="USD"/>
    <n v="-303607.09999999998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20006"/>
    <n v="3"/>
    <s v="10828"/>
    <s v="GLNANDA"/>
    <m/>
    <s v="USD"/>
    <n v="-112900.19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20007"/>
    <n v="3"/>
    <s v="10828"/>
    <s v="GLNANDA"/>
    <m/>
    <s v="USD"/>
    <n v="-63726.14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20002"/>
    <n v="3"/>
    <s v="10828"/>
    <s v="GLNANDA"/>
    <m/>
    <s v="USD"/>
    <n v="-799746.49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20004"/>
    <n v="3"/>
    <s v="10828"/>
    <s v="GLNANDA"/>
    <m/>
    <s v="USD"/>
    <n v="-859.7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26"/>
    <d v="2025-03-15T00:00:00"/>
    <s v="P"/>
    <s v="KY"/>
    <s v="4440000"/>
    <n v="3"/>
    <s v="10828"/>
    <s v="GLNANDA"/>
    <m/>
    <s v="USD"/>
    <n v="-1095.8"/>
    <x v="3"/>
    <s v="NONBU"/>
    <s v="G0000110"/>
    <s v="ACT"/>
    <s v="REV"/>
    <s v="974"/>
    <m/>
    <m/>
    <s v="GLBATCH"/>
    <n v="2025"/>
    <d v="2025-04-01T00:00:00"/>
    <d v="2025-04-01T13:43:18"/>
    <x v="249"/>
  </r>
  <r>
    <s v="110"/>
    <s v="CAD0330331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00002"/>
    <n v="3"/>
    <s v="10828"/>
    <s v="GLNANDA"/>
    <m/>
    <s v="USD"/>
    <n v="-6692.71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00001"/>
    <n v="3"/>
    <s v="10828"/>
    <s v="GLNANDA"/>
    <m/>
    <s v="USD"/>
    <n v="-21839.82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20001"/>
    <n v="3"/>
    <s v="10828"/>
    <s v="GLNANDA"/>
    <m/>
    <s v="USD"/>
    <n v="-1408999.57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20007"/>
    <n v="3"/>
    <s v="10828"/>
    <s v="GLNANDA"/>
    <m/>
    <s v="USD"/>
    <n v="-4169.49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20002"/>
    <n v="3"/>
    <s v="10828"/>
    <s v="GLNANDA"/>
    <m/>
    <s v="USD"/>
    <n v="-81506.02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20004"/>
    <n v="3"/>
    <s v="10828"/>
    <s v="GLNANDA"/>
    <m/>
    <s v="USD"/>
    <n v="-244372.28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31"/>
    <d v="2025-03-15T00:00:00"/>
    <s v="P"/>
    <s v="KY"/>
    <s v="4440000"/>
    <n v="3"/>
    <s v="10828"/>
    <s v="GLNANDA"/>
    <m/>
    <s v="USD"/>
    <n v="-157966.37"/>
    <x v="3"/>
    <s v="NONBU"/>
    <s v="G0000110"/>
    <s v="ACT"/>
    <s v="REV"/>
    <s v="974"/>
    <m/>
    <m/>
    <s v="GLBATCH"/>
    <n v="2025"/>
    <d v="2025-04-02T00:00:00"/>
    <d v="2025-04-02T16:10:31"/>
    <x v="250"/>
  </r>
  <r>
    <s v="110"/>
    <s v="CAD0330325"/>
    <d v="2025-03-15T00:00:00"/>
    <s v="P"/>
    <s v="KY"/>
    <s v="440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0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00002"/>
    <n v="3"/>
    <s v="10828"/>
    <s v="GLNANDA"/>
    <m/>
    <s v="USD"/>
    <n v="-308295.76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00001"/>
    <n v="3"/>
    <s v="10828"/>
    <s v="GLNANDA"/>
    <m/>
    <s v="USD"/>
    <n v="-734024.12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20001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20001"/>
    <n v="3"/>
    <s v="10828"/>
    <s v="GLNANDA"/>
    <m/>
    <s v="USD"/>
    <n v="-246928.13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20006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20006"/>
    <n v="3"/>
    <s v="10828"/>
    <s v="GLNANDA"/>
    <m/>
    <s v="USD"/>
    <n v="-70065.75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20007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20007"/>
    <n v="3"/>
    <s v="10828"/>
    <s v="GLNANDA"/>
    <m/>
    <s v="USD"/>
    <n v="-68503.92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20002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20002"/>
    <n v="3"/>
    <s v="10828"/>
    <s v="GLNANDA"/>
    <m/>
    <s v="USD"/>
    <n v="-12185.86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20004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20004"/>
    <n v="3"/>
    <s v="10828"/>
    <s v="GLNANDA"/>
    <m/>
    <s v="USD"/>
    <n v="-65578.240000000005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40000"/>
    <n v="3"/>
    <s v="10828"/>
    <s v="GLNANDA"/>
    <m/>
    <s v="USD"/>
    <n v="0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30325"/>
    <d v="2025-03-15T00:00:00"/>
    <s v="P"/>
    <s v="KY"/>
    <s v="4440000"/>
    <n v="3"/>
    <s v="10828"/>
    <s v="GLNANDA"/>
    <m/>
    <s v="USD"/>
    <n v="-732.38"/>
    <x v="3"/>
    <s v="NONBU"/>
    <s v="G0000110"/>
    <s v="ACT"/>
    <s v="REV"/>
    <s v="974"/>
    <m/>
    <m/>
    <s v="GLBATCH"/>
    <n v="2025"/>
    <d v="2025-04-01T00:00:00"/>
    <d v="2025-04-01T13:43:16"/>
    <x v="251"/>
  </r>
  <r>
    <s v="110"/>
    <s v="CAD038BF"/>
    <d v="2025-03-31T00:00:00"/>
    <s v="P"/>
    <s v="KY"/>
    <s v="4420006"/>
    <n v="3"/>
    <s v="10828"/>
    <s v="GLNANDA"/>
    <m/>
    <s v="USD"/>
    <n v="130506.78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00002"/>
    <n v="3"/>
    <s v="10828"/>
    <s v="GLNANDA"/>
    <m/>
    <s v="USD"/>
    <n v="570649.34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00001"/>
    <n v="3"/>
    <s v="10828"/>
    <s v="GLNANDA"/>
    <m/>
    <s v="USD"/>
    <n v="1583499.69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00005"/>
    <n v="3"/>
    <s v="10828"/>
    <s v="GLNANDA"/>
    <m/>
    <s v="USD"/>
    <n v="-2154149.0299999998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20001"/>
    <n v="3"/>
    <s v="10828"/>
    <s v="GLNANDA"/>
    <m/>
    <s v="USD"/>
    <n v="831924.76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20007"/>
    <n v="3"/>
    <s v="10828"/>
    <s v="GLNANDA"/>
    <m/>
    <s v="USD"/>
    <n v="167549.51999999999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20013"/>
    <n v="3"/>
    <s v="10828"/>
    <s v="GLNANDA"/>
    <m/>
    <s v="USD"/>
    <n v="-1129981.06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20002"/>
    <n v="3"/>
    <s v="10828"/>
    <s v="GLNANDA"/>
    <m/>
    <s v="USD"/>
    <n v="469578.56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20004"/>
    <n v="3"/>
    <s v="10828"/>
    <s v="GLNANDA"/>
    <m/>
    <s v="USD"/>
    <n v="60988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20016"/>
    <n v="3"/>
    <s v="10828"/>
    <s v="GLNANDA"/>
    <m/>
    <s v="USD"/>
    <n v="-530566.56000000006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40000"/>
    <n v="3"/>
    <s v="10828"/>
    <s v="GLNANDA"/>
    <m/>
    <s v="USD"/>
    <n v="889.99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8BF"/>
    <d v="2025-03-31T00:00:00"/>
    <s v="P"/>
    <s v="KY"/>
    <s v="4440002"/>
    <n v="3"/>
    <s v="10828"/>
    <s v="GLNANDA"/>
    <m/>
    <s v="USD"/>
    <n v="-889.99"/>
    <x v="0"/>
    <s v="NONBU"/>
    <s v="G0000110"/>
    <s v="ACT"/>
    <s v="REV"/>
    <s v="974"/>
    <m/>
    <m/>
    <s v="S381481"/>
    <n v="2025"/>
    <d v="2025-04-04T00:00:00"/>
    <d v="2025-04-04T11:42:51"/>
    <x v="0"/>
  </r>
  <r>
    <s v="110"/>
    <s v="CAD037BF"/>
    <d v="2025-03-31T00:00:00"/>
    <s v="P"/>
    <s v="KY"/>
    <s v="4420013"/>
    <n v="3"/>
    <s v="10828"/>
    <s v="GLNANDA"/>
    <m/>
    <s v="USD"/>
    <n v="-21032.95"/>
    <x v="0"/>
    <s v="NONBU"/>
    <s v="G0000110"/>
    <s v="ACT"/>
    <s v="REV"/>
    <s v="974"/>
    <m/>
    <m/>
    <s v="B10106P"/>
    <n v="2025"/>
    <d v="2025-04-03T00:00:00"/>
    <d v="2025-04-03T10:31:54"/>
    <x v="3"/>
  </r>
  <r>
    <s v="110"/>
    <s v="CAD037BF"/>
    <d v="2025-03-31T00:00:00"/>
    <s v="P"/>
    <s v="KY"/>
    <s v="4420001"/>
    <n v="3"/>
    <s v="10828"/>
    <s v="GLNANDA"/>
    <m/>
    <s v="USD"/>
    <n v="21032.95"/>
    <x v="0"/>
    <s v="NONBU"/>
    <s v="G0000110"/>
    <s v="ACT"/>
    <s v="REV"/>
    <s v="974"/>
    <m/>
    <m/>
    <s v="B10106P"/>
    <n v="2025"/>
    <d v="2025-04-03T00:00:00"/>
    <d v="2025-04-03T10:31:54"/>
    <x v="3"/>
  </r>
  <r>
    <s v="110"/>
    <s v="CAD037BF"/>
    <d v="2025-03-31T00:00:00"/>
    <s v="P"/>
    <s v="KY"/>
    <s v="4420006"/>
    <n v="3"/>
    <s v="10828"/>
    <s v="GLNANDA"/>
    <m/>
    <s v="USD"/>
    <n v="0"/>
    <x v="0"/>
    <s v="NONBU"/>
    <s v="G0000110"/>
    <s v="ACT"/>
    <s v="REV"/>
    <s v="974"/>
    <m/>
    <m/>
    <s v="B10106P"/>
    <n v="2025"/>
    <d v="2025-04-03T00:00:00"/>
    <d v="2025-04-03T10:31:54"/>
    <x v="3"/>
  </r>
  <r>
    <s v="110"/>
    <s v="CAD037BF"/>
    <d v="2025-03-31T00:00:00"/>
    <s v="P"/>
    <s v="KY"/>
    <s v="4420007"/>
    <n v="3"/>
    <s v="10828"/>
    <s v="GLNANDA"/>
    <m/>
    <s v="USD"/>
    <n v="0"/>
    <x v="0"/>
    <s v="NONBU"/>
    <s v="G0000110"/>
    <s v="ACT"/>
    <s v="REV"/>
    <s v="974"/>
    <m/>
    <m/>
    <s v="B10106P"/>
    <n v="2025"/>
    <d v="2025-04-03T00:00:00"/>
    <d v="2025-04-03T10:31:54"/>
    <x v="3"/>
  </r>
  <r>
    <s v="110"/>
    <s v="CAD037BF"/>
    <d v="2025-03-31T00:00:00"/>
    <s v="P"/>
    <s v="KY"/>
    <s v="4420002"/>
    <n v="3"/>
    <s v="10828"/>
    <s v="GLNANDA"/>
    <m/>
    <s v="USD"/>
    <n v="47820.86"/>
    <x v="0"/>
    <s v="NONBU"/>
    <s v="G0000110"/>
    <s v="ACT"/>
    <s v="REV"/>
    <s v="974"/>
    <m/>
    <m/>
    <s v="B10106P"/>
    <n v="2025"/>
    <d v="2025-04-03T00:00:00"/>
    <d v="2025-04-03T10:31:54"/>
    <x v="3"/>
  </r>
  <r>
    <s v="110"/>
    <s v="CAD037BF"/>
    <d v="2025-03-31T00:00:00"/>
    <s v="P"/>
    <s v="KY"/>
    <s v="4420004"/>
    <n v="3"/>
    <s v="10828"/>
    <s v="GLNANDA"/>
    <m/>
    <s v="USD"/>
    <n v="185825.12"/>
    <x v="0"/>
    <s v="NONBU"/>
    <s v="G0000110"/>
    <s v="ACT"/>
    <s v="REV"/>
    <s v="974"/>
    <m/>
    <m/>
    <s v="B10106P"/>
    <n v="2025"/>
    <d v="2025-04-03T00:00:00"/>
    <d v="2025-04-03T10:31:54"/>
    <x v="3"/>
  </r>
  <r>
    <s v="110"/>
    <s v="CAD037BF"/>
    <d v="2025-03-31T00:00:00"/>
    <s v="P"/>
    <s v="KY"/>
    <s v="4420016"/>
    <n v="3"/>
    <s v="10828"/>
    <s v="GLNANDA"/>
    <m/>
    <s v="USD"/>
    <n v="-233645.98"/>
    <x v="0"/>
    <s v="NONBU"/>
    <s v="G0000110"/>
    <s v="ACT"/>
    <s v="REV"/>
    <s v="974"/>
    <m/>
    <m/>
    <s v="B10106P"/>
    <n v="2025"/>
    <d v="2025-04-03T00:00:00"/>
    <d v="2025-04-03T10:31:54"/>
    <x v="3"/>
  </r>
  <r>
    <s v="110"/>
    <s v="CAD037BF"/>
    <d v="2025-03-31T00:00:00"/>
    <s v="P"/>
    <s v="KY"/>
    <s v="4440000"/>
    <n v="3"/>
    <s v="10828"/>
    <s v="GLNANDA"/>
    <m/>
    <s v="USD"/>
    <n v="0"/>
    <x v="0"/>
    <s v="NONBU"/>
    <s v="G0000110"/>
    <s v="ACT"/>
    <s v="REV"/>
    <s v="974"/>
    <m/>
    <m/>
    <s v="B10106P"/>
    <n v="2025"/>
    <d v="2025-04-03T00:00:00"/>
    <d v="2025-04-03T10:31:54"/>
    <x v="3"/>
  </r>
  <r>
    <s v="110"/>
    <s v="CAD037BF"/>
    <d v="2025-03-31T00:00:00"/>
    <s v="P"/>
    <s v="KY"/>
    <s v="4440002"/>
    <n v="3"/>
    <s v="10828"/>
    <s v="GLNANDA"/>
    <m/>
    <s v="USD"/>
    <n v="0"/>
    <x v="0"/>
    <s v="NONBU"/>
    <s v="G0000110"/>
    <s v="ACT"/>
    <s v="REV"/>
    <s v="974"/>
    <m/>
    <m/>
    <s v="B10106P"/>
    <n v="2025"/>
    <d v="2025-04-03T00:00:00"/>
    <d v="2025-04-03T10:31:54"/>
    <x v="3"/>
  </r>
  <r>
    <s v="110"/>
    <s v="CAD3727375"/>
    <d v="2025-03-31T00:00:00"/>
    <s v="P"/>
    <s v="KY"/>
    <s v="4420002"/>
    <n v="3"/>
    <s v="10828"/>
    <s v="GLNANDA"/>
    <m/>
    <s v="USD"/>
    <n v="0"/>
    <x v="5"/>
    <s v="NONBU"/>
    <s v="G0000110"/>
    <s v="ACT"/>
    <s v="REV"/>
    <s v="974"/>
    <m/>
    <m/>
    <s v="GLBATCH"/>
    <n v="2025"/>
    <d v="2025-04-02T00:00:00"/>
    <d v="2025-04-02T15:13:22"/>
    <x v="28"/>
  </r>
  <r>
    <s v="110"/>
    <s v="CAD3727375"/>
    <d v="2025-03-31T00:00:00"/>
    <s v="P"/>
    <s v="KY"/>
    <s v="4420001"/>
    <n v="3"/>
    <s v="10828"/>
    <s v="GLNANDA"/>
    <m/>
    <s v="USD"/>
    <n v="0"/>
    <x v="5"/>
    <s v="NONBU"/>
    <s v="G0000110"/>
    <s v="ACT"/>
    <s v="REV"/>
    <s v="974"/>
    <m/>
    <m/>
    <s v="GLBATCH"/>
    <n v="2025"/>
    <d v="2025-04-02T00:00:00"/>
    <d v="2025-04-02T15:13:22"/>
    <x v="28"/>
  </r>
  <r>
    <s v="110"/>
    <s v="CAD3727375"/>
    <d v="2025-03-31T00:00:00"/>
    <s v="P"/>
    <s v="KY"/>
    <s v="4420001"/>
    <n v="3"/>
    <s v="10828"/>
    <s v="GLNANDA"/>
    <m/>
    <s v="USD"/>
    <n v="-52642"/>
    <x v="5"/>
    <s v="NONBU"/>
    <s v="G0000110"/>
    <s v="ACT"/>
    <s v="REV"/>
    <s v="974"/>
    <m/>
    <m/>
    <s v="GLBATCH"/>
    <n v="2025"/>
    <d v="2025-04-02T00:00:00"/>
    <d v="2025-04-02T15:13:22"/>
    <x v="28"/>
  </r>
  <r>
    <s v="110"/>
    <s v="CAD3727375"/>
    <d v="2025-03-31T00:00:00"/>
    <s v="P"/>
    <s v="KY"/>
    <s v="4420002"/>
    <n v="3"/>
    <s v="10828"/>
    <s v="GLNANDA"/>
    <m/>
    <s v="USD"/>
    <n v="-159614"/>
    <x v="5"/>
    <s v="NONBU"/>
    <s v="G0000110"/>
    <s v="ACT"/>
    <s v="REV"/>
    <s v="974"/>
    <m/>
    <m/>
    <s v="GLBATCH"/>
    <n v="2025"/>
    <d v="2025-04-02T00:00:00"/>
    <d v="2025-04-02T15:13:22"/>
    <x v="28"/>
  </r>
  <r>
    <s v="110"/>
    <s v="CAD3727375"/>
    <d v="2025-03-31T00:00:00"/>
    <s v="P"/>
    <s v="KY"/>
    <s v="4420004"/>
    <n v="3"/>
    <s v="10828"/>
    <s v="GLNANDA"/>
    <m/>
    <s v="USD"/>
    <n v="0"/>
    <x v="5"/>
    <s v="NONBU"/>
    <s v="G0000110"/>
    <s v="ACT"/>
    <s v="REV"/>
    <s v="974"/>
    <m/>
    <m/>
    <s v="GLBATCH"/>
    <n v="2025"/>
    <d v="2025-04-02T00:00:00"/>
    <d v="2025-04-02T15:13:22"/>
    <x v="28"/>
  </r>
  <r>
    <s v="110"/>
    <s v="CAD3727375"/>
    <d v="2025-03-31T00:00:00"/>
    <s v="P"/>
    <s v="KY"/>
    <s v="4420004"/>
    <n v="3"/>
    <s v="10828"/>
    <s v="GLNANDA"/>
    <m/>
    <s v="USD"/>
    <n v="-370706"/>
    <x v="5"/>
    <s v="NONBU"/>
    <s v="G0000110"/>
    <s v="ACT"/>
    <s v="REV"/>
    <s v="974"/>
    <m/>
    <m/>
    <s v="GLBATCH"/>
    <n v="2025"/>
    <d v="2025-04-02T00:00:00"/>
    <d v="2025-04-02T15:13:22"/>
    <x v="28"/>
  </r>
  <r>
    <s v="110"/>
    <s v="CAD3828177"/>
    <d v="2025-03-31T00:00:00"/>
    <s v="P"/>
    <s v="KY"/>
    <s v="4400002"/>
    <n v="3"/>
    <s v="10828"/>
    <s v="GLNANDA"/>
    <m/>
    <s v="USD"/>
    <n v="-2549899.6"/>
    <x v="4"/>
    <s v="NONBU"/>
    <s v="G0000110"/>
    <s v="ACT"/>
    <s v="REV"/>
    <s v="974"/>
    <m/>
    <m/>
    <s v="GLBATCH"/>
    <n v="2025"/>
    <d v="2025-04-03T00:00:00"/>
    <d v="2025-04-03T14:53:25"/>
    <x v="27"/>
  </r>
  <r>
    <s v="110"/>
    <s v="CAD3828177"/>
    <d v="2025-03-31T00:00:00"/>
    <s v="P"/>
    <s v="KY"/>
    <s v="4400001"/>
    <n v="3"/>
    <s v="10828"/>
    <s v="GLNANDA"/>
    <m/>
    <s v="USD"/>
    <n v="-6676875.2400000002"/>
    <x v="4"/>
    <s v="NONBU"/>
    <s v="G0000110"/>
    <s v="ACT"/>
    <s v="REV"/>
    <s v="974"/>
    <m/>
    <m/>
    <s v="GLBATCH"/>
    <n v="2025"/>
    <d v="2025-04-03T00:00:00"/>
    <d v="2025-04-03T14:53:25"/>
    <x v="27"/>
  </r>
  <r>
    <s v="110"/>
    <s v="CAD3828177"/>
    <d v="2025-03-31T00:00:00"/>
    <s v="P"/>
    <s v="KY"/>
    <s v="4420001"/>
    <n v="3"/>
    <s v="10828"/>
    <s v="GLNANDA"/>
    <m/>
    <s v="USD"/>
    <n v="-3545238.24"/>
    <x v="4"/>
    <s v="NONBU"/>
    <s v="G0000110"/>
    <s v="ACT"/>
    <s v="REV"/>
    <s v="974"/>
    <m/>
    <m/>
    <s v="GLBATCH"/>
    <n v="2025"/>
    <d v="2025-04-03T00:00:00"/>
    <d v="2025-04-03T14:53:25"/>
    <x v="27"/>
  </r>
  <r>
    <s v="110"/>
    <s v="CAD3828177"/>
    <d v="2025-03-31T00:00:00"/>
    <s v="P"/>
    <s v="KY"/>
    <s v="4420002"/>
    <n v="3"/>
    <s v="10828"/>
    <s v="GLNANDA"/>
    <m/>
    <s v="USD"/>
    <n v="-1255618.83"/>
    <x v="4"/>
    <s v="NONBU"/>
    <s v="G0000110"/>
    <s v="ACT"/>
    <s v="REV"/>
    <s v="974"/>
    <m/>
    <m/>
    <s v="GLBATCH"/>
    <n v="2025"/>
    <d v="2025-04-03T00:00:00"/>
    <d v="2025-04-03T14:53:25"/>
    <x v="27"/>
  </r>
  <r>
    <s v="110"/>
    <s v="CAD3828177"/>
    <d v="2025-03-31T00:00:00"/>
    <s v="P"/>
    <s v="KY"/>
    <s v="4420004"/>
    <n v="3"/>
    <s v="10828"/>
    <s v="GLNANDA"/>
    <m/>
    <s v="USD"/>
    <n v="-246033.6"/>
    <x v="4"/>
    <s v="NONBU"/>
    <s v="G0000110"/>
    <s v="ACT"/>
    <s v="REV"/>
    <s v="974"/>
    <m/>
    <m/>
    <s v="GLBATCH"/>
    <n v="2025"/>
    <d v="2025-04-03T00:00:00"/>
    <d v="2025-04-03T14:53:25"/>
    <x v="27"/>
  </r>
  <r>
    <s v="110"/>
    <s v="CAD3828177"/>
    <d v="2025-03-31T00:00:00"/>
    <s v="P"/>
    <s v="KY"/>
    <s v="4420006"/>
    <n v="3"/>
    <s v="10828"/>
    <s v="GLNANDA"/>
    <m/>
    <s v="USD"/>
    <n v="-589756.54"/>
    <x v="4"/>
    <s v="NONBU"/>
    <s v="G0000110"/>
    <s v="ACT"/>
    <s v="REV"/>
    <s v="974"/>
    <m/>
    <m/>
    <s v="GLBATCH"/>
    <n v="2025"/>
    <d v="2025-04-03T00:00:00"/>
    <d v="2025-04-03T14:53:25"/>
    <x v="27"/>
  </r>
  <r>
    <s v="110"/>
    <s v="CAD3828177"/>
    <d v="2025-03-31T00:00:00"/>
    <s v="P"/>
    <s v="KY"/>
    <s v="4420007"/>
    <n v="3"/>
    <s v="10828"/>
    <s v="GLNANDA"/>
    <m/>
    <s v="USD"/>
    <n v="-712965.6"/>
    <x v="4"/>
    <s v="NONBU"/>
    <s v="G0000110"/>
    <s v="ACT"/>
    <s v="REV"/>
    <s v="974"/>
    <m/>
    <m/>
    <s v="GLBATCH"/>
    <n v="2025"/>
    <d v="2025-04-03T00:00:00"/>
    <d v="2025-04-03T14:53:25"/>
    <x v="27"/>
  </r>
  <r>
    <s v="110"/>
    <s v="CAD3828177"/>
    <d v="2025-03-31T00:00:00"/>
    <s v="P"/>
    <s v="KY"/>
    <s v="4440000"/>
    <n v="3"/>
    <s v="10828"/>
    <s v="GLNANDA"/>
    <m/>
    <s v="USD"/>
    <n v="-7111.99"/>
    <x v="4"/>
    <s v="NONBU"/>
    <s v="G0000110"/>
    <s v="ACT"/>
    <s v="REV"/>
    <s v="974"/>
    <m/>
    <m/>
    <s v="GLBATCH"/>
    <n v="2025"/>
    <d v="2025-04-03T00:00:00"/>
    <d v="2025-04-03T14:53:25"/>
    <x v="27"/>
  </r>
  <r>
    <s v="110"/>
    <s v="CAD033BF"/>
    <d v="2025-03-31T00:00:00"/>
    <s v="P"/>
    <s v="KY"/>
    <s v="4420007"/>
    <n v="3"/>
    <s v="10828"/>
    <s v="GLNANDA"/>
    <m/>
    <s v="USD"/>
    <n v="731620.12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00002"/>
    <n v="3"/>
    <s v="10828"/>
    <s v="GLNANDA"/>
    <m/>
    <s v="USD"/>
    <n v="2395858.64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00001"/>
    <n v="3"/>
    <s v="10828"/>
    <s v="GLNANDA"/>
    <m/>
    <s v="USD"/>
    <n v="6647233.3300000001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00005"/>
    <n v="3"/>
    <s v="10828"/>
    <s v="GLNANDA"/>
    <m/>
    <s v="USD"/>
    <n v="-9043091.9700000007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20001"/>
    <n v="3"/>
    <s v="10828"/>
    <s v="GLNANDA"/>
    <m/>
    <s v="USD"/>
    <n v="4289188.4400000004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20006"/>
    <n v="3"/>
    <s v="10828"/>
    <s v="GLNANDA"/>
    <m/>
    <s v="USD"/>
    <n v="586082.35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20013"/>
    <n v="3"/>
    <s v="10828"/>
    <s v="GLNANDA"/>
    <m/>
    <s v="USD"/>
    <n v="-5606890.9100000001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20002"/>
    <n v="3"/>
    <s v="10828"/>
    <s v="GLNANDA"/>
    <m/>
    <s v="USD"/>
    <n v="10174301.939999999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20004"/>
    <n v="3"/>
    <s v="10828"/>
    <s v="GLNANDA"/>
    <m/>
    <s v="USD"/>
    <n v="667302.55000000005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20016"/>
    <n v="3"/>
    <s v="10828"/>
    <s v="GLNANDA"/>
    <m/>
    <s v="USD"/>
    <n v="-10841604.49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40000"/>
    <n v="3"/>
    <s v="10828"/>
    <s v="GLNANDA"/>
    <m/>
    <s v="USD"/>
    <n v="34135.519999999997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033BF"/>
    <d v="2025-03-31T00:00:00"/>
    <s v="P"/>
    <s v="KY"/>
    <s v="4440002"/>
    <n v="3"/>
    <s v="10828"/>
    <s v="GLNANDA"/>
    <m/>
    <s v="USD"/>
    <n v="-34135.519999999997"/>
    <x v="6"/>
    <s v="NONBU"/>
    <s v="G0000110"/>
    <s v="ACT"/>
    <s v="REV"/>
    <s v="974"/>
    <m/>
    <m/>
    <s v="S381481"/>
    <n v="2025"/>
    <d v="2025-04-02T00:00:00"/>
    <d v="2025-04-02T12:43:18"/>
    <x v="29"/>
  </r>
  <r>
    <s v="110"/>
    <s v="CADFACCR"/>
    <d v="2025-03-31T00:00:00"/>
    <s v="P"/>
    <s v="KY"/>
    <s v="4420007"/>
    <n v="3"/>
    <s v="10828"/>
    <s v="GLNANDA"/>
    <m/>
    <s v="USD"/>
    <n v="-53298.78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00001"/>
    <n v="3"/>
    <s v="10828"/>
    <s v="GLNANDA"/>
    <m/>
    <s v="USD"/>
    <n v="-544444.65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00005"/>
    <n v="3"/>
    <s v="10828"/>
    <s v="GLNANDA"/>
    <m/>
    <s v="USD"/>
    <n v="741025.21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20001"/>
    <n v="3"/>
    <s v="10828"/>
    <s v="GLNANDA"/>
    <m/>
    <s v="USD"/>
    <n v="-317680.90000000002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20006"/>
    <n v="3"/>
    <s v="10828"/>
    <s v="GLNANDA"/>
    <m/>
    <s v="USD"/>
    <n v="-42693.95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20013"/>
    <n v="3"/>
    <s v="10828"/>
    <s v="GLNANDA"/>
    <m/>
    <s v="USD"/>
    <n v="413673.63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20002"/>
    <n v="3"/>
    <s v="10828"/>
    <s v="GLNANDA"/>
    <m/>
    <s v="USD"/>
    <n v="-799710.05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20004"/>
    <n v="3"/>
    <s v="10828"/>
    <s v="GLNANDA"/>
    <m/>
    <s v="USD"/>
    <n v="-52525.68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20016"/>
    <n v="3"/>
    <s v="10828"/>
    <s v="GLNANDA"/>
    <m/>
    <s v="USD"/>
    <n v="852235.73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40000"/>
    <n v="3"/>
    <s v="10828"/>
    <s v="GLNANDA"/>
    <m/>
    <s v="USD"/>
    <n v="-2677.44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40002"/>
    <n v="3"/>
    <s v="10828"/>
    <s v="GLNANDA"/>
    <m/>
    <s v="USD"/>
    <n v="2677.44"/>
    <x v="6"/>
    <s v="NONBU"/>
    <s v="G0000110"/>
    <s v="ACT"/>
    <s v="REV"/>
    <s v="974"/>
    <m/>
    <m/>
    <s v="S381481"/>
    <n v="2025"/>
    <d v="2025-04-03T00:00:00"/>
    <d v="2025-04-03T16:07:12"/>
    <x v="252"/>
  </r>
  <r>
    <s v="110"/>
    <s v="CADFACCR"/>
    <d v="2025-03-31T00:00:00"/>
    <s v="P"/>
    <s v="KY"/>
    <s v="4400002"/>
    <n v="3"/>
    <s v="10828"/>
    <s v="GLNANDA"/>
    <m/>
    <s v="USD"/>
    <n v="-196580.56"/>
    <x v="6"/>
    <s v="NONBU"/>
    <s v="G0000110"/>
    <s v="ACT"/>
    <s v="REV"/>
    <s v="974"/>
    <m/>
    <m/>
    <s v="S381481"/>
    <n v="2025"/>
    <d v="2025-04-03T00:00:00"/>
    <d v="2025-04-03T16:07:12"/>
    <x v="252"/>
  </r>
  <r>
    <s v="117"/>
    <s v="KY_OSS_SHR"/>
    <d v="2025-03-31T00:00:00"/>
    <s v="P"/>
    <s v="KY"/>
    <s v="4400002"/>
    <n v="3"/>
    <s v="12612"/>
    <s v="GLNANDA"/>
    <m/>
    <s v="USD"/>
    <n v="182873.16"/>
    <x v="7"/>
    <s v="NONBU"/>
    <s v="G0000117"/>
    <s v="ACT"/>
    <s v="999"/>
    <s v="974"/>
    <m/>
    <m/>
    <s v="S388196"/>
    <n v="2025"/>
    <d v="2025-04-05T00:00:00"/>
    <d v="2025-04-05T13:10:48"/>
    <x v="30"/>
  </r>
  <r>
    <s v="117"/>
    <s v="KY_OSS_SHR"/>
    <d v="2025-03-31T00:00:00"/>
    <s v="P"/>
    <s v="KY"/>
    <s v="4420001"/>
    <n v="3"/>
    <s v="12612"/>
    <s v="GLNANDA"/>
    <m/>
    <s v="USD"/>
    <n v="115348.35"/>
    <x v="7"/>
    <s v="NONBU"/>
    <s v="G0000117"/>
    <s v="ACT"/>
    <s v="999"/>
    <s v="974"/>
    <m/>
    <m/>
    <s v="S388196"/>
    <n v="2025"/>
    <d v="2025-04-05T00:00:00"/>
    <d v="2025-04-05T13:10:48"/>
    <x v="30"/>
  </r>
  <r>
    <s v="117"/>
    <s v="KY_OSS_SHR"/>
    <d v="2025-03-31T00:00:00"/>
    <s v="P"/>
    <s v="KY"/>
    <s v="4420002"/>
    <n v="3"/>
    <s v="12612"/>
    <s v="GLNANDA"/>
    <m/>
    <s v="USD"/>
    <n v="145926.06"/>
    <x v="7"/>
    <s v="NONBU"/>
    <s v="G0000117"/>
    <s v="ACT"/>
    <s v="999"/>
    <s v="974"/>
    <m/>
    <m/>
    <s v="S388196"/>
    <n v="2025"/>
    <d v="2025-04-05T00:00:00"/>
    <d v="2025-04-05T13:10:48"/>
    <x v="30"/>
  </r>
  <r>
    <s v="117"/>
    <s v="KY_OSS_SHR"/>
    <d v="2025-03-31T00:00:00"/>
    <s v="P"/>
    <s v="KY"/>
    <s v="4440000"/>
    <n v="3"/>
    <s v="12612"/>
    <s v="GLNANDA"/>
    <m/>
    <s v="USD"/>
    <n v="744.86"/>
    <x v="7"/>
    <s v="NONBU"/>
    <s v="G0000117"/>
    <s v="ACT"/>
    <s v="999"/>
    <s v="974"/>
    <m/>
    <m/>
    <s v="S388196"/>
    <n v="2025"/>
    <d v="2025-04-05T00:00:00"/>
    <d v="2025-04-05T13:10:48"/>
    <x v="30"/>
  </r>
  <r>
    <s v="117"/>
    <s v="CAD_KYROCK"/>
    <d v="2025-03-31T00:00:00"/>
    <s v="P"/>
    <s v="KY"/>
    <s v="4400001"/>
    <n v="3"/>
    <s v="10632"/>
    <s v="GLNANDA"/>
    <m/>
    <s v="USD"/>
    <n v="270275.48"/>
    <x v="8"/>
    <s v="NONBU"/>
    <s v="G0000117"/>
    <s v="ACT"/>
    <s v="REV"/>
    <s v="974"/>
    <m/>
    <m/>
    <s v="S295456"/>
    <n v="2025"/>
    <d v="2025-04-04T00:00:00"/>
    <d v="2025-04-04T13:34:35"/>
    <x v="179"/>
  </r>
  <r>
    <s v="117"/>
    <s v="CAD_KYROCK"/>
    <d v="2025-03-31T00:00:00"/>
    <s v="P"/>
    <s v="KY"/>
    <s v="4420001"/>
    <n v="3"/>
    <s v="10632"/>
    <s v="GLNANDA"/>
    <m/>
    <s v="USD"/>
    <n v="115486.08"/>
    <x v="8"/>
    <s v="NONBU"/>
    <s v="G0000117"/>
    <s v="ACT"/>
    <s v="REV"/>
    <s v="974"/>
    <m/>
    <m/>
    <s v="S295456"/>
    <n v="2025"/>
    <d v="2025-04-04T00:00:00"/>
    <d v="2025-04-04T13:34:35"/>
    <x v="179"/>
  </r>
  <r>
    <s v="117"/>
    <s v="CAD_KYROCK"/>
    <d v="2025-03-31T00:00:00"/>
    <s v="P"/>
    <s v="KY"/>
    <s v="4420002"/>
    <n v="3"/>
    <s v="10632"/>
    <s v="GLNANDA"/>
    <m/>
    <s v="USD"/>
    <n v="198993.1"/>
    <x v="8"/>
    <s v="NONBU"/>
    <s v="G0000117"/>
    <s v="ACT"/>
    <s v="REV"/>
    <s v="974"/>
    <m/>
    <m/>
    <s v="S295456"/>
    <n v="2025"/>
    <d v="2025-04-04T00:00:00"/>
    <d v="2025-04-04T13:34:35"/>
    <x v="179"/>
  </r>
  <r>
    <s v="117"/>
    <s v="CAD_KYROCK"/>
    <d v="2025-03-31T00:00:00"/>
    <s v="P"/>
    <s v="KY"/>
    <s v="4420007"/>
    <n v="3"/>
    <s v="10632"/>
    <s v="GLNANDA"/>
    <m/>
    <s v="USD"/>
    <n v="41825.339999999997"/>
    <x v="8"/>
    <s v="NONBU"/>
    <s v="G0000117"/>
    <s v="ACT"/>
    <s v="REV"/>
    <s v="974"/>
    <m/>
    <m/>
    <s v="S295456"/>
    <n v="2025"/>
    <d v="2025-04-04T00:00:00"/>
    <d v="2025-04-04T13:34:35"/>
    <x v="179"/>
  </r>
  <r>
    <s v="110"/>
    <s v="CAD037BF"/>
    <d v="2025-04-01T00:00:00"/>
    <s v="P"/>
    <s v="KY"/>
    <s v="4420013"/>
    <n v="4"/>
    <s v="10828"/>
    <s v="GLNANDA"/>
    <m/>
    <s v="USD"/>
    <n v="21032.95"/>
    <x v="0"/>
    <s v="NONBU"/>
    <s v="G0000110"/>
    <s v="ACT"/>
    <s v="REV"/>
    <s v="974"/>
    <m/>
    <m/>
    <s v="O868814"/>
    <n v="2025"/>
    <d v="2025-04-03T00:00:00"/>
    <d v="2025-04-03T10:31:54"/>
    <x v="3"/>
  </r>
  <r>
    <s v="110"/>
    <s v="CAD037BF"/>
    <d v="2025-04-01T00:00:00"/>
    <s v="P"/>
    <s v="KY"/>
    <s v="4420001"/>
    <n v="4"/>
    <s v="10828"/>
    <s v="GLNANDA"/>
    <m/>
    <s v="USD"/>
    <n v="-21032.95"/>
    <x v="0"/>
    <s v="NONBU"/>
    <s v="G0000110"/>
    <s v="ACT"/>
    <s v="REV"/>
    <s v="974"/>
    <m/>
    <m/>
    <s v="O868814"/>
    <n v="2025"/>
    <d v="2025-04-03T00:00:00"/>
    <d v="2025-04-03T10:31:54"/>
    <x v="3"/>
  </r>
  <r>
    <s v="110"/>
    <s v="CAD037BF"/>
    <d v="2025-04-01T00:00:00"/>
    <s v="P"/>
    <s v="KY"/>
    <s v="4420006"/>
    <n v="4"/>
    <s v="10828"/>
    <s v="GLNANDA"/>
    <m/>
    <s v="USD"/>
    <n v="0"/>
    <x v="0"/>
    <s v="NONBU"/>
    <s v="G0000110"/>
    <s v="ACT"/>
    <s v="REV"/>
    <s v="974"/>
    <m/>
    <m/>
    <s v="O868814"/>
    <n v="2025"/>
    <d v="2025-04-03T00:00:00"/>
    <d v="2025-04-03T10:31:54"/>
    <x v="3"/>
  </r>
  <r>
    <s v="110"/>
    <s v="CAD037BF"/>
    <d v="2025-04-01T00:00:00"/>
    <s v="P"/>
    <s v="KY"/>
    <s v="4420007"/>
    <n v="4"/>
    <s v="10828"/>
    <s v="GLNANDA"/>
    <m/>
    <s v="USD"/>
    <n v="0"/>
    <x v="0"/>
    <s v="NONBU"/>
    <s v="G0000110"/>
    <s v="ACT"/>
    <s v="REV"/>
    <s v="974"/>
    <m/>
    <m/>
    <s v="O868814"/>
    <n v="2025"/>
    <d v="2025-04-03T00:00:00"/>
    <d v="2025-04-03T10:31:54"/>
    <x v="3"/>
  </r>
  <r>
    <s v="110"/>
    <s v="CAD037BF"/>
    <d v="2025-04-01T00:00:00"/>
    <s v="P"/>
    <s v="KY"/>
    <s v="4420002"/>
    <n v="4"/>
    <s v="10828"/>
    <s v="GLNANDA"/>
    <m/>
    <s v="USD"/>
    <n v="-47820.86"/>
    <x v="0"/>
    <s v="NONBU"/>
    <s v="G0000110"/>
    <s v="ACT"/>
    <s v="REV"/>
    <s v="974"/>
    <m/>
    <m/>
    <s v="O868814"/>
    <n v="2025"/>
    <d v="2025-04-03T00:00:00"/>
    <d v="2025-04-03T10:31:54"/>
    <x v="3"/>
  </r>
  <r>
    <s v="110"/>
    <s v="CAD037BF"/>
    <d v="2025-04-01T00:00:00"/>
    <s v="P"/>
    <s v="KY"/>
    <s v="4420004"/>
    <n v="4"/>
    <s v="10828"/>
    <s v="GLNANDA"/>
    <m/>
    <s v="USD"/>
    <n v="-185825.12"/>
    <x v="0"/>
    <s v="NONBU"/>
    <s v="G0000110"/>
    <s v="ACT"/>
    <s v="REV"/>
    <s v="974"/>
    <m/>
    <m/>
    <s v="O868814"/>
    <n v="2025"/>
    <d v="2025-04-03T00:00:00"/>
    <d v="2025-04-03T10:31:54"/>
    <x v="3"/>
  </r>
  <r>
    <s v="110"/>
    <s v="CAD037BF"/>
    <d v="2025-04-01T00:00:00"/>
    <s v="P"/>
    <s v="KY"/>
    <s v="4420016"/>
    <n v="4"/>
    <s v="10828"/>
    <s v="GLNANDA"/>
    <m/>
    <s v="USD"/>
    <n v="233645.98"/>
    <x v="0"/>
    <s v="NONBU"/>
    <s v="G0000110"/>
    <s v="ACT"/>
    <s v="REV"/>
    <s v="974"/>
    <m/>
    <m/>
    <s v="O868814"/>
    <n v="2025"/>
    <d v="2025-04-03T00:00:00"/>
    <d v="2025-04-03T10:31:54"/>
    <x v="3"/>
  </r>
  <r>
    <s v="110"/>
    <s v="CAD037BF"/>
    <d v="2025-04-01T00:00:00"/>
    <s v="P"/>
    <s v="KY"/>
    <s v="4440000"/>
    <n v="4"/>
    <s v="10828"/>
    <s v="GLNANDA"/>
    <m/>
    <s v="USD"/>
    <n v="0"/>
    <x v="0"/>
    <s v="NONBU"/>
    <s v="G0000110"/>
    <s v="ACT"/>
    <s v="REV"/>
    <s v="974"/>
    <m/>
    <m/>
    <s v="O868814"/>
    <n v="2025"/>
    <d v="2025-04-03T00:00:00"/>
    <d v="2025-04-03T10:31:54"/>
    <x v="3"/>
  </r>
  <r>
    <s v="110"/>
    <s v="CAD037BF"/>
    <d v="2025-04-01T00:00:00"/>
    <s v="P"/>
    <s v="KY"/>
    <s v="4440002"/>
    <n v="4"/>
    <s v="10828"/>
    <s v="GLNANDA"/>
    <m/>
    <s v="USD"/>
    <n v="0"/>
    <x v="0"/>
    <s v="NONBU"/>
    <s v="G0000110"/>
    <s v="ACT"/>
    <s v="REV"/>
    <s v="974"/>
    <m/>
    <m/>
    <s v="O868814"/>
    <n v="2025"/>
    <d v="2025-04-03T00:00:00"/>
    <d v="2025-04-03T10:31:54"/>
    <x v="3"/>
  </r>
  <r>
    <s v="110"/>
    <s v="CAD37R7386"/>
    <d v="2025-04-01T00:00:00"/>
    <s v="P"/>
    <s v="KY"/>
    <s v="4420002"/>
    <n v="4"/>
    <s v="10828"/>
    <s v="GLNANDA"/>
    <m/>
    <s v="USD"/>
    <n v="0"/>
    <x v="2"/>
    <s v="NONBU"/>
    <s v="G0000110"/>
    <s v="ACT"/>
    <s v="REV"/>
    <s v="974"/>
    <m/>
    <m/>
    <s v="GLBATCH"/>
    <n v="2025"/>
    <d v="2025-04-02T00:00:00"/>
    <d v="2025-04-02T15:13:22"/>
    <x v="2"/>
  </r>
  <r>
    <s v="110"/>
    <s v="CAD37R7386"/>
    <d v="2025-04-01T00:00:00"/>
    <s v="P"/>
    <s v="KY"/>
    <s v="4420001"/>
    <n v="4"/>
    <s v="10828"/>
    <s v="GLNANDA"/>
    <m/>
    <s v="USD"/>
    <n v="0"/>
    <x v="2"/>
    <s v="NONBU"/>
    <s v="G0000110"/>
    <s v="ACT"/>
    <s v="REV"/>
    <s v="974"/>
    <m/>
    <m/>
    <s v="GLBATCH"/>
    <n v="2025"/>
    <d v="2025-04-02T00:00:00"/>
    <d v="2025-04-02T15:13:22"/>
    <x v="2"/>
  </r>
  <r>
    <s v="110"/>
    <s v="CAD37R7386"/>
    <d v="2025-04-01T00:00:00"/>
    <s v="P"/>
    <s v="KY"/>
    <s v="4420001"/>
    <n v="4"/>
    <s v="10828"/>
    <s v="GLNANDA"/>
    <m/>
    <s v="USD"/>
    <n v="52642"/>
    <x v="2"/>
    <s v="NONBU"/>
    <s v="G0000110"/>
    <s v="ACT"/>
    <s v="REV"/>
    <s v="974"/>
    <m/>
    <m/>
    <s v="GLBATCH"/>
    <n v="2025"/>
    <d v="2025-04-02T00:00:00"/>
    <d v="2025-04-02T15:13:22"/>
    <x v="2"/>
  </r>
  <r>
    <s v="110"/>
    <s v="CAD37R7386"/>
    <d v="2025-04-01T00:00:00"/>
    <s v="P"/>
    <s v="KY"/>
    <s v="4420004"/>
    <n v="4"/>
    <s v="10828"/>
    <s v="GLNANDA"/>
    <m/>
    <s v="USD"/>
    <n v="370706"/>
    <x v="2"/>
    <s v="NONBU"/>
    <s v="G0000110"/>
    <s v="ACT"/>
    <s v="REV"/>
    <s v="974"/>
    <m/>
    <m/>
    <s v="GLBATCH"/>
    <n v="2025"/>
    <d v="2025-04-02T00:00:00"/>
    <d v="2025-04-02T15:13:22"/>
    <x v="2"/>
  </r>
  <r>
    <s v="110"/>
    <s v="CAD37R7386"/>
    <d v="2025-04-01T00:00:00"/>
    <s v="P"/>
    <s v="KY"/>
    <s v="4420002"/>
    <n v="4"/>
    <s v="10828"/>
    <s v="GLNANDA"/>
    <m/>
    <s v="USD"/>
    <n v="159614"/>
    <x v="2"/>
    <s v="NONBU"/>
    <s v="G0000110"/>
    <s v="ACT"/>
    <s v="REV"/>
    <s v="974"/>
    <m/>
    <m/>
    <s v="GLBATCH"/>
    <n v="2025"/>
    <d v="2025-04-02T00:00:00"/>
    <d v="2025-04-02T15:13:22"/>
    <x v="2"/>
  </r>
  <r>
    <s v="110"/>
    <s v="CAD37R7386"/>
    <d v="2025-04-01T00:00:00"/>
    <s v="P"/>
    <s v="KY"/>
    <s v="4420004"/>
    <n v="4"/>
    <s v="10828"/>
    <s v="GLNANDA"/>
    <m/>
    <s v="USD"/>
    <n v="0"/>
    <x v="2"/>
    <s v="NONBU"/>
    <s v="G0000110"/>
    <s v="ACT"/>
    <s v="REV"/>
    <s v="974"/>
    <m/>
    <m/>
    <s v="GLBATCH"/>
    <n v="2025"/>
    <d v="2025-04-02T00:00:00"/>
    <d v="2025-04-02T15:13:22"/>
    <x v="2"/>
  </r>
  <r>
    <s v="110"/>
    <s v="CAD38R8182"/>
    <d v="2025-04-01T00:00:00"/>
    <s v="P"/>
    <s v="KY"/>
    <s v="4400001"/>
    <n v="4"/>
    <s v="10828"/>
    <s v="GLNANDA"/>
    <m/>
    <s v="USD"/>
    <n v="6676875.2400000002"/>
    <x v="1"/>
    <s v="NONBU"/>
    <s v="G0000110"/>
    <s v="ACT"/>
    <s v="REV"/>
    <s v="974"/>
    <m/>
    <m/>
    <s v="GLBATCH"/>
    <n v="2025"/>
    <d v="2025-04-03T00:00:00"/>
    <d v="2025-04-03T14:53:25"/>
    <x v="1"/>
  </r>
  <r>
    <s v="110"/>
    <s v="CAD38R8182"/>
    <d v="2025-04-01T00:00:00"/>
    <s v="P"/>
    <s v="KY"/>
    <s v="4400002"/>
    <n v="4"/>
    <s v="10828"/>
    <s v="GLNANDA"/>
    <m/>
    <s v="USD"/>
    <n v="2549899.6"/>
    <x v="1"/>
    <s v="NONBU"/>
    <s v="G0000110"/>
    <s v="ACT"/>
    <s v="REV"/>
    <s v="974"/>
    <m/>
    <m/>
    <s v="GLBATCH"/>
    <n v="2025"/>
    <d v="2025-04-03T00:00:00"/>
    <d v="2025-04-03T14:53:25"/>
    <x v="1"/>
  </r>
  <r>
    <s v="110"/>
    <s v="CAD38R8182"/>
    <d v="2025-04-01T00:00:00"/>
    <s v="P"/>
    <s v="KY"/>
    <s v="4420001"/>
    <n v="4"/>
    <s v="10828"/>
    <s v="GLNANDA"/>
    <m/>
    <s v="USD"/>
    <n v="3545238.24"/>
    <x v="1"/>
    <s v="NONBU"/>
    <s v="G0000110"/>
    <s v="ACT"/>
    <s v="REV"/>
    <s v="974"/>
    <m/>
    <m/>
    <s v="GLBATCH"/>
    <n v="2025"/>
    <d v="2025-04-03T00:00:00"/>
    <d v="2025-04-03T14:53:25"/>
    <x v="1"/>
  </r>
  <r>
    <s v="110"/>
    <s v="CAD38R8182"/>
    <d v="2025-04-01T00:00:00"/>
    <s v="P"/>
    <s v="KY"/>
    <s v="4420002"/>
    <n v="4"/>
    <s v="10828"/>
    <s v="GLNANDA"/>
    <m/>
    <s v="USD"/>
    <n v="1255618.83"/>
    <x v="1"/>
    <s v="NONBU"/>
    <s v="G0000110"/>
    <s v="ACT"/>
    <s v="REV"/>
    <s v="974"/>
    <m/>
    <m/>
    <s v="GLBATCH"/>
    <n v="2025"/>
    <d v="2025-04-03T00:00:00"/>
    <d v="2025-04-03T14:53:25"/>
    <x v="1"/>
  </r>
  <r>
    <s v="110"/>
    <s v="CAD38R8182"/>
    <d v="2025-04-01T00:00:00"/>
    <s v="P"/>
    <s v="KY"/>
    <s v="4420004"/>
    <n v="4"/>
    <s v="10828"/>
    <s v="GLNANDA"/>
    <m/>
    <s v="USD"/>
    <n v="246033.6"/>
    <x v="1"/>
    <s v="NONBU"/>
    <s v="G0000110"/>
    <s v="ACT"/>
    <s v="REV"/>
    <s v="974"/>
    <m/>
    <m/>
    <s v="GLBATCH"/>
    <n v="2025"/>
    <d v="2025-04-03T00:00:00"/>
    <d v="2025-04-03T14:53:25"/>
    <x v="1"/>
  </r>
  <r>
    <s v="110"/>
    <s v="CAD38R8182"/>
    <d v="2025-04-01T00:00:00"/>
    <s v="P"/>
    <s v="KY"/>
    <s v="4440000"/>
    <n v="4"/>
    <s v="10828"/>
    <s v="GLNANDA"/>
    <m/>
    <s v="USD"/>
    <n v="7111.99"/>
    <x v="1"/>
    <s v="NONBU"/>
    <s v="G0000110"/>
    <s v="ACT"/>
    <s v="REV"/>
    <s v="974"/>
    <m/>
    <m/>
    <s v="GLBATCH"/>
    <n v="2025"/>
    <d v="2025-04-03T00:00:00"/>
    <d v="2025-04-03T14:53:25"/>
    <x v="1"/>
  </r>
  <r>
    <s v="110"/>
    <s v="CAD38R8182"/>
    <d v="2025-04-01T00:00:00"/>
    <s v="P"/>
    <s v="KY"/>
    <s v="4420006"/>
    <n v="4"/>
    <s v="10828"/>
    <s v="GLNANDA"/>
    <m/>
    <s v="USD"/>
    <n v="589756.54"/>
    <x v="1"/>
    <s v="NONBU"/>
    <s v="G0000110"/>
    <s v="ACT"/>
    <s v="REV"/>
    <s v="974"/>
    <m/>
    <m/>
    <s v="GLBATCH"/>
    <n v="2025"/>
    <d v="2025-04-03T00:00:00"/>
    <d v="2025-04-03T14:53:25"/>
    <x v="1"/>
  </r>
  <r>
    <s v="110"/>
    <s v="CAD38R8182"/>
    <d v="2025-04-01T00:00:00"/>
    <s v="P"/>
    <s v="KY"/>
    <s v="4420007"/>
    <n v="4"/>
    <s v="10828"/>
    <s v="GLNANDA"/>
    <m/>
    <s v="USD"/>
    <n v="712965.6"/>
    <x v="1"/>
    <s v="NONBU"/>
    <s v="G0000110"/>
    <s v="ACT"/>
    <s v="REV"/>
    <s v="974"/>
    <m/>
    <m/>
    <s v="GLBATCH"/>
    <n v="2025"/>
    <d v="2025-04-03T00:00:00"/>
    <d v="2025-04-03T14:53:25"/>
    <x v="1"/>
  </r>
  <r>
    <s v="110"/>
    <s v="CAD038BF"/>
    <d v="2025-04-01T00:00:00"/>
    <s v="P"/>
    <s v="KY"/>
    <s v="4400002"/>
    <n v="4"/>
    <s v="10828"/>
    <s v="GLNANDA"/>
    <m/>
    <s v="USD"/>
    <n v="-570649.34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00001"/>
    <n v="4"/>
    <s v="10828"/>
    <s v="GLNANDA"/>
    <m/>
    <s v="USD"/>
    <n v="-1583499.69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00005"/>
    <n v="4"/>
    <s v="10828"/>
    <s v="GLNANDA"/>
    <m/>
    <s v="USD"/>
    <n v="2154149.0299999998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20006"/>
    <n v="4"/>
    <s v="10828"/>
    <s v="GLNANDA"/>
    <m/>
    <s v="USD"/>
    <n v="-130506.78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20001"/>
    <n v="4"/>
    <s v="10828"/>
    <s v="GLNANDA"/>
    <m/>
    <s v="USD"/>
    <n v="-831924.76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20007"/>
    <n v="4"/>
    <s v="10828"/>
    <s v="GLNANDA"/>
    <m/>
    <s v="USD"/>
    <n v="-167549.51999999999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20013"/>
    <n v="4"/>
    <s v="10828"/>
    <s v="GLNANDA"/>
    <m/>
    <s v="USD"/>
    <n v="1129981.06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20002"/>
    <n v="4"/>
    <s v="10828"/>
    <s v="GLNANDA"/>
    <m/>
    <s v="USD"/>
    <n v="-469578.56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20004"/>
    <n v="4"/>
    <s v="10828"/>
    <s v="GLNANDA"/>
    <m/>
    <s v="USD"/>
    <n v="-60988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20016"/>
    <n v="4"/>
    <s v="10828"/>
    <s v="GLNANDA"/>
    <m/>
    <s v="USD"/>
    <n v="530566.56000000006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40000"/>
    <n v="4"/>
    <s v="10828"/>
    <s v="GLNANDA"/>
    <m/>
    <s v="USD"/>
    <n v="-889.99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8BF"/>
    <d v="2025-04-01T00:00:00"/>
    <s v="P"/>
    <s v="KY"/>
    <s v="4440002"/>
    <n v="4"/>
    <s v="10828"/>
    <s v="GLNANDA"/>
    <m/>
    <s v="USD"/>
    <n v="889.99"/>
    <x v="0"/>
    <s v="NONBU"/>
    <s v="G0000110"/>
    <s v="ACT"/>
    <s v="REV"/>
    <s v="974"/>
    <m/>
    <m/>
    <s v="O868814"/>
    <n v="2025"/>
    <d v="2025-04-04T00:00:00"/>
    <d v="2025-04-04T11:42:51"/>
    <x v="0"/>
  </r>
  <r>
    <s v="110"/>
    <s v="CAD0330409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00002"/>
    <n v="4"/>
    <s v="10828"/>
    <s v="GLNANDA"/>
    <m/>
    <s v="USD"/>
    <n v="-283321.64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00001"/>
    <n v="4"/>
    <s v="10828"/>
    <s v="GLNANDA"/>
    <m/>
    <s v="USD"/>
    <n v="-789475.11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20001"/>
    <n v="4"/>
    <s v="10828"/>
    <s v="GLNANDA"/>
    <m/>
    <s v="USD"/>
    <n v="-776930.07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20006"/>
    <n v="4"/>
    <s v="10828"/>
    <s v="GLNANDA"/>
    <m/>
    <s v="USD"/>
    <n v="-79906.45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20007"/>
    <n v="4"/>
    <s v="10828"/>
    <s v="GLNANDA"/>
    <m/>
    <s v="USD"/>
    <n v="-131164.70000000001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20002"/>
    <n v="4"/>
    <s v="10828"/>
    <s v="GLNANDA"/>
    <m/>
    <s v="USD"/>
    <n v="-25899.95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20004"/>
    <n v="4"/>
    <s v="10828"/>
    <s v="GLNANDA"/>
    <m/>
    <s v="USD"/>
    <n v="-25547.21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09"/>
    <d v="2025-04-15T00:00:00"/>
    <s v="P"/>
    <s v="KY"/>
    <s v="4440000"/>
    <n v="4"/>
    <s v="10828"/>
    <s v="GLNANDA"/>
    <m/>
    <s v="USD"/>
    <n v="-503.74"/>
    <x v="3"/>
    <s v="NONBU"/>
    <s v="G0000110"/>
    <s v="ACT"/>
    <s v="REV"/>
    <s v="974"/>
    <m/>
    <m/>
    <s v="GLBATCH"/>
    <n v="2025"/>
    <d v="2025-04-23T00:00:00"/>
    <d v="2025-04-23T07:25:37"/>
    <x v="253"/>
  </r>
  <r>
    <s v="110"/>
    <s v="CAD0330428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00002"/>
    <n v="4"/>
    <s v="10828"/>
    <s v="GLNANDA"/>
    <m/>
    <s v="USD"/>
    <n v="-253958.08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00001"/>
    <n v="4"/>
    <s v="10828"/>
    <s v="GLNANDA"/>
    <m/>
    <s v="USD"/>
    <n v="-435059.24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20001"/>
    <n v="4"/>
    <s v="10828"/>
    <s v="GLNANDA"/>
    <m/>
    <s v="USD"/>
    <n v="-394263.08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20006"/>
    <n v="4"/>
    <s v="10828"/>
    <s v="GLNANDA"/>
    <m/>
    <s v="USD"/>
    <n v="-21518.83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20007"/>
    <n v="4"/>
    <s v="10828"/>
    <s v="GLNANDA"/>
    <m/>
    <s v="USD"/>
    <n v="-56490.89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20002"/>
    <n v="4"/>
    <s v="10828"/>
    <s v="GLNANDA"/>
    <m/>
    <s v="USD"/>
    <n v="-30382.83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20004"/>
    <n v="4"/>
    <s v="10828"/>
    <s v="GLNANDA"/>
    <m/>
    <s v="USD"/>
    <n v="-161423.96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8"/>
    <d v="2025-04-15T00:00:00"/>
    <s v="P"/>
    <s v="KY"/>
    <s v="4440000"/>
    <n v="4"/>
    <s v="10828"/>
    <s v="GLNANDA"/>
    <m/>
    <s v="USD"/>
    <n v="-360.93"/>
    <x v="3"/>
    <s v="NONBU"/>
    <s v="G0000110"/>
    <s v="ACT"/>
    <s v="REV"/>
    <s v="974"/>
    <m/>
    <m/>
    <s v="GLBATCH"/>
    <n v="2025"/>
    <d v="2025-05-01T00:00:00"/>
    <d v="2025-05-01T07:33:48"/>
    <x v="254"/>
  </r>
  <r>
    <s v="110"/>
    <s v="CAD0330424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00002"/>
    <n v="4"/>
    <s v="10828"/>
    <s v="GLNANDA"/>
    <m/>
    <s v="USD"/>
    <n v="-300266.78999999998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00001"/>
    <n v="4"/>
    <s v="10828"/>
    <s v="GLNANDA"/>
    <m/>
    <s v="USD"/>
    <n v="-647261.6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20001"/>
    <n v="4"/>
    <s v="10828"/>
    <s v="GLNANDA"/>
    <m/>
    <s v="USD"/>
    <n v="-223160.48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20006"/>
    <n v="4"/>
    <s v="10828"/>
    <s v="GLNANDA"/>
    <m/>
    <s v="USD"/>
    <n v="-96915.63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20007"/>
    <n v="4"/>
    <s v="10828"/>
    <s v="GLNANDA"/>
    <m/>
    <s v="USD"/>
    <n v="-106866.01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20002"/>
    <n v="4"/>
    <s v="10828"/>
    <s v="GLNANDA"/>
    <m/>
    <s v="USD"/>
    <n v="-19057.349999999999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40000"/>
    <n v="4"/>
    <s v="10828"/>
    <s v="GLNANDA"/>
    <m/>
    <s v="USD"/>
    <n v="-719.7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20004"/>
    <n v="4"/>
    <s v="10828"/>
    <s v="GLNANDA"/>
    <m/>
    <s v="USD"/>
    <n v="-287.92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24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7"/>
    <x v="255"/>
  </r>
  <r>
    <s v="110"/>
    <s v="CAD0330401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40000"/>
    <n v="4"/>
    <s v="10828"/>
    <s v="GLNANDA"/>
    <m/>
    <s v="USD"/>
    <n v="-189.28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00002"/>
    <n v="4"/>
    <s v="10828"/>
    <s v="GLNANDA"/>
    <m/>
    <s v="USD"/>
    <n v="-268283.26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00001"/>
    <n v="4"/>
    <s v="10828"/>
    <s v="GLNANDA"/>
    <m/>
    <s v="USD"/>
    <n v="-598627.34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20001"/>
    <n v="4"/>
    <s v="10828"/>
    <s v="GLNANDA"/>
    <m/>
    <s v="USD"/>
    <n v="-119590.51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20006"/>
    <n v="4"/>
    <s v="10828"/>
    <s v="GLNANDA"/>
    <m/>
    <s v="USD"/>
    <n v="-27373.22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20007"/>
    <n v="4"/>
    <s v="10828"/>
    <s v="GLNANDA"/>
    <m/>
    <s v="USD"/>
    <n v="-24742.74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01"/>
    <d v="2025-04-15T00:00:00"/>
    <s v="P"/>
    <s v="KY"/>
    <s v="4420002"/>
    <n v="4"/>
    <s v="10828"/>
    <s v="GLNANDA"/>
    <m/>
    <s v="USD"/>
    <n v="-45501.09"/>
    <x v="3"/>
    <s v="NONBU"/>
    <s v="G0000110"/>
    <s v="ACT"/>
    <s v="REV"/>
    <s v="974"/>
    <m/>
    <m/>
    <s v="GLBATCH"/>
    <n v="2025"/>
    <d v="2025-04-23T00:00:00"/>
    <d v="2025-04-23T07:25:29"/>
    <x v="256"/>
  </r>
  <r>
    <s v="110"/>
    <s v="CAD0330422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00002"/>
    <n v="4"/>
    <s v="10828"/>
    <s v="GLNANDA"/>
    <m/>
    <s v="USD"/>
    <n v="-208682.48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00001"/>
    <n v="4"/>
    <s v="10828"/>
    <s v="GLNANDA"/>
    <m/>
    <s v="USD"/>
    <n v="-582497.93999999994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20001"/>
    <n v="4"/>
    <s v="10828"/>
    <s v="GLNANDA"/>
    <m/>
    <s v="USD"/>
    <n v="-276483.33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20006"/>
    <n v="4"/>
    <s v="10828"/>
    <s v="GLNANDA"/>
    <m/>
    <s v="USD"/>
    <n v="-74751.509999999995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20007"/>
    <n v="4"/>
    <s v="10828"/>
    <s v="GLNANDA"/>
    <m/>
    <s v="USD"/>
    <n v="-84416.68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20004"/>
    <n v="4"/>
    <s v="10828"/>
    <s v="GLNANDA"/>
    <m/>
    <s v="USD"/>
    <n v="-54984.6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20002"/>
    <n v="4"/>
    <s v="10828"/>
    <s v="GLNANDA"/>
    <m/>
    <s v="USD"/>
    <n v="-84691.57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2"/>
    <d v="2025-04-15T00:00:00"/>
    <s v="P"/>
    <s v="KY"/>
    <s v="4440000"/>
    <n v="4"/>
    <s v="10828"/>
    <s v="GLNANDA"/>
    <m/>
    <s v="USD"/>
    <n v="-336.64"/>
    <x v="3"/>
    <s v="NONBU"/>
    <s v="G0000110"/>
    <s v="ACT"/>
    <s v="REV"/>
    <s v="974"/>
    <m/>
    <m/>
    <s v="GLBATCH"/>
    <n v="2025"/>
    <d v="2025-04-28T00:00:00"/>
    <d v="2025-04-28T05:09:04"/>
    <x v="257"/>
  </r>
  <r>
    <s v="110"/>
    <s v="CAD0330423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00002"/>
    <n v="4"/>
    <s v="10828"/>
    <s v="GLNANDA"/>
    <m/>
    <s v="USD"/>
    <n v="-325590.52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00001"/>
    <n v="4"/>
    <s v="10828"/>
    <s v="GLNANDA"/>
    <m/>
    <s v="USD"/>
    <n v="-707554.38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20001"/>
    <n v="4"/>
    <s v="10828"/>
    <s v="GLNANDA"/>
    <m/>
    <s v="USD"/>
    <n v="-321920.15000000002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20006"/>
    <n v="4"/>
    <s v="10828"/>
    <s v="GLNANDA"/>
    <m/>
    <s v="USD"/>
    <n v="-52873.66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20007"/>
    <n v="4"/>
    <s v="10828"/>
    <s v="GLNANDA"/>
    <m/>
    <s v="USD"/>
    <n v="-101047.22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20002"/>
    <n v="4"/>
    <s v="10828"/>
    <s v="GLNANDA"/>
    <m/>
    <s v="USD"/>
    <n v="-6549.87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20004"/>
    <n v="4"/>
    <s v="10828"/>
    <s v="GLNANDA"/>
    <m/>
    <s v="USD"/>
    <n v="-1161.99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23"/>
    <d v="2025-04-15T00:00:00"/>
    <s v="P"/>
    <s v="KY"/>
    <s v="4440000"/>
    <n v="4"/>
    <s v="10828"/>
    <s v="GLNANDA"/>
    <m/>
    <s v="USD"/>
    <n v="-1348.11"/>
    <x v="3"/>
    <s v="NONBU"/>
    <s v="G0000110"/>
    <s v="ACT"/>
    <s v="REV"/>
    <s v="974"/>
    <m/>
    <m/>
    <s v="GLBATCH"/>
    <n v="2025"/>
    <d v="2025-04-28T00:00:00"/>
    <d v="2025-04-28T05:09:05"/>
    <x v="258"/>
  </r>
  <r>
    <s v="110"/>
    <s v="CAD0330415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00002"/>
    <n v="4"/>
    <s v="10828"/>
    <s v="GLNANDA"/>
    <m/>
    <s v="USD"/>
    <n v="-276283.82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00001"/>
    <n v="4"/>
    <s v="10828"/>
    <s v="GLNANDA"/>
    <m/>
    <s v="USD"/>
    <n v="-770818.23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20001"/>
    <n v="4"/>
    <s v="10828"/>
    <s v="GLNANDA"/>
    <m/>
    <s v="USD"/>
    <n v="-585721.75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20006"/>
    <n v="4"/>
    <s v="10828"/>
    <s v="GLNANDA"/>
    <m/>
    <s v="USD"/>
    <n v="-105132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20007"/>
    <n v="4"/>
    <s v="10828"/>
    <s v="GLNANDA"/>
    <m/>
    <s v="USD"/>
    <n v="-46940.55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20002"/>
    <n v="4"/>
    <s v="10828"/>
    <s v="GLNANDA"/>
    <m/>
    <s v="USD"/>
    <n v="-25686.17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20004"/>
    <n v="4"/>
    <s v="10828"/>
    <s v="GLNANDA"/>
    <m/>
    <s v="USD"/>
    <n v="-1196.6199999999999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5"/>
    <d v="2025-04-15T00:00:00"/>
    <s v="P"/>
    <s v="KY"/>
    <s v="4440000"/>
    <n v="4"/>
    <s v="10828"/>
    <s v="GLNANDA"/>
    <m/>
    <s v="USD"/>
    <n v="-4170.0600000000004"/>
    <x v="3"/>
    <s v="NONBU"/>
    <s v="G0000110"/>
    <s v="ACT"/>
    <s v="REV"/>
    <s v="974"/>
    <m/>
    <m/>
    <s v="GLBATCH"/>
    <n v="2025"/>
    <d v="2025-04-23T00:00:00"/>
    <d v="2025-04-23T07:25:43"/>
    <x v="259"/>
  </r>
  <r>
    <s v="110"/>
    <s v="CAD0330416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00002"/>
    <n v="4"/>
    <s v="10828"/>
    <s v="GLNANDA"/>
    <m/>
    <s v="USD"/>
    <n v="-243284.7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00001"/>
    <n v="4"/>
    <s v="10828"/>
    <s v="GLNANDA"/>
    <m/>
    <s v="USD"/>
    <n v="-634724.71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20001"/>
    <n v="4"/>
    <s v="10828"/>
    <s v="GLNANDA"/>
    <m/>
    <s v="USD"/>
    <n v="-223520.33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20006"/>
    <n v="4"/>
    <s v="10828"/>
    <s v="GLNANDA"/>
    <m/>
    <s v="USD"/>
    <n v="-51691.59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20007"/>
    <n v="4"/>
    <s v="10828"/>
    <s v="GLNANDA"/>
    <m/>
    <s v="USD"/>
    <n v="-50523.58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20002"/>
    <n v="4"/>
    <s v="10828"/>
    <s v="GLNANDA"/>
    <m/>
    <s v="USD"/>
    <n v="-17014.5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20004"/>
    <n v="4"/>
    <s v="10828"/>
    <s v="GLNANDA"/>
    <m/>
    <s v="USD"/>
    <n v="-57309.48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6"/>
    <d v="2025-04-15T00:00:00"/>
    <s v="P"/>
    <s v="KY"/>
    <s v="4440000"/>
    <n v="4"/>
    <s v="10828"/>
    <s v="GLNANDA"/>
    <m/>
    <s v="USD"/>
    <n v="-56.56"/>
    <x v="3"/>
    <s v="NONBU"/>
    <s v="G0000110"/>
    <s v="ACT"/>
    <s v="REV"/>
    <s v="974"/>
    <m/>
    <m/>
    <s v="GLBATCH"/>
    <n v="2025"/>
    <d v="2025-04-23T00:00:00"/>
    <d v="2025-04-23T07:25:44"/>
    <x v="260"/>
  </r>
  <r>
    <s v="110"/>
    <s v="CAD0330417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00002"/>
    <n v="4"/>
    <s v="10828"/>
    <s v="GLNANDA"/>
    <m/>
    <s v="USD"/>
    <n v="-295688.81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00001"/>
    <n v="4"/>
    <s v="10828"/>
    <s v="GLNANDA"/>
    <m/>
    <s v="USD"/>
    <n v="-581710.54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20001"/>
    <n v="4"/>
    <s v="10828"/>
    <s v="GLNANDA"/>
    <m/>
    <s v="USD"/>
    <n v="-152177.69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20006"/>
    <n v="4"/>
    <s v="10828"/>
    <s v="GLNANDA"/>
    <m/>
    <s v="USD"/>
    <n v="-55853.64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20007"/>
    <n v="4"/>
    <s v="10828"/>
    <s v="GLNANDA"/>
    <m/>
    <s v="USD"/>
    <n v="-39731.449999999997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20002"/>
    <n v="4"/>
    <s v="10828"/>
    <s v="GLNANDA"/>
    <m/>
    <s v="USD"/>
    <n v="-108264.88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20004"/>
    <n v="4"/>
    <s v="10828"/>
    <s v="GLNANDA"/>
    <m/>
    <s v="USD"/>
    <n v="-44423.11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7"/>
    <d v="2025-04-15T00:00:00"/>
    <s v="P"/>
    <s v="KY"/>
    <s v="4440000"/>
    <n v="4"/>
    <s v="10828"/>
    <s v="GLNANDA"/>
    <m/>
    <s v="USD"/>
    <n v="-332.12"/>
    <x v="3"/>
    <s v="NONBU"/>
    <s v="G0000110"/>
    <s v="ACT"/>
    <s v="REV"/>
    <s v="974"/>
    <m/>
    <m/>
    <s v="GLBATCH"/>
    <n v="2025"/>
    <d v="2025-04-28T00:00:00"/>
    <d v="2025-04-28T05:09:00"/>
    <x v="261"/>
  </r>
  <r>
    <s v="110"/>
    <s v="CAD0330410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00002"/>
    <n v="4"/>
    <s v="10828"/>
    <s v="GLNANDA"/>
    <m/>
    <s v="USD"/>
    <n v="-214513.15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00001"/>
    <n v="4"/>
    <s v="10828"/>
    <s v="GLNANDA"/>
    <m/>
    <s v="USD"/>
    <n v="-621244.11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20006"/>
    <n v="4"/>
    <s v="10828"/>
    <s v="GLNANDA"/>
    <m/>
    <s v="USD"/>
    <n v="-67197.23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20001"/>
    <n v="4"/>
    <s v="10828"/>
    <s v="GLNANDA"/>
    <m/>
    <s v="USD"/>
    <n v="-460746.84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20007"/>
    <n v="4"/>
    <s v="10828"/>
    <s v="GLNANDA"/>
    <m/>
    <s v="USD"/>
    <n v="-146207.04999999999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20002"/>
    <n v="4"/>
    <s v="10828"/>
    <s v="GLNANDA"/>
    <m/>
    <s v="USD"/>
    <n v="-217728.05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20004"/>
    <n v="4"/>
    <s v="10828"/>
    <s v="GLNANDA"/>
    <m/>
    <s v="USD"/>
    <n v="-84677.88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10"/>
    <d v="2025-04-15T00:00:00"/>
    <s v="P"/>
    <s v="KY"/>
    <s v="4440000"/>
    <n v="4"/>
    <s v="10828"/>
    <s v="GLNANDA"/>
    <m/>
    <s v="USD"/>
    <n v="-401.17"/>
    <x v="3"/>
    <s v="NONBU"/>
    <s v="G0000110"/>
    <s v="ACT"/>
    <s v="REV"/>
    <s v="974"/>
    <m/>
    <m/>
    <s v="GLBATCH"/>
    <n v="2025"/>
    <d v="2025-04-23T00:00:00"/>
    <d v="2025-04-23T07:25:39"/>
    <x v="262"/>
  </r>
  <r>
    <s v="110"/>
    <s v="CAD0330421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00002"/>
    <n v="4"/>
    <s v="10828"/>
    <s v="GLNANDA"/>
    <m/>
    <s v="USD"/>
    <n v="-228767.61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00001"/>
    <n v="4"/>
    <s v="10828"/>
    <s v="GLNANDA"/>
    <m/>
    <s v="USD"/>
    <n v="-651997.04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20001"/>
    <n v="4"/>
    <s v="10828"/>
    <s v="GLNANDA"/>
    <m/>
    <s v="USD"/>
    <n v="-208517.4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20006"/>
    <n v="4"/>
    <s v="10828"/>
    <s v="GLNANDA"/>
    <m/>
    <s v="USD"/>
    <n v="-38665.199999999997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20007"/>
    <n v="4"/>
    <s v="10828"/>
    <s v="GLNANDA"/>
    <m/>
    <s v="USD"/>
    <n v="-60825.74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20002"/>
    <n v="4"/>
    <s v="10828"/>
    <s v="GLNANDA"/>
    <m/>
    <s v="USD"/>
    <n v="-72980.94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20004"/>
    <n v="4"/>
    <s v="10828"/>
    <s v="GLNANDA"/>
    <m/>
    <s v="USD"/>
    <n v="-39341.949999999997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21"/>
    <d v="2025-04-15T00:00:00"/>
    <s v="P"/>
    <s v="KY"/>
    <s v="4440000"/>
    <n v="4"/>
    <s v="10828"/>
    <s v="GLNANDA"/>
    <m/>
    <s v="USD"/>
    <n v="-298.81"/>
    <x v="3"/>
    <s v="NONBU"/>
    <s v="G0000110"/>
    <s v="ACT"/>
    <s v="REV"/>
    <s v="974"/>
    <m/>
    <m/>
    <s v="GLBATCH"/>
    <n v="2025"/>
    <d v="2025-04-28T00:00:00"/>
    <d v="2025-04-28T05:09:02"/>
    <x v="263"/>
  </r>
  <r>
    <s v="110"/>
    <s v="CAD0330407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00002"/>
    <n v="4"/>
    <s v="10828"/>
    <s v="GLNANDA"/>
    <m/>
    <s v="USD"/>
    <n v="-361236.54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00001"/>
    <n v="4"/>
    <s v="10828"/>
    <s v="GLNANDA"/>
    <m/>
    <s v="USD"/>
    <n v="-657193.12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20001"/>
    <n v="4"/>
    <s v="10828"/>
    <s v="GLNANDA"/>
    <m/>
    <s v="USD"/>
    <n v="-531724.79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20006"/>
    <n v="4"/>
    <s v="10828"/>
    <s v="GLNANDA"/>
    <m/>
    <s v="USD"/>
    <n v="-68748.47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20007"/>
    <n v="4"/>
    <s v="10828"/>
    <s v="GLNANDA"/>
    <m/>
    <s v="USD"/>
    <n v="-103786.54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20002"/>
    <n v="4"/>
    <s v="10828"/>
    <s v="GLNANDA"/>
    <m/>
    <s v="USD"/>
    <n v="-30978.82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20004"/>
    <n v="4"/>
    <s v="10828"/>
    <s v="GLNANDA"/>
    <m/>
    <s v="USD"/>
    <n v="-9298.24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07"/>
    <d v="2025-04-15T00:00:00"/>
    <s v="P"/>
    <s v="KY"/>
    <s v="4440000"/>
    <n v="4"/>
    <s v="10828"/>
    <s v="GLNANDA"/>
    <m/>
    <s v="USD"/>
    <n v="-907.72"/>
    <x v="3"/>
    <s v="NONBU"/>
    <s v="G0000110"/>
    <s v="ACT"/>
    <s v="REV"/>
    <s v="974"/>
    <m/>
    <m/>
    <s v="GLBATCH"/>
    <n v="2025"/>
    <d v="2025-04-23T00:00:00"/>
    <d v="2025-04-23T07:25:35"/>
    <x v="264"/>
  </r>
  <r>
    <s v="110"/>
    <s v="CAD0330429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00002"/>
    <n v="4"/>
    <s v="10828"/>
    <s v="GLNANDA"/>
    <m/>
    <s v="USD"/>
    <n v="-319408.12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00001"/>
    <n v="4"/>
    <s v="10828"/>
    <s v="GLNANDA"/>
    <m/>
    <s v="USD"/>
    <n v="-514197.2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20001"/>
    <n v="4"/>
    <s v="10828"/>
    <s v="GLNANDA"/>
    <m/>
    <s v="USD"/>
    <n v="-909743.39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20007"/>
    <n v="4"/>
    <s v="10828"/>
    <s v="GLNANDA"/>
    <m/>
    <s v="USD"/>
    <n v="-151430.35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20006"/>
    <n v="4"/>
    <s v="10828"/>
    <s v="GLNANDA"/>
    <m/>
    <s v="USD"/>
    <n v="-90073.87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20002"/>
    <n v="4"/>
    <s v="10828"/>
    <s v="GLNANDA"/>
    <m/>
    <s v="USD"/>
    <n v="-243919.53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20004"/>
    <n v="4"/>
    <s v="10828"/>
    <s v="GLNANDA"/>
    <m/>
    <s v="USD"/>
    <n v="-565168.77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29"/>
    <d v="2025-04-15T00:00:00"/>
    <s v="P"/>
    <s v="KY"/>
    <s v="4440000"/>
    <n v="4"/>
    <s v="10828"/>
    <s v="GLNANDA"/>
    <m/>
    <s v="USD"/>
    <n v="-3925.46"/>
    <x v="3"/>
    <s v="NONBU"/>
    <s v="G0000110"/>
    <s v="ACT"/>
    <s v="REV"/>
    <s v="974"/>
    <m/>
    <m/>
    <s v="GLBATCH"/>
    <n v="2025"/>
    <d v="2025-05-01T00:00:00"/>
    <d v="2025-05-01T07:33:51"/>
    <x v="265"/>
  </r>
  <r>
    <s v="110"/>
    <s v="CAD0330408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00002"/>
    <n v="4"/>
    <s v="10828"/>
    <s v="GLNANDA"/>
    <m/>
    <s v="USD"/>
    <n v="-317771.81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00001"/>
    <n v="4"/>
    <s v="10828"/>
    <s v="GLNANDA"/>
    <m/>
    <s v="USD"/>
    <n v="-741267.62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20001"/>
    <n v="4"/>
    <s v="10828"/>
    <s v="GLNANDA"/>
    <m/>
    <s v="USD"/>
    <n v="-325251.17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20006"/>
    <n v="4"/>
    <s v="10828"/>
    <s v="GLNANDA"/>
    <m/>
    <s v="USD"/>
    <n v="-87362.38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20007"/>
    <n v="4"/>
    <s v="10828"/>
    <s v="GLNANDA"/>
    <m/>
    <s v="USD"/>
    <n v="-47839.9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20002"/>
    <n v="4"/>
    <s v="10828"/>
    <s v="GLNANDA"/>
    <m/>
    <s v="USD"/>
    <n v="-1567849.89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40000"/>
    <n v="4"/>
    <s v="10828"/>
    <s v="GLNANDA"/>
    <m/>
    <s v="USD"/>
    <n v="-1035.22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20004"/>
    <n v="4"/>
    <s v="10828"/>
    <s v="GLNANDA"/>
    <m/>
    <s v="USD"/>
    <n v="-46649.4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08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6"/>
    <x v="266"/>
  </r>
  <r>
    <s v="110"/>
    <s v="CAD0330430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00002"/>
    <n v="4"/>
    <s v="10828"/>
    <s v="GLNANDA"/>
    <m/>
    <s v="USD"/>
    <n v="-10478.91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00001"/>
    <n v="4"/>
    <s v="10828"/>
    <s v="GLNANDA"/>
    <m/>
    <s v="USD"/>
    <n v="-38814.94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20001"/>
    <n v="4"/>
    <s v="10828"/>
    <s v="GLNANDA"/>
    <m/>
    <s v="USD"/>
    <n v="-33172.92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20006"/>
    <n v="4"/>
    <s v="10828"/>
    <s v="GLNANDA"/>
    <m/>
    <s v="USD"/>
    <n v="-30867.23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20007"/>
    <n v="4"/>
    <s v="10828"/>
    <s v="GLNANDA"/>
    <m/>
    <s v="USD"/>
    <n v="-2259.4899999999998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20002"/>
    <n v="4"/>
    <s v="10828"/>
    <s v="GLNANDA"/>
    <m/>
    <s v="USD"/>
    <n v="-101728.25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20004"/>
    <n v="4"/>
    <s v="10828"/>
    <s v="GLNANDA"/>
    <m/>
    <s v="USD"/>
    <n v="-111314.67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430"/>
    <d v="2025-04-15T00:00:00"/>
    <s v="P"/>
    <s v="KY"/>
    <s v="4440000"/>
    <n v="4"/>
    <s v="10828"/>
    <s v="GLNANDA"/>
    <m/>
    <s v="USD"/>
    <n v="-152152.01"/>
    <x v="3"/>
    <s v="NONBU"/>
    <s v="G0000110"/>
    <s v="ACT"/>
    <s v="REV"/>
    <s v="974"/>
    <m/>
    <m/>
    <s v="GLBATCH"/>
    <n v="2025"/>
    <d v="2025-05-01T00:00:00"/>
    <d v="2025-05-01T14:43:16"/>
    <x v="267"/>
  </r>
  <r>
    <s v="110"/>
    <s v="CAD0330331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20007"/>
    <n v="4"/>
    <s v="10828"/>
    <s v="GLNANDA"/>
    <m/>
    <s v="USD"/>
    <n v="-69761.66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20002"/>
    <n v="4"/>
    <s v="10828"/>
    <s v="GLNANDA"/>
    <m/>
    <s v="USD"/>
    <n v="-190360.67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20004"/>
    <n v="4"/>
    <s v="10828"/>
    <s v="GLNANDA"/>
    <m/>
    <s v="USD"/>
    <n v="-1261.27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40000"/>
    <n v="4"/>
    <s v="10828"/>
    <s v="GLNANDA"/>
    <m/>
    <s v="USD"/>
    <n v="-753.83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00002"/>
    <n v="4"/>
    <s v="10828"/>
    <s v="GLNANDA"/>
    <m/>
    <s v="USD"/>
    <n v="-226887.82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00001"/>
    <n v="4"/>
    <s v="10828"/>
    <s v="GLNANDA"/>
    <m/>
    <s v="USD"/>
    <n v="-651029.85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20001"/>
    <n v="4"/>
    <s v="10828"/>
    <s v="GLNANDA"/>
    <m/>
    <s v="USD"/>
    <n v="-376222.3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331"/>
    <d v="2025-04-15T00:00:00"/>
    <s v="P"/>
    <s v="KY"/>
    <s v="4420006"/>
    <n v="4"/>
    <s v="10828"/>
    <s v="GLNANDA"/>
    <m/>
    <s v="USD"/>
    <n v="-39137.42"/>
    <x v="3"/>
    <s v="NONBU"/>
    <s v="G0000110"/>
    <s v="ACT"/>
    <s v="REV"/>
    <s v="974"/>
    <m/>
    <m/>
    <s v="GLBATCH"/>
    <n v="2025"/>
    <d v="2025-04-23T00:00:00"/>
    <d v="2025-04-23T07:25:27"/>
    <x v="268"/>
  </r>
  <r>
    <s v="110"/>
    <s v="CAD0330404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00002"/>
    <n v="4"/>
    <s v="10828"/>
    <s v="GLNANDA"/>
    <m/>
    <s v="USD"/>
    <n v="-417007.3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00001"/>
    <n v="4"/>
    <s v="10828"/>
    <s v="GLNANDA"/>
    <m/>
    <s v="USD"/>
    <n v="-774149.42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20001"/>
    <n v="4"/>
    <s v="10828"/>
    <s v="GLNANDA"/>
    <m/>
    <s v="USD"/>
    <n v="-477460.47999999998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20006"/>
    <n v="4"/>
    <s v="10828"/>
    <s v="GLNANDA"/>
    <m/>
    <s v="USD"/>
    <n v="-122156.02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20007"/>
    <n v="4"/>
    <s v="10828"/>
    <s v="GLNANDA"/>
    <m/>
    <s v="USD"/>
    <n v="-115011.57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20002"/>
    <n v="4"/>
    <s v="10828"/>
    <s v="GLNANDA"/>
    <m/>
    <s v="USD"/>
    <n v="-59824.4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20004"/>
    <n v="4"/>
    <s v="10828"/>
    <s v="GLNANDA"/>
    <m/>
    <s v="USD"/>
    <n v="-297528.37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4"/>
    <d v="2025-04-15T00:00:00"/>
    <s v="P"/>
    <s v="KY"/>
    <s v="4440000"/>
    <n v="4"/>
    <s v="10828"/>
    <s v="GLNANDA"/>
    <m/>
    <s v="USD"/>
    <n v="-600.82000000000005"/>
    <x v="3"/>
    <s v="NONBU"/>
    <s v="G0000110"/>
    <s v="ACT"/>
    <s v="REV"/>
    <s v="974"/>
    <m/>
    <m/>
    <s v="GLBATCH"/>
    <n v="2025"/>
    <d v="2025-04-23T00:00:00"/>
    <d v="2025-04-23T07:25:34"/>
    <x v="269"/>
  </r>
  <r>
    <s v="110"/>
    <s v="CAD0330402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00002"/>
    <n v="4"/>
    <s v="10828"/>
    <s v="GLNANDA"/>
    <m/>
    <s v="USD"/>
    <n v="-415603.87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00001"/>
    <n v="4"/>
    <s v="10828"/>
    <s v="GLNANDA"/>
    <m/>
    <s v="USD"/>
    <n v="-1049948.75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20001"/>
    <n v="4"/>
    <s v="10828"/>
    <s v="GLNANDA"/>
    <m/>
    <s v="USD"/>
    <n v="-618544.53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20006"/>
    <n v="4"/>
    <s v="10828"/>
    <s v="GLNANDA"/>
    <m/>
    <s v="USD"/>
    <n v="-122120.27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20007"/>
    <n v="4"/>
    <s v="10828"/>
    <s v="GLNANDA"/>
    <m/>
    <s v="USD"/>
    <n v="-87814.24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20002"/>
    <n v="4"/>
    <s v="10828"/>
    <s v="GLNANDA"/>
    <m/>
    <s v="USD"/>
    <n v="-305187.15000000002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20004"/>
    <n v="4"/>
    <s v="10828"/>
    <s v="GLNANDA"/>
    <m/>
    <s v="USD"/>
    <n v="-48878.66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02"/>
    <d v="2025-04-15T00:00:00"/>
    <s v="P"/>
    <s v="KY"/>
    <s v="4440000"/>
    <n v="4"/>
    <s v="10828"/>
    <s v="GLNANDA"/>
    <m/>
    <s v="USD"/>
    <n v="-1437.56"/>
    <x v="3"/>
    <s v="NONBU"/>
    <s v="G0000110"/>
    <s v="ACT"/>
    <s v="REV"/>
    <s v="974"/>
    <m/>
    <m/>
    <s v="GLBATCH"/>
    <n v="2025"/>
    <d v="2025-04-23T00:00:00"/>
    <d v="2025-04-23T07:25:31"/>
    <x v="270"/>
  </r>
  <r>
    <s v="110"/>
    <s v="CAD0330425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00002"/>
    <n v="4"/>
    <s v="10828"/>
    <s v="GLNANDA"/>
    <m/>
    <s v="USD"/>
    <n v="-222613.81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00001"/>
    <n v="4"/>
    <s v="10828"/>
    <s v="GLNANDA"/>
    <m/>
    <s v="USD"/>
    <n v="-568105.42000000004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20001"/>
    <n v="4"/>
    <s v="10828"/>
    <s v="GLNANDA"/>
    <m/>
    <s v="USD"/>
    <n v="-305346.21000000002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20006"/>
    <n v="4"/>
    <s v="10828"/>
    <s v="GLNANDA"/>
    <m/>
    <s v="USD"/>
    <n v="-82988.52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20007"/>
    <n v="4"/>
    <s v="10828"/>
    <s v="GLNANDA"/>
    <m/>
    <s v="USD"/>
    <n v="-84361.04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20002"/>
    <n v="4"/>
    <s v="10828"/>
    <s v="GLNANDA"/>
    <m/>
    <s v="USD"/>
    <n v="-703326.04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20004"/>
    <n v="4"/>
    <s v="10828"/>
    <s v="GLNANDA"/>
    <m/>
    <s v="USD"/>
    <n v="-238035.65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40000"/>
    <n v="4"/>
    <s v="10828"/>
    <s v="GLNANDA"/>
    <m/>
    <s v="USD"/>
    <n v="-1071.17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25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1T00:00:00"/>
    <d v="2025-05-01T07:33:45"/>
    <x v="271"/>
  </r>
  <r>
    <s v="110"/>
    <s v="CAD0330411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00002"/>
    <n v="4"/>
    <s v="10828"/>
    <s v="GLNANDA"/>
    <m/>
    <s v="USD"/>
    <n v="-310246.51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00001"/>
    <n v="4"/>
    <s v="10828"/>
    <s v="GLNANDA"/>
    <m/>
    <s v="USD"/>
    <n v="-742159.07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20001"/>
    <n v="4"/>
    <s v="10828"/>
    <s v="GLNANDA"/>
    <m/>
    <s v="USD"/>
    <n v="-583167.44999999995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20006"/>
    <n v="4"/>
    <s v="10828"/>
    <s v="GLNANDA"/>
    <m/>
    <s v="USD"/>
    <n v="-107208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20007"/>
    <n v="4"/>
    <s v="10828"/>
    <s v="GLNANDA"/>
    <m/>
    <s v="USD"/>
    <n v="-158300.94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20002"/>
    <n v="4"/>
    <s v="10828"/>
    <s v="GLNANDA"/>
    <m/>
    <s v="USD"/>
    <n v="-47427.51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11"/>
    <d v="2025-04-15T00:00:00"/>
    <s v="P"/>
    <s v="KY"/>
    <s v="4440000"/>
    <n v="4"/>
    <s v="10828"/>
    <s v="GLNANDA"/>
    <m/>
    <s v="USD"/>
    <n v="-645.13"/>
    <x v="3"/>
    <s v="NONBU"/>
    <s v="G0000110"/>
    <s v="ACT"/>
    <s v="REV"/>
    <s v="974"/>
    <m/>
    <m/>
    <s v="GLBATCH"/>
    <n v="2025"/>
    <d v="2025-04-23T00:00:00"/>
    <d v="2025-04-23T07:25:41"/>
    <x v="272"/>
  </r>
  <r>
    <s v="110"/>
    <s v="CAD0330403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20006"/>
    <n v="4"/>
    <s v="10828"/>
    <s v="GLNANDA"/>
    <m/>
    <s v="USD"/>
    <n v="-87276.91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20007"/>
    <n v="4"/>
    <s v="10828"/>
    <s v="GLNANDA"/>
    <m/>
    <s v="USD"/>
    <n v="-201024.35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20002"/>
    <n v="4"/>
    <s v="10828"/>
    <s v="GLNANDA"/>
    <m/>
    <s v="USD"/>
    <n v="-235407.74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20004"/>
    <n v="4"/>
    <s v="10828"/>
    <s v="GLNANDA"/>
    <m/>
    <s v="USD"/>
    <n v="-7594.91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40000"/>
    <n v="4"/>
    <s v="10828"/>
    <s v="GLNANDA"/>
    <m/>
    <s v="USD"/>
    <n v="-1974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00002"/>
    <n v="4"/>
    <s v="10828"/>
    <s v="GLNANDA"/>
    <m/>
    <s v="USD"/>
    <n v="-499764.37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00001"/>
    <n v="4"/>
    <s v="10828"/>
    <s v="GLNANDA"/>
    <m/>
    <s v="USD"/>
    <n v="-824534.13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403"/>
    <d v="2025-04-15T00:00:00"/>
    <s v="P"/>
    <s v="KY"/>
    <s v="4420001"/>
    <n v="4"/>
    <s v="10828"/>
    <s v="GLNANDA"/>
    <m/>
    <s v="USD"/>
    <n v="-730038.1"/>
    <x v="3"/>
    <s v="NONBU"/>
    <s v="G0000110"/>
    <s v="ACT"/>
    <s v="REV"/>
    <s v="974"/>
    <m/>
    <m/>
    <s v="GLBATCH"/>
    <n v="2025"/>
    <d v="2025-04-23T00:00:00"/>
    <d v="2025-04-23T07:25:33"/>
    <x v="273"/>
  </r>
  <r>
    <s v="110"/>
    <s v="CAD0330501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00002"/>
    <n v="4"/>
    <s v="10828"/>
    <s v="GLNANDA"/>
    <m/>
    <s v="USD"/>
    <n v="-354.64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00001"/>
    <n v="4"/>
    <s v="10828"/>
    <s v="GLNANDA"/>
    <m/>
    <s v="USD"/>
    <n v="-7363.31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20001"/>
    <n v="4"/>
    <s v="10828"/>
    <s v="GLNANDA"/>
    <m/>
    <s v="USD"/>
    <n v="-14051.19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20006"/>
    <n v="4"/>
    <s v="10828"/>
    <s v="GLNANDA"/>
    <m/>
    <s v="USD"/>
    <n v="-0.25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20002"/>
    <n v="4"/>
    <s v="10828"/>
    <s v="GLNANDA"/>
    <m/>
    <s v="USD"/>
    <n v="-539594.81000000006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20007"/>
    <n v="4"/>
    <s v="10828"/>
    <s v="GLNANDA"/>
    <m/>
    <s v="USD"/>
    <n v="-30.96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501"/>
    <d v="2025-04-15T00:00:00"/>
    <s v="P"/>
    <s v="KY"/>
    <s v="4420004"/>
    <n v="4"/>
    <s v="10828"/>
    <s v="GLNANDA"/>
    <m/>
    <s v="USD"/>
    <n v="-13094.7"/>
    <x v="3"/>
    <s v="NONBU"/>
    <s v="G0000110"/>
    <s v="ACT"/>
    <s v="REV"/>
    <s v="974"/>
    <m/>
    <m/>
    <s v="GLBATCH"/>
    <n v="2025"/>
    <d v="2025-05-02T00:00:00"/>
    <d v="2025-05-02T10:40:19"/>
    <x v="274"/>
  </r>
  <r>
    <s v="110"/>
    <s v="CAD0330414"/>
    <d v="2025-04-15T00:00:00"/>
    <s v="P"/>
    <s v="KY"/>
    <s v="440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0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00002"/>
    <n v="4"/>
    <s v="10828"/>
    <s v="GLNANDA"/>
    <m/>
    <s v="USD"/>
    <n v="-275229.49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20006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00001"/>
    <n v="4"/>
    <s v="10828"/>
    <s v="GLNANDA"/>
    <m/>
    <s v="USD"/>
    <n v="-807231.64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20001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20001"/>
    <n v="4"/>
    <s v="10828"/>
    <s v="GLNANDA"/>
    <m/>
    <s v="USD"/>
    <n v="-684792.02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20006"/>
    <n v="4"/>
    <s v="10828"/>
    <s v="GLNANDA"/>
    <m/>
    <s v="USD"/>
    <n v="-106109.93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20007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20007"/>
    <n v="4"/>
    <s v="10828"/>
    <s v="GLNANDA"/>
    <m/>
    <s v="USD"/>
    <n v="-162154.91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20002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20002"/>
    <n v="4"/>
    <s v="10828"/>
    <s v="GLNANDA"/>
    <m/>
    <s v="USD"/>
    <n v="-17121.57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20004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20004"/>
    <n v="4"/>
    <s v="10828"/>
    <s v="GLNANDA"/>
    <m/>
    <s v="USD"/>
    <n v="-5493.55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40000"/>
    <n v="4"/>
    <s v="10828"/>
    <s v="GLNANDA"/>
    <m/>
    <s v="USD"/>
    <n v="0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30414"/>
    <d v="2025-04-15T00:00:00"/>
    <s v="P"/>
    <s v="KY"/>
    <s v="4440000"/>
    <n v="4"/>
    <s v="10828"/>
    <s v="GLNANDA"/>
    <m/>
    <s v="USD"/>
    <n v="-1725.17"/>
    <x v="3"/>
    <s v="NONBU"/>
    <s v="G0000110"/>
    <s v="ACT"/>
    <s v="REV"/>
    <s v="974"/>
    <m/>
    <m/>
    <s v="GLBATCH"/>
    <n v="2025"/>
    <d v="2025-04-23T00:00:00"/>
    <d v="2025-04-23T07:25:42"/>
    <x v="275"/>
  </r>
  <r>
    <s v="110"/>
    <s v="CAD037BF"/>
    <d v="2025-04-30T00:00:00"/>
    <s v="P"/>
    <s v="KY"/>
    <s v="4420001"/>
    <n v="4"/>
    <s v="10828"/>
    <s v="GLNANDA"/>
    <m/>
    <s v="USD"/>
    <n v="774362.96"/>
    <x v="0"/>
    <s v="NONBU"/>
    <s v="G0000110"/>
    <s v="ACT"/>
    <s v="REV"/>
    <s v="974"/>
    <m/>
    <m/>
    <s v="B10106P"/>
    <n v="2025"/>
    <d v="2025-05-05T00:00:00"/>
    <d v="2025-05-05T11:22:12"/>
    <x v="3"/>
  </r>
  <r>
    <s v="110"/>
    <s v="CAD037BF"/>
    <d v="2025-04-30T00:00:00"/>
    <s v="P"/>
    <s v="KY"/>
    <s v="4420006"/>
    <n v="4"/>
    <s v="10828"/>
    <s v="GLNANDA"/>
    <m/>
    <s v="USD"/>
    <n v="0"/>
    <x v="0"/>
    <s v="NONBU"/>
    <s v="G0000110"/>
    <s v="ACT"/>
    <s v="REV"/>
    <s v="974"/>
    <m/>
    <m/>
    <s v="B10106P"/>
    <n v="2025"/>
    <d v="2025-05-05T00:00:00"/>
    <d v="2025-05-05T11:22:12"/>
    <x v="3"/>
  </r>
  <r>
    <s v="110"/>
    <s v="CAD037BF"/>
    <d v="2025-04-30T00:00:00"/>
    <s v="P"/>
    <s v="KY"/>
    <s v="4420007"/>
    <n v="4"/>
    <s v="10828"/>
    <s v="GLNANDA"/>
    <m/>
    <s v="USD"/>
    <n v="0"/>
    <x v="0"/>
    <s v="NONBU"/>
    <s v="G0000110"/>
    <s v="ACT"/>
    <s v="REV"/>
    <s v="974"/>
    <m/>
    <m/>
    <s v="B10106P"/>
    <n v="2025"/>
    <d v="2025-05-05T00:00:00"/>
    <d v="2025-05-05T11:22:12"/>
    <x v="3"/>
  </r>
  <r>
    <s v="110"/>
    <s v="CAD037BF"/>
    <d v="2025-04-30T00:00:00"/>
    <s v="P"/>
    <s v="KY"/>
    <s v="4420013"/>
    <n v="4"/>
    <s v="10828"/>
    <s v="GLNANDA"/>
    <m/>
    <s v="USD"/>
    <n v="-774362.96"/>
    <x v="0"/>
    <s v="NONBU"/>
    <s v="G0000110"/>
    <s v="ACT"/>
    <s v="REV"/>
    <s v="974"/>
    <m/>
    <m/>
    <s v="B10106P"/>
    <n v="2025"/>
    <d v="2025-05-05T00:00:00"/>
    <d v="2025-05-05T11:22:12"/>
    <x v="3"/>
  </r>
  <r>
    <s v="110"/>
    <s v="CAD037BF"/>
    <d v="2025-04-30T00:00:00"/>
    <s v="P"/>
    <s v="KY"/>
    <s v="4420002"/>
    <n v="4"/>
    <s v="10828"/>
    <s v="GLNANDA"/>
    <m/>
    <s v="USD"/>
    <n v="3302553.83"/>
    <x v="0"/>
    <s v="NONBU"/>
    <s v="G0000110"/>
    <s v="ACT"/>
    <s v="REV"/>
    <s v="974"/>
    <m/>
    <m/>
    <s v="B10106P"/>
    <n v="2025"/>
    <d v="2025-05-05T00:00:00"/>
    <d v="2025-05-05T11:22:12"/>
    <x v="3"/>
  </r>
  <r>
    <s v="110"/>
    <s v="CAD037BF"/>
    <d v="2025-04-30T00:00:00"/>
    <s v="P"/>
    <s v="KY"/>
    <s v="4420004"/>
    <n v="4"/>
    <s v="10828"/>
    <s v="GLNANDA"/>
    <m/>
    <s v="USD"/>
    <n v="121424.67"/>
    <x v="0"/>
    <s v="NONBU"/>
    <s v="G0000110"/>
    <s v="ACT"/>
    <s v="REV"/>
    <s v="974"/>
    <m/>
    <m/>
    <s v="B10106P"/>
    <n v="2025"/>
    <d v="2025-05-05T00:00:00"/>
    <d v="2025-05-05T11:22:12"/>
    <x v="3"/>
  </r>
  <r>
    <s v="110"/>
    <s v="CAD037BF"/>
    <d v="2025-04-30T00:00:00"/>
    <s v="P"/>
    <s v="KY"/>
    <s v="4420016"/>
    <n v="4"/>
    <s v="10828"/>
    <s v="GLNANDA"/>
    <m/>
    <s v="USD"/>
    <n v="-3423978.5"/>
    <x v="0"/>
    <s v="NONBU"/>
    <s v="G0000110"/>
    <s v="ACT"/>
    <s v="REV"/>
    <s v="974"/>
    <m/>
    <m/>
    <s v="B10106P"/>
    <n v="2025"/>
    <d v="2025-05-05T00:00:00"/>
    <d v="2025-05-05T11:22:12"/>
    <x v="3"/>
  </r>
  <r>
    <s v="110"/>
    <s v="CAD037BF"/>
    <d v="2025-04-30T00:00:00"/>
    <s v="P"/>
    <s v="KY"/>
    <s v="4440000"/>
    <n v="4"/>
    <s v="10828"/>
    <s v="GLNANDA"/>
    <m/>
    <s v="USD"/>
    <n v="0"/>
    <x v="0"/>
    <s v="NONBU"/>
    <s v="G0000110"/>
    <s v="ACT"/>
    <s v="REV"/>
    <s v="974"/>
    <m/>
    <m/>
    <s v="B10106P"/>
    <n v="2025"/>
    <d v="2025-05-05T00:00:00"/>
    <d v="2025-05-05T11:22:12"/>
    <x v="3"/>
  </r>
  <r>
    <s v="110"/>
    <s v="CAD037BF"/>
    <d v="2025-04-30T00:00:00"/>
    <s v="P"/>
    <s v="KY"/>
    <s v="4440002"/>
    <n v="4"/>
    <s v="10828"/>
    <s v="GLNANDA"/>
    <m/>
    <s v="USD"/>
    <n v="0"/>
    <x v="0"/>
    <s v="NONBU"/>
    <s v="G0000110"/>
    <s v="ACT"/>
    <s v="REV"/>
    <s v="974"/>
    <m/>
    <m/>
    <s v="B10106P"/>
    <n v="2025"/>
    <d v="2025-05-05T00:00:00"/>
    <d v="2025-05-05T11:22:12"/>
    <x v="3"/>
  </r>
  <r>
    <s v="110"/>
    <s v="CAD037AJE"/>
    <d v="2025-04-30T00:00:00"/>
    <s v="P"/>
    <s v="KY"/>
    <s v="4420001"/>
    <n v="4"/>
    <s v="10828"/>
    <s v="GLNANDA"/>
    <m/>
    <s v="USD"/>
    <n v="339000"/>
    <x v="5"/>
    <s v="NONBU"/>
    <s v="G0000110"/>
    <s v="ACT"/>
    <s v="REV"/>
    <s v="974"/>
    <m/>
    <m/>
    <s v="S295456"/>
    <n v="2025"/>
    <d v="2025-05-07T00:00:00"/>
    <d v="2025-05-07T12:47:14"/>
    <x v="276"/>
  </r>
  <r>
    <s v="110"/>
    <s v="CAD037AJE"/>
    <d v="2025-04-30T00:00:00"/>
    <s v="P"/>
    <s v="KY"/>
    <s v="4420002"/>
    <n v="4"/>
    <s v="10828"/>
    <s v="GLNANDA"/>
    <m/>
    <s v="USD"/>
    <n v="0"/>
    <x v="5"/>
    <s v="NONBU"/>
    <s v="G0000110"/>
    <s v="ACT"/>
    <s v="REV"/>
    <s v="974"/>
    <m/>
    <m/>
    <s v="S295456"/>
    <n v="2025"/>
    <d v="2025-05-07T00:00:00"/>
    <d v="2025-05-07T12:47:14"/>
    <x v="276"/>
  </r>
  <r>
    <s v="110"/>
    <s v="CAD3844207"/>
    <d v="2025-04-30T00:00:00"/>
    <s v="P"/>
    <s v="KY"/>
    <s v="4400001"/>
    <n v="4"/>
    <s v="10828"/>
    <s v="GLNANDA"/>
    <m/>
    <s v="USD"/>
    <n v="-5189379.01"/>
    <x v="4"/>
    <s v="NONBU"/>
    <s v="G0000110"/>
    <s v="ACT"/>
    <s v="REV"/>
    <s v="974"/>
    <m/>
    <m/>
    <s v="GLBATCH"/>
    <n v="2025"/>
    <d v="2025-05-05T00:00:00"/>
    <d v="2025-05-05T14:40:10"/>
    <x v="27"/>
  </r>
  <r>
    <s v="110"/>
    <s v="CAD3844207"/>
    <d v="2025-04-30T00:00:00"/>
    <s v="P"/>
    <s v="KY"/>
    <s v="4400002"/>
    <n v="4"/>
    <s v="10828"/>
    <s v="GLNANDA"/>
    <m/>
    <s v="USD"/>
    <n v="-2243860.48"/>
    <x v="4"/>
    <s v="NONBU"/>
    <s v="G0000110"/>
    <s v="ACT"/>
    <s v="REV"/>
    <s v="974"/>
    <m/>
    <m/>
    <s v="GLBATCH"/>
    <n v="2025"/>
    <d v="2025-05-05T00:00:00"/>
    <d v="2025-05-05T14:40:10"/>
    <x v="27"/>
  </r>
  <r>
    <s v="110"/>
    <s v="CAD3844207"/>
    <d v="2025-04-30T00:00:00"/>
    <s v="P"/>
    <s v="KY"/>
    <s v="4420001"/>
    <n v="4"/>
    <s v="10828"/>
    <s v="GLNANDA"/>
    <m/>
    <s v="USD"/>
    <n v="-3401771.47"/>
    <x v="4"/>
    <s v="NONBU"/>
    <s v="G0000110"/>
    <s v="ACT"/>
    <s v="REV"/>
    <s v="974"/>
    <m/>
    <m/>
    <s v="GLBATCH"/>
    <n v="2025"/>
    <d v="2025-05-05T00:00:00"/>
    <d v="2025-05-05T14:40:10"/>
    <x v="27"/>
  </r>
  <r>
    <s v="110"/>
    <s v="CAD3844207"/>
    <d v="2025-04-30T00:00:00"/>
    <s v="P"/>
    <s v="KY"/>
    <s v="4420002"/>
    <n v="4"/>
    <s v="10828"/>
    <s v="GLNANDA"/>
    <m/>
    <s v="USD"/>
    <n v="-1469477.24"/>
    <x v="4"/>
    <s v="NONBU"/>
    <s v="G0000110"/>
    <s v="ACT"/>
    <s v="REV"/>
    <s v="974"/>
    <m/>
    <m/>
    <s v="GLBATCH"/>
    <n v="2025"/>
    <d v="2025-05-05T00:00:00"/>
    <d v="2025-05-05T14:40:10"/>
    <x v="27"/>
  </r>
  <r>
    <s v="110"/>
    <s v="CAD3844207"/>
    <d v="2025-04-30T00:00:00"/>
    <s v="P"/>
    <s v="KY"/>
    <s v="4420004"/>
    <n v="4"/>
    <s v="10828"/>
    <s v="GLNANDA"/>
    <m/>
    <s v="USD"/>
    <n v="-225254.35"/>
    <x v="4"/>
    <s v="NONBU"/>
    <s v="G0000110"/>
    <s v="ACT"/>
    <s v="REV"/>
    <s v="974"/>
    <m/>
    <m/>
    <s v="GLBATCH"/>
    <n v="2025"/>
    <d v="2025-05-05T00:00:00"/>
    <d v="2025-05-05T14:40:10"/>
    <x v="27"/>
  </r>
  <r>
    <s v="110"/>
    <s v="CAD3844207"/>
    <d v="2025-04-30T00:00:00"/>
    <s v="P"/>
    <s v="KY"/>
    <s v="4420006"/>
    <n v="4"/>
    <s v="10828"/>
    <s v="GLNANDA"/>
    <m/>
    <s v="USD"/>
    <n v="-568145.92000000004"/>
    <x v="4"/>
    <s v="NONBU"/>
    <s v="G0000110"/>
    <s v="ACT"/>
    <s v="REV"/>
    <s v="974"/>
    <m/>
    <m/>
    <s v="GLBATCH"/>
    <n v="2025"/>
    <d v="2025-05-05T00:00:00"/>
    <d v="2025-05-05T14:40:10"/>
    <x v="27"/>
  </r>
  <r>
    <s v="110"/>
    <s v="CAD3844207"/>
    <d v="2025-04-30T00:00:00"/>
    <s v="P"/>
    <s v="KY"/>
    <s v="4420007"/>
    <n v="4"/>
    <s v="10828"/>
    <s v="GLNANDA"/>
    <m/>
    <s v="USD"/>
    <n v="-731112.65"/>
    <x v="4"/>
    <s v="NONBU"/>
    <s v="G0000110"/>
    <s v="ACT"/>
    <s v="REV"/>
    <s v="974"/>
    <m/>
    <m/>
    <s v="GLBATCH"/>
    <n v="2025"/>
    <d v="2025-05-05T00:00:00"/>
    <d v="2025-05-05T14:40:10"/>
    <x v="27"/>
  </r>
  <r>
    <s v="110"/>
    <s v="CAD3844207"/>
    <d v="2025-04-30T00:00:00"/>
    <s v="P"/>
    <s v="KY"/>
    <s v="4440000"/>
    <n v="4"/>
    <s v="10828"/>
    <s v="GLNANDA"/>
    <m/>
    <s v="USD"/>
    <n v="-7236.38"/>
    <x v="4"/>
    <s v="NONBU"/>
    <s v="G0000110"/>
    <s v="ACT"/>
    <s v="REV"/>
    <s v="974"/>
    <m/>
    <m/>
    <s v="GLBATCH"/>
    <n v="2025"/>
    <d v="2025-05-05T00:00:00"/>
    <d v="2025-05-05T14:40:10"/>
    <x v="27"/>
  </r>
  <r>
    <s v="110"/>
    <s v="CAD3743156"/>
    <d v="2025-04-30T00:00:00"/>
    <s v="P"/>
    <s v="KY"/>
    <s v="4420002"/>
    <n v="4"/>
    <s v="10828"/>
    <s v="GLNANDA"/>
    <m/>
    <s v="USD"/>
    <n v="0"/>
    <x v="5"/>
    <s v="NONBU"/>
    <s v="G0000110"/>
    <s v="ACT"/>
    <s v="REV"/>
    <s v="974"/>
    <m/>
    <m/>
    <s v="GLBATCH"/>
    <n v="2025"/>
    <d v="2025-05-02T00:00:00"/>
    <d v="2025-05-02T15:26:17"/>
    <x v="28"/>
  </r>
  <r>
    <s v="110"/>
    <s v="CAD3743156"/>
    <d v="2025-04-30T00:00:00"/>
    <s v="P"/>
    <s v="KY"/>
    <s v="4420001"/>
    <n v="4"/>
    <s v="10828"/>
    <s v="GLNANDA"/>
    <m/>
    <s v="USD"/>
    <n v="0"/>
    <x v="5"/>
    <s v="NONBU"/>
    <s v="G0000110"/>
    <s v="ACT"/>
    <s v="REV"/>
    <s v="974"/>
    <m/>
    <m/>
    <s v="GLBATCH"/>
    <n v="2025"/>
    <d v="2025-05-02T00:00:00"/>
    <d v="2025-05-02T15:26:17"/>
    <x v="28"/>
  </r>
  <r>
    <s v="110"/>
    <s v="CAD3743156"/>
    <d v="2025-04-30T00:00:00"/>
    <s v="P"/>
    <s v="KY"/>
    <s v="4420001"/>
    <n v="4"/>
    <s v="10828"/>
    <s v="GLNANDA"/>
    <m/>
    <s v="USD"/>
    <n v="-1652998"/>
    <x v="5"/>
    <s v="NONBU"/>
    <s v="G0000110"/>
    <s v="ACT"/>
    <s v="REV"/>
    <s v="974"/>
    <m/>
    <m/>
    <s v="GLBATCH"/>
    <n v="2025"/>
    <d v="2025-05-02T00:00:00"/>
    <d v="2025-05-02T15:26:17"/>
    <x v="28"/>
  </r>
  <r>
    <s v="110"/>
    <s v="CAD3743156"/>
    <d v="2025-04-30T00:00:00"/>
    <s v="P"/>
    <s v="KY"/>
    <s v="4420002"/>
    <n v="4"/>
    <s v="10828"/>
    <s v="GLNANDA"/>
    <m/>
    <s v="USD"/>
    <n v="-6959728"/>
    <x v="5"/>
    <s v="NONBU"/>
    <s v="G0000110"/>
    <s v="ACT"/>
    <s v="REV"/>
    <s v="974"/>
    <m/>
    <m/>
    <s v="GLBATCH"/>
    <n v="2025"/>
    <d v="2025-05-02T00:00:00"/>
    <d v="2025-05-02T15:26:17"/>
    <x v="28"/>
  </r>
  <r>
    <s v="110"/>
    <s v="CAD3743156"/>
    <d v="2025-04-30T00:00:00"/>
    <s v="P"/>
    <s v="KY"/>
    <s v="4420004"/>
    <n v="4"/>
    <s v="10828"/>
    <s v="GLNANDA"/>
    <m/>
    <s v="USD"/>
    <n v="0"/>
    <x v="5"/>
    <s v="NONBU"/>
    <s v="G0000110"/>
    <s v="ACT"/>
    <s v="REV"/>
    <s v="974"/>
    <m/>
    <m/>
    <s v="GLBATCH"/>
    <n v="2025"/>
    <d v="2025-05-02T00:00:00"/>
    <d v="2025-05-02T15:26:17"/>
    <x v="28"/>
  </r>
  <r>
    <s v="110"/>
    <s v="CAD3743156"/>
    <d v="2025-04-30T00:00:00"/>
    <s v="P"/>
    <s v="KY"/>
    <s v="4420004"/>
    <n v="4"/>
    <s v="10828"/>
    <s v="GLNANDA"/>
    <m/>
    <s v="USD"/>
    <n v="-357645"/>
    <x v="5"/>
    <s v="NONBU"/>
    <s v="G0000110"/>
    <s v="ACT"/>
    <s v="REV"/>
    <s v="974"/>
    <m/>
    <m/>
    <s v="GLBATCH"/>
    <n v="2025"/>
    <d v="2025-05-02T00:00:00"/>
    <d v="2025-05-02T15:26:17"/>
    <x v="28"/>
  </r>
  <r>
    <s v="110"/>
    <s v="CAD038BF"/>
    <d v="2025-04-30T00:00:00"/>
    <s v="P"/>
    <s v="KY"/>
    <s v="4420001"/>
    <n v="4"/>
    <s v="10828"/>
    <s v="GLNANDA"/>
    <m/>
    <s v="USD"/>
    <n v="894810.72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00002"/>
    <n v="4"/>
    <s v="10828"/>
    <s v="GLNANDA"/>
    <m/>
    <s v="USD"/>
    <n v="558755.69999999995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00001"/>
    <n v="4"/>
    <s v="10828"/>
    <s v="GLNANDA"/>
    <m/>
    <s v="USD"/>
    <n v="1358685.29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00005"/>
    <n v="4"/>
    <s v="10828"/>
    <s v="GLNANDA"/>
    <m/>
    <s v="USD"/>
    <n v="-1917440.99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20006"/>
    <n v="4"/>
    <s v="10828"/>
    <s v="GLNANDA"/>
    <m/>
    <s v="USD"/>
    <n v="146269.12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20007"/>
    <n v="4"/>
    <s v="10828"/>
    <s v="GLNANDA"/>
    <m/>
    <s v="USD"/>
    <n v="202103.97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20013"/>
    <n v="4"/>
    <s v="10828"/>
    <s v="GLNANDA"/>
    <m/>
    <s v="USD"/>
    <n v="-1243183.81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20002"/>
    <n v="4"/>
    <s v="10828"/>
    <s v="GLNANDA"/>
    <m/>
    <s v="USD"/>
    <n v="642518.41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20004"/>
    <n v="4"/>
    <s v="10828"/>
    <s v="GLNANDA"/>
    <m/>
    <s v="USD"/>
    <n v="63095.32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20016"/>
    <n v="4"/>
    <s v="10828"/>
    <s v="GLNANDA"/>
    <m/>
    <s v="USD"/>
    <n v="-705613.73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40000"/>
    <n v="4"/>
    <s v="10828"/>
    <s v="GLNANDA"/>
    <m/>
    <s v="USD"/>
    <n v="997.76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038BF"/>
    <d v="2025-04-30T00:00:00"/>
    <s v="P"/>
    <s v="KY"/>
    <s v="4440002"/>
    <n v="4"/>
    <s v="10828"/>
    <s v="GLNANDA"/>
    <m/>
    <s v="USD"/>
    <n v="-997.76"/>
    <x v="0"/>
    <s v="NONBU"/>
    <s v="G0000110"/>
    <s v="ACT"/>
    <s v="REV"/>
    <s v="974"/>
    <m/>
    <m/>
    <s v="S381481"/>
    <n v="2025"/>
    <d v="2025-05-06T00:00:00"/>
    <d v="2025-05-06T13:12:33"/>
    <x v="0"/>
  </r>
  <r>
    <s v="110"/>
    <s v="CADFACCR"/>
    <d v="2025-04-30T00:00:00"/>
    <s v="P"/>
    <s v="KY"/>
    <s v="4420001"/>
    <n v="4"/>
    <s v="10828"/>
    <s v="GLNANDA"/>
    <m/>
    <s v="USD"/>
    <n v="-352229.38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00002"/>
    <n v="4"/>
    <s v="10828"/>
    <s v="GLNANDA"/>
    <m/>
    <s v="USD"/>
    <n v="-240786.77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00001"/>
    <n v="4"/>
    <s v="10828"/>
    <s v="GLNANDA"/>
    <m/>
    <s v="USD"/>
    <n v="-579668.54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00005"/>
    <n v="4"/>
    <s v="10828"/>
    <s v="GLNANDA"/>
    <m/>
    <s v="USD"/>
    <n v="820455.31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20006"/>
    <n v="4"/>
    <s v="10828"/>
    <s v="GLNANDA"/>
    <m/>
    <s v="USD"/>
    <n v="-57972.78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20007"/>
    <n v="4"/>
    <s v="10828"/>
    <s v="GLNANDA"/>
    <m/>
    <s v="USD"/>
    <n v="-78142.05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20013"/>
    <n v="4"/>
    <s v="10828"/>
    <s v="GLNANDA"/>
    <m/>
    <s v="USD"/>
    <n v="488344.21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20002"/>
    <n v="4"/>
    <s v="10828"/>
    <s v="GLNANDA"/>
    <m/>
    <s v="USD"/>
    <n v="-255387.05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20004"/>
    <n v="4"/>
    <s v="10828"/>
    <s v="GLNANDA"/>
    <m/>
    <s v="USD"/>
    <n v="-81275.850000000006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20016"/>
    <n v="4"/>
    <s v="10828"/>
    <s v="GLNANDA"/>
    <m/>
    <s v="USD"/>
    <n v="336662.9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40000"/>
    <n v="4"/>
    <s v="10828"/>
    <s v="GLNANDA"/>
    <m/>
    <s v="USD"/>
    <n v="-3691.94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FACCR"/>
    <d v="2025-04-30T00:00:00"/>
    <s v="P"/>
    <s v="KY"/>
    <s v="4440002"/>
    <n v="4"/>
    <s v="10828"/>
    <s v="GLNANDA"/>
    <m/>
    <s v="USD"/>
    <n v="3691.94"/>
    <x v="6"/>
    <s v="NONBU"/>
    <s v="G0000110"/>
    <s v="ACT"/>
    <s v="REV"/>
    <s v="974"/>
    <m/>
    <m/>
    <s v="S381481"/>
    <n v="2025"/>
    <d v="2025-05-05T00:00:00"/>
    <d v="2025-05-05T14:35:14"/>
    <x v="252"/>
  </r>
  <r>
    <s v="110"/>
    <s v="CAD033BF"/>
    <d v="2025-04-30T00:00:00"/>
    <s v="P"/>
    <s v="KY"/>
    <s v="4420001"/>
    <n v="4"/>
    <s v="10828"/>
    <s v="GLNANDA"/>
    <m/>
    <s v="USD"/>
    <n v="2059191.18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00002"/>
    <n v="4"/>
    <s v="10828"/>
    <s v="GLNANDA"/>
    <m/>
    <s v="USD"/>
    <n v="1244432.3799999999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00001"/>
    <n v="4"/>
    <s v="10828"/>
    <s v="GLNANDA"/>
    <m/>
    <s v="USD"/>
    <n v="2997888.42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00005"/>
    <n v="4"/>
    <s v="10828"/>
    <s v="GLNANDA"/>
    <m/>
    <s v="USD"/>
    <n v="-4242320.8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20006"/>
    <n v="4"/>
    <s v="10828"/>
    <s v="GLNANDA"/>
    <m/>
    <s v="USD"/>
    <n v="338646.24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20007"/>
    <n v="4"/>
    <s v="10828"/>
    <s v="GLNANDA"/>
    <m/>
    <s v="USD"/>
    <n v="456433.81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20013"/>
    <n v="4"/>
    <s v="10828"/>
    <s v="GLNANDA"/>
    <m/>
    <s v="USD"/>
    <n v="-2854271.23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20002"/>
    <n v="4"/>
    <s v="10828"/>
    <s v="GLNANDA"/>
    <m/>
    <s v="USD"/>
    <n v="1773275.69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20004"/>
    <n v="4"/>
    <s v="10828"/>
    <s v="GLNANDA"/>
    <m/>
    <s v="USD"/>
    <n v="512354.63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20016"/>
    <n v="4"/>
    <s v="10828"/>
    <s v="GLNANDA"/>
    <m/>
    <s v="USD"/>
    <n v="-2285630.3199999998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40000"/>
    <n v="4"/>
    <s v="10828"/>
    <s v="GLNANDA"/>
    <m/>
    <s v="USD"/>
    <n v="21544.84"/>
    <x v="6"/>
    <s v="NONBU"/>
    <s v="G0000110"/>
    <s v="ACT"/>
    <s v="REV"/>
    <s v="974"/>
    <m/>
    <m/>
    <s v="S381481"/>
    <n v="2025"/>
    <d v="2025-05-02T00:00:00"/>
    <d v="2025-05-02T13:08:42"/>
    <x v="29"/>
  </r>
  <r>
    <s v="110"/>
    <s v="CAD033BF"/>
    <d v="2025-04-30T00:00:00"/>
    <s v="P"/>
    <s v="KY"/>
    <s v="4440002"/>
    <n v="4"/>
    <s v="10828"/>
    <s v="GLNANDA"/>
    <m/>
    <s v="USD"/>
    <n v="-21544.84"/>
    <x v="6"/>
    <s v="NONBU"/>
    <s v="G0000110"/>
    <s v="ACT"/>
    <s v="REV"/>
    <s v="974"/>
    <m/>
    <m/>
    <s v="S381481"/>
    <n v="2025"/>
    <d v="2025-05-02T00:00:00"/>
    <d v="2025-05-02T13:08:42"/>
    <x v="29"/>
  </r>
  <r>
    <s v="117"/>
    <s v="CAD_KYROC"/>
    <d v="2025-04-30T00:00:00"/>
    <s v="P"/>
    <s v="KY"/>
    <s v="4400001"/>
    <n v="4"/>
    <s v="10632"/>
    <s v="GLNANDA"/>
    <m/>
    <s v="USD"/>
    <n v="321094.39"/>
    <x v="8"/>
    <s v="NONBU"/>
    <s v="G0000117"/>
    <s v="ACT"/>
    <s v="REV"/>
    <s v="974"/>
    <m/>
    <m/>
    <s v="S381481"/>
    <n v="2025"/>
    <d v="2025-05-06T00:00:00"/>
    <d v="2025-05-06T13:12:35"/>
    <x v="179"/>
  </r>
  <r>
    <s v="117"/>
    <s v="CAD_KYROC"/>
    <d v="2025-04-30T00:00:00"/>
    <s v="P"/>
    <s v="KY"/>
    <s v="4420001"/>
    <n v="4"/>
    <s v="10632"/>
    <s v="GLNANDA"/>
    <m/>
    <s v="USD"/>
    <n v="144959.26"/>
    <x v="8"/>
    <s v="NONBU"/>
    <s v="G0000117"/>
    <s v="ACT"/>
    <s v="REV"/>
    <s v="974"/>
    <m/>
    <m/>
    <s v="S381481"/>
    <n v="2025"/>
    <d v="2025-05-06T00:00:00"/>
    <d v="2025-05-06T13:12:35"/>
    <x v="179"/>
  </r>
  <r>
    <s v="117"/>
    <s v="CAD_KYROC"/>
    <d v="2025-04-30T00:00:00"/>
    <s v="P"/>
    <s v="KY"/>
    <s v="4420002"/>
    <n v="4"/>
    <s v="10632"/>
    <s v="GLNANDA"/>
    <m/>
    <s v="USD"/>
    <n v="101135.58"/>
    <x v="8"/>
    <s v="NONBU"/>
    <s v="G0000117"/>
    <s v="ACT"/>
    <s v="REV"/>
    <s v="974"/>
    <m/>
    <m/>
    <s v="S381481"/>
    <n v="2025"/>
    <d v="2025-05-06T00:00:00"/>
    <d v="2025-05-06T13:12:35"/>
    <x v="179"/>
  </r>
  <r>
    <s v="117"/>
    <s v="CAD_KYROC"/>
    <d v="2025-04-30T00:00:00"/>
    <s v="P"/>
    <s v="KY"/>
    <s v="4420007"/>
    <n v="4"/>
    <s v="10632"/>
    <s v="GLNANDA"/>
    <m/>
    <s v="USD"/>
    <n v="59390.77"/>
    <x v="8"/>
    <s v="NONBU"/>
    <s v="G0000117"/>
    <s v="ACT"/>
    <s v="REV"/>
    <s v="974"/>
    <m/>
    <m/>
    <s v="S381481"/>
    <n v="2025"/>
    <d v="2025-05-06T00:00:00"/>
    <d v="2025-05-06T13:12:35"/>
    <x v="179"/>
  </r>
  <r>
    <s v="117"/>
    <s v="RENEW_EC_A"/>
    <d v="2025-04-30T00:00:00"/>
    <s v="P"/>
    <s v="OH"/>
    <s v="4420001"/>
    <n v="4"/>
    <s v="13027"/>
    <s v="GLNANDA"/>
    <m/>
    <s v="USD"/>
    <n v="978"/>
    <x v="9"/>
    <s v="NONBU"/>
    <s v="G0000117"/>
    <s v="ACT"/>
    <s v="999"/>
    <s v="974"/>
    <s v="DEGR2"/>
    <m/>
    <s v="S295514"/>
    <n v="2025"/>
    <d v="2025-05-05T00:00:00"/>
    <d v="2025-05-05T10:57:14"/>
    <x v="277"/>
  </r>
  <r>
    <s v="117"/>
    <s v="KY_OSS_SHR"/>
    <d v="2025-04-30T00:00:00"/>
    <s v="P"/>
    <s v="KY"/>
    <s v="4400002"/>
    <n v="4"/>
    <s v="12612"/>
    <s v="GLNANDA"/>
    <m/>
    <s v="USD"/>
    <n v="170878.57"/>
    <x v="7"/>
    <s v="NONBU"/>
    <s v="G0000117"/>
    <s v="ACT"/>
    <s v="999"/>
    <s v="974"/>
    <m/>
    <m/>
    <s v="S388196"/>
    <n v="2025"/>
    <d v="2025-05-07T00:00:00"/>
    <d v="2025-05-07T13:50:28"/>
    <x v="30"/>
  </r>
  <r>
    <s v="117"/>
    <s v="KY_OSS_SHR"/>
    <d v="2025-04-30T00:00:00"/>
    <s v="P"/>
    <s v="KY"/>
    <s v="4420001"/>
    <n v="4"/>
    <s v="12612"/>
    <s v="GLNANDA"/>
    <m/>
    <s v="USD"/>
    <n v="145136.53"/>
    <x v="7"/>
    <s v="NONBU"/>
    <s v="G0000117"/>
    <s v="ACT"/>
    <s v="999"/>
    <s v="974"/>
    <m/>
    <m/>
    <s v="S388196"/>
    <n v="2025"/>
    <d v="2025-05-07T00:00:00"/>
    <d v="2025-05-07T13:50:28"/>
    <x v="30"/>
  </r>
  <r>
    <s v="117"/>
    <s v="KY_OSS_SHR"/>
    <d v="2025-04-30T00:00:00"/>
    <s v="P"/>
    <s v="KY"/>
    <s v="4420002"/>
    <n v="4"/>
    <s v="12612"/>
    <s v="GLNANDA"/>
    <m/>
    <s v="USD"/>
    <n v="223910.03"/>
    <x v="7"/>
    <s v="NONBU"/>
    <s v="G0000117"/>
    <s v="ACT"/>
    <s v="999"/>
    <s v="974"/>
    <m/>
    <m/>
    <s v="S388196"/>
    <n v="2025"/>
    <d v="2025-05-07T00:00:00"/>
    <d v="2025-05-07T13:50:28"/>
    <x v="30"/>
  </r>
  <r>
    <s v="117"/>
    <s v="KY_OSS_SHR"/>
    <d v="2025-04-30T00:00:00"/>
    <s v="P"/>
    <s v="KY"/>
    <s v="4440000"/>
    <n v="4"/>
    <s v="12612"/>
    <s v="GLNANDA"/>
    <m/>
    <s v="USD"/>
    <n v="866.56"/>
    <x v="7"/>
    <s v="NONBU"/>
    <s v="G0000117"/>
    <s v="ACT"/>
    <s v="999"/>
    <s v="974"/>
    <m/>
    <m/>
    <s v="S388196"/>
    <n v="2025"/>
    <d v="2025-05-07T00:00:00"/>
    <d v="2025-05-07T13:50:28"/>
    <x v="30"/>
  </r>
  <r>
    <s v="110"/>
    <s v="CAD038BF"/>
    <d v="2025-05-01T00:00:00"/>
    <s v="P"/>
    <s v="KY"/>
    <s v="4420001"/>
    <n v="5"/>
    <s v="10828"/>
    <s v="GLNANDA"/>
    <m/>
    <s v="USD"/>
    <n v="-894810.72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00002"/>
    <n v="5"/>
    <s v="10828"/>
    <s v="GLNANDA"/>
    <m/>
    <s v="USD"/>
    <n v="-558755.69999999995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00001"/>
    <n v="5"/>
    <s v="10828"/>
    <s v="GLNANDA"/>
    <m/>
    <s v="USD"/>
    <n v="-1358685.29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00005"/>
    <n v="5"/>
    <s v="10828"/>
    <s v="GLNANDA"/>
    <m/>
    <s v="USD"/>
    <n v="1917440.99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20006"/>
    <n v="5"/>
    <s v="10828"/>
    <s v="GLNANDA"/>
    <m/>
    <s v="USD"/>
    <n v="-146269.12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20007"/>
    <n v="5"/>
    <s v="10828"/>
    <s v="GLNANDA"/>
    <m/>
    <s v="USD"/>
    <n v="-202103.97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20013"/>
    <n v="5"/>
    <s v="10828"/>
    <s v="GLNANDA"/>
    <m/>
    <s v="USD"/>
    <n v="1243183.81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20002"/>
    <n v="5"/>
    <s v="10828"/>
    <s v="GLNANDA"/>
    <m/>
    <s v="USD"/>
    <n v="-642518.41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20004"/>
    <n v="5"/>
    <s v="10828"/>
    <s v="GLNANDA"/>
    <m/>
    <s v="USD"/>
    <n v="-63095.32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20016"/>
    <n v="5"/>
    <s v="10828"/>
    <s v="GLNANDA"/>
    <m/>
    <s v="USD"/>
    <n v="705613.73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40000"/>
    <n v="5"/>
    <s v="10828"/>
    <s v="GLNANDA"/>
    <m/>
    <s v="USD"/>
    <n v="-997.76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8BF"/>
    <d v="2025-05-01T00:00:00"/>
    <s v="P"/>
    <s v="KY"/>
    <s v="4440002"/>
    <n v="5"/>
    <s v="10828"/>
    <s v="GLNANDA"/>
    <m/>
    <s v="USD"/>
    <n v="997.76"/>
    <x v="0"/>
    <s v="NONBU"/>
    <s v="G0000110"/>
    <s v="ACT"/>
    <s v="REV"/>
    <s v="974"/>
    <m/>
    <m/>
    <s v="O868814"/>
    <n v="2025"/>
    <d v="2025-05-06T00:00:00"/>
    <d v="2025-05-06T13:12:33"/>
    <x v="0"/>
  </r>
  <r>
    <s v="110"/>
    <s v="CAD037BF"/>
    <d v="2025-05-01T00:00:00"/>
    <s v="P"/>
    <s v="KY"/>
    <s v="4420001"/>
    <n v="5"/>
    <s v="10828"/>
    <s v="GLNANDA"/>
    <m/>
    <s v="USD"/>
    <n v="-774362.96"/>
    <x v="0"/>
    <s v="NONBU"/>
    <s v="G0000110"/>
    <s v="ACT"/>
    <s v="REV"/>
    <s v="974"/>
    <m/>
    <m/>
    <s v="O868814"/>
    <n v="2025"/>
    <d v="2025-05-05T00:00:00"/>
    <d v="2025-05-05T11:22:12"/>
    <x v="3"/>
  </r>
  <r>
    <s v="110"/>
    <s v="CAD037BF"/>
    <d v="2025-05-01T00:00:00"/>
    <s v="P"/>
    <s v="KY"/>
    <s v="4420006"/>
    <n v="5"/>
    <s v="10828"/>
    <s v="GLNANDA"/>
    <m/>
    <s v="USD"/>
    <n v="0"/>
    <x v="0"/>
    <s v="NONBU"/>
    <s v="G0000110"/>
    <s v="ACT"/>
    <s v="REV"/>
    <s v="974"/>
    <m/>
    <m/>
    <s v="O868814"/>
    <n v="2025"/>
    <d v="2025-05-05T00:00:00"/>
    <d v="2025-05-05T11:22:12"/>
    <x v="3"/>
  </r>
  <r>
    <s v="110"/>
    <s v="CAD037BF"/>
    <d v="2025-05-01T00:00:00"/>
    <s v="P"/>
    <s v="KY"/>
    <s v="4420007"/>
    <n v="5"/>
    <s v="10828"/>
    <s v="GLNANDA"/>
    <m/>
    <s v="USD"/>
    <n v="0"/>
    <x v="0"/>
    <s v="NONBU"/>
    <s v="G0000110"/>
    <s v="ACT"/>
    <s v="REV"/>
    <s v="974"/>
    <m/>
    <m/>
    <s v="O868814"/>
    <n v="2025"/>
    <d v="2025-05-05T00:00:00"/>
    <d v="2025-05-05T11:22:12"/>
    <x v="3"/>
  </r>
  <r>
    <s v="110"/>
    <s v="CAD037BF"/>
    <d v="2025-05-01T00:00:00"/>
    <s v="P"/>
    <s v="KY"/>
    <s v="4420013"/>
    <n v="5"/>
    <s v="10828"/>
    <s v="GLNANDA"/>
    <m/>
    <s v="USD"/>
    <n v="774362.96"/>
    <x v="0"/>
    <s v="NONBU"/>
    <s v="G0000110"/>
    <s v="ACT"/>
    <s v="REV"/>
    <s v="974"/>
    <m/>
    <m/>
    <s v="O868814"/>
    <n v="2025"/>
    <d v="2025-05-05T00:00:00"/>
    <d v="2025-05-05T11:22:12"/>
    <x v="3"/>
  </r>
  <r>
    <s v="110"/>
    <s v="CAD037BF"/>
    <d v="2025-05-01T00:00:00"/>
    <s v="P"/>
    <s v="KY"/>
    <s v="4420002"/>
    <n v="5"/>
    <s v="10828"/>
    <s v="GLNANDA"/>
    <m/>
    <s v="USD"/>
    <n v="-3302553.83"/>
    <x v="0"/>
    <s v="NONBU"/>
    <s v="G0000110"/>
    <s v="ACT"/>
    <s v="REV"/>
    <s v="974"/>
    <m/>
    <m/>
    <s v="O868814"/>
    <n v="2025"/>
    <d v="2025-05-05T00:00:00"/>
    <d v="2025-05-05T11:22:12"/>
    <x v="3"/>
  </r>
  <r>
    <s v="110"/>
    <s v="CAD037BF"/>
    <d v="2025-05-01T00:00:00"/>
    <s v="P"/>
    <s v="KY"/>
    <s v="4420004"/>
    <n v="5"/>
    <s v="10828"/>
    <s v="GLNANDA"/>
    <m/>
    <s v="USD"/>
    <n v="-121424.67"/>
    <x v="0"/>
    <s v="NONBU"/>
    <s v="G0000110"/>
    <s v="ACT"/>
    <s v="REV"/>
    <s v="974"/>
    <m/>
    <m/>
    <s v="O868814"/>
    <n v="2025"/>
    <d v="2025-05-05T00:00:00"/>
    <d v="2025-05-05T11:22:12"/>
    <x v="3"/>
  </r>
  <r>
    <s v="110"/>
    <s v="CAD037BF"/>
    <d v="2025-05-01T00:00:00"/>
    <s v="P"/>
    <s v="KY"/>
    <s v="4420016"/>
    <n v="5"/>
    <s v="10828"/>
    <s v="GLNANDA"/>
    <m/>
    <s v="USD"/>
    <n v="3423978.5"/>
    <x v="0"/>
    <s v="NONBU"/>
    <s v="G0000110"/>
    <s v="ACT"/>
    <s v="REV"/>
    <s v="974"/>
    <m/>
    <m/>
    <s v="O868814"/>
    <n v="2025"/>
    <d v="2025-05-05T00:00:00"/>
    <d v="2025-05-05T11:22:12"/>
    <x v="3"/>
  </r>
  <r>
    <s v="110"/>
    <s v="CAD037BF"/>
    <d v="2025-05-01T00:00:00"/>
    <s v="P"/>
    <s v="KY"/>
    <s v="4440000"/>
    <n v="5"/>
    <s v="10828"/>
    <s v="GLNANDA"/>
    <m/>
    <s v="USD"/>
    <n v="0"/>
    <x v="0"/>
    <s v="NONBU"/>
    <s v="G0000110"/>
    <s v="ACT"/>
    <s v="REV"/>
    <s v="974"/>
    <m/>
    <m/>
    <s v="O868814"/>
    <n v="2025"/>
    <d v="2025-05-05T00:00:00"/>
    <d v="2025-05-05T11:22:12"/>
    <x v="3"/>
  </r>
  <r>
    <s v="110"/>
    <s v="CAD037BF"/>
    <d v="2025-05-01T00:00:00"/>
    <s v="P"/>
    <s v="KY"/>
    <s v="4440002"/>
    <n v="5"/>
    <s v="10828"/>
    <s v="GLNANDA"/>
    <m/>
    <s v="USD"/>
    <n v="0"/>
    <x v="0"/>
    <s v="NONBU"/>
    <s v="G0000110"/>
    <s v="ACT"/>
    <s v="REV"/>
    <s v="974"/>
    <m/>
    <m/>
    <s v="O868814"/>
    <n v="2025"/>
    <d v="2025-05-05T00:00:00"/>
    <d v="2025-05-05T11:22:12"/>
    <x v="3"/>
  </r>
  <r>
    <s v="110"/>
    <s v="CAD38R4218"/>
    <d v="2025-05-01T00:00:00"/>
    <s v="P"/>
    <s v="KY"/>
    <s v="4400001"/>
    <n v="5"/>
    <s v="10828"/>
    <s v="GLNANDA"/>
    <m/>
    <s v="USD"/>
    <n v="5189379.01"/>
    <x v="1"/>
    <s v="NONBU"/>
    <s v="G0000110"/>
    <s v="ACT"/>
    <s v="REV"/>
    <s v="974"/>
    <m/>
    <m/>
    <s v="GLBATCH"/>
    <n v="2025"/>
    <d v="2025-05-05T00:00:00"/>
    <d v="2025-05-05T14:40:10"/>
    <x v="1"/>
  </r>
  <r>
    <s v="110"/>
    <s v="CAD38R4218"/>
    <d v="2025-05-01T00:00:00"/>
    <s v="P"/>
    <s v="KY"/>
    <s v="4400002"/>
    <n v="5"/>
    <s v="10828"/>
    <s v="GLNANDA"/>
    <m/>
    <s v="USD"/>
    <n v="2243860.48"/>
    <x v="1"/>
    <s v="NONBU"/>
    <s v="G0000110"/>
    <s v="ACT"/>
    <s v="REV"/>
    <s v="974"/>
    <m/>
    <m/>
    <s v="GLBATCH"/>
    <n v="2025"/>
    <d v="2025-05-05T00:00:00"/>
    <d v="2025-05-05T14:40:10"/>
    <x v="1"/>
  </r>
  <r>
    <s v="110"/>
    <s v="CAD38R4218"/>
    <d v="2025-05-01T00:00:00"/>
    <s v="P"/>
    <s v="KY"/>
    <s v="4420001"/>
    <n v="5"/>
    <s v="10828"/>
    <s v="GLNANDA"/>
    <m/>
    <s v="USD"/>
    <n v="3401771.47"/>
    <x v="1"/>
    <s v="NONBU"/>
    <s v="G0000110"/>
    <s v="ACT"/>
    <s v="REV"/>
    <s v="974"/>
    <m/>
    <m/>
    <s v="GLBATCH"/>
    <n v="2025"/>
    <d v="2025-05-05T00:00:00"/>
    <d v="2025-05-05T14:40:10"/>
    <x v="1"/>
  </r>
  <r>
    <s v="110"/>
    <s v="CAD38R4218"/>
    <d v="2025-05-01T00:00:00"/>
    <s v="P"/>
    <s v="KY"/>
    <s v="4420002"/>
    <n v="5"/>
    <s v="10828"/>
    <s v="GLNANDA"/>
    <m/>
    <s v="USD"/>
    <n v="1469477.24"/>
    <x v="1"/>
    <s v="NONBU"/>
    <s v="G0000110"/>
    <s v="ACT"/>
    <s v="REV"/>
    <s v="974"/>
    <m/>
    <m/>
    <s v="GLBATCH"/>
    <n v="2025"/>
    <d v="2025-05-05T00:00:00"/>
    <d v="2025-05-05T14:40:10"/>
    <x v="1"/>
  </r>
  <r>
    <s v="110"/>
    <s v="CAD38R4218"/>
    <d v="2025-05-01T00:00:00"/>
    <s v="P"/>
    <s v="KY"/>
    <s v="4420004"/>
    <n v="5"/>
    <s v="10828"/>
    <s v="GLNANDA"/>
    <m/>
    <s v="USD"/>
    <n v="225254.35"/>
    <x v="1"/>
    <s v="NONBU"/>
    <s v="G0000110"/>
    <s v="ACT"/>
    <s v="REV"/>
    <s v="974"/>
    <m/>
    <m/>
    <s v="GLBATCH"/>
    <n v="2025"/>
    <d v="2025-05-05T00:00:00"/>
    <d v="2025-05-05T14:40:10"/>
    <x v="1"/>
  </r>
  <r>
    <s v="110"/>
    <s v="CAD38R4218"/>
    <d v="2025-05-01T00:00:00"/>
    <s v="P"/>
    <s v="KY"/>
    <s v="4420006"/>
    <n v="5"/>
    <s v="10828"/>
    <s v="GLNANDA"/>
    <m/>
    <s v="USD"/>
    <n v="568145.92000000004"/>
    <x v="1"/>
    <s v="NONBU"/>
    <s v="G0000110"/>
    <s v="ACT"/>
    <s v="REV"/>
    <s v="974"/>
    <m/>
    <m/>
    <s v="GLBATCH"/>
    <n v="2025"/>
    <d v="2025-05-05T00:00:00"/>
    <d v="2025-05-05T14:40:10"/>
    <x v="1"/>
  </r>
  <r>
    <s v="110"/>
    <s v="CAD38R4218"/>
    <d v="2025-05-01T00:00:00"/>
    <s v="P"/>
    <s v="KY"/>
    <s v="4420007"/>
    <n v="5"/>
    <s v="10828"/>
    <s v="GLNANDA"/>
    <m/>
    <s v="USD"/>
    <n v="731112.65"/>
    <x v="1"/>
    <s v="NONBU"/>
    <s v="G0000110"/>
    <s v="ACT"/>
    <s v="REV"/>
    <s v="974"/>
    <m/>
    <m/>
    <s v="GLBATCH"/>
    <n v="2025"/>
    <d v="2025-05-05T00:00:00"/>
    <d v="2025-05-05T14:40:10"/>
    <x v="1"/>
  </r>
  <r>
    <s v="110"/>
    <s v="CAD38R4218"/>
    <d v="2025-05-01T00:00:00"/>
    <s v="P"/>
    <s v="KY"/>
    <s v="4440000"/>
    <n v="5"/>
    <s v="10828"/>
    <s v="GLNANDA"/>
    <m/>
    <s v="USD"/>
    <n v="7236.38"/>
    <x v="1"/>
    <s v="NONBU"/>
    <s v="G0000110"/>
    <s v="ACT"/>
    <s v="REV"/>
    <s v="974"/>
    <m/>
    <m/>
    <s v="GLBATCH"/>
    <n v="2025"/>
    <d v="2025-05-05T00:00:00"/>
    <d v="2025-05-05T14:40:10"/>
    <x v="1"/>
  </r>
  <r>
    <s v="110"/>
    <s v="CAD37R3167"/>
    <d v="2025-05-01T00:00:00"/>
    <s v="P"/>
    <s v="KY"/>
    <s v="4420004"/>
    <n v="5"/>
    <s v="10828"/>
    <s v="GLNANDA"/>
    <m/>
    <s v="USD"/>
    <n v="0"/>
    <x v="2"/>
    <s v="NONBU"/>
    <s v="G0000110"/>
    <s v="ACT"/>
    <s v="REV"/>
    <s v="974"/>
    <m/>
    <m/>
    <s v="GLBATCH"/>
    <n v="2025"/>
    <d v="2025-05-02T00:00:00"/>
    <d v="2025-05-02T15:26:17"/>
    <x v="2"/>
  </r>
  <r>
    <s v="110"/>
    <s v="CAD37R3167"/>
    <d v="2025-05-01T00:00:00"/>
    <s v="P"/>
    <s v="KY"/>
    <s v="4420001"/>
    <n v="5"/>
    <s v="10828"/>
    <s v="GLNANDA"/>
    <m/>
    <s v="USD"/>
    <n v="0"/>
    <x v="2"/>
    <s v="NONBU"/>
    <s v="G0000110"/>
    <s v="ACT"/>
    <s v="REV"/>
    <s v="974"/>
    <m/>
    <m/>
    <s v="GLBATCH"/>
    <n v="2025"/>
    <d v="2025-05-02T00:00:00"/>
    <d v="2025-05-02T15:26:17"/>
    <x v="2"/>
  </r>
  <r>
    <s v="110"/>
    <s v="CAD37R3167"/>
    <d v="2025-05-01T00:00:00"/>
    <s v="P"/>
    <s v="KY"/>
    <s v="4420001"/>
    <n v="5"/>
    <s v="10828"/>
    <s v="GLNANDA"/>
    <m/>
    <s v="USD"/>
    <n v="1652998"/>
    <x v="2"/>
    <s v="NONBU"/>
    <s v="G0000110"/>
    <s v="ACT"/>
    <s v="REV"/>
    <s v="974"/>
    <m/>
    <m/>
    <s v="GLBATCH"/>
    <n v="2025"/>
    <d v="2025-05-02T00:00:00"/>
    <d v="2025-05-02T15:26:17"/>
    <x v="2"/>
  </r>
  <r>
    <s v="110"/>
    <s v="CAD37R3167"/>
    <d v="2025-05-01T00:00:00"/>
    <s v="P"/>
    <s v="KY"/>
    <s v="4420002"/>
    <n v="5"/>
    <s v="10828"/>
    <s v="GLNANDA"/>
    <m/>
    <s v="USD"/>
    <n v="0"/>
    <x v="2"/>
    <s v="NONBU"/>
    <s v="G0000110"/>
    <s v="ACT"/>
    <s v="REV"/>
    <s v="974"/>
    <m/>
    <m/>
    <s v="GLBATCH"/>
    <n v="2025"/>
    <d v="2025-05-02T00:00:00"/>
    <d v="2025-05-02T15:26:17"/>
    <x v="2"/>
  </r>
  <r>
    <s v="110"/>
    <s v="CAD37R3167"/>
    <d v="2025-05-01T00:00:00"/>
    <s v="P"/>
    <s v="KY"/>
    <s v="4420002"/>
    <n v="5"/>
    <s v="10828"/>
    <s v="GLNANDA"/>
    <m/>
    <s v="USD"/>
    <n v="6959728"/>
    <x v="2"/>
    <s v="NONBU"/>
    <s v="G0000110"/>
    <s v="ACT"/>
    <s v="REV"/>
    <s v="974"/>
    <m/>
    <m/>
    <s v="GLBATCH"/>
    <n v="2025"/>
    <d v="2025-05-02T00:00:00"/>
    <d v="2025-05-02T15:26:17"/>
    <x v="2"/>
  </r>
  <r>
    <s v="110"/>
    <s v="CAD37R3167"/>
    <d v="2025-05-01T00:00:00"/>
    <s v="P"/>
    <s v="KY"/>
    <s v="4420004"/>
    <n v="5"/>
    <s v="10828"/>
    <s v="GLNANDA"/>
    <m/>
    <s v="USD"/>
    <n v="357645"/>
    <x v="2"/>
    <s v="NONBU"/>
    <s v="G0000110"/>
    <s v="ACT"/>
    <s v="REV"/>
    <s v="974"/>
    <m/>
    <m/>
    <s v="GLBATCH"/>
    <n v="2025"/>
    <d v="2025-05-02T00:00:00"/>
    <d v="2025-05-02T15:26:17"/>
    <x v="2"/>
  </r>
  <r>
    <s v="110"/>
    <s v="CAD037AJE"/>
    <d v="2025-05-01T00:00:00"/>
    <s v="P"/>
    <s v="KY"/>
    <s v="4420002"/>
    <n v="5"/>
    <s v="10828"/>
    <s v="GLNANDA"/>
    <m/>
    <s v="USD"/>
    <n v="0"/>
    <x v="5"/>
    <s v="NONBU"/>
    <s v="G0000110"/>
    <s v="ACT"/>
    <s v="REV"/>
    <s v="974"/>
    <m/>
    <m/>
    <s v="S132940"/>
    <n v="2025"/>
    <d v="2025-05-07T00:00:00"/>
    <d v="2025-05-07T12:47:14"/>
    <x v="276"/>
  </r>
  <r>
    <s v="110"/>
    <s v="CAD037AJE"/>
    <d v="2025-05-01T00:00:00"/>
    <s v="P"/>
    <s v="KY"/>
    <s v="4420001"/>
    <n v="5"/>
    <s v="10828"/>
    <s v="GLNANDA"/>
    <m/>
    <s v="USD"/>
    <n v="-339000"/>
    <x v="5"/>
    <s v="NONBU"/>
    <s v="G0000110"/>
    <s v="ACT"/>
    <s v="REV"/>
    <s v="974"/>
    <m/>
    <m/>
    <s v="S132940"/>
    <n v="2025"/>
    <d v="2025-05-07T00:00:00"/>
    <d v="2025-05-07T12:47:14"/>
    <x v="276"/>
  </r>
  <r>
    <s v="110"/>
    <s v="CAD0330521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00002"/>
    <n v="5"/>
    <s v="10828"/>
    <s v="GLNANDA"/>
    <m/>
    <s v="USD"/>
    <n v="-205667.64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00001"/>
    <n v="5"/>
    <s v="10828"/>
    <s v="GLNANDA"/>
    <m/>
    <s v="USD"/>
    <n v="-475732.51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20001"/>
    <n v="5"/>
    <s v="10828"/>
    <s v="GLNANDA"/>
    <m/>
    <s v="USD"/>
    <n v="-209424.96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20006"/>
    <n v="5"/>
    <s v="10828"/>
    <s v="GLNANDA"/>
    <m/>
    <s v="USD"/>
    <n v="-26521.25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20007"/>
    <n v="5"/>
    <s v="10828"/>
    <s v="GLNANDA"/>
    <m/>
    <s v="USD"/>
    <n v="-83531.44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20004"/>
    <n v="5"/>
    <s v="10828"/>
    <s v="GLNANDA"/>
    <m/>
    <s v="USD"/>
    <n v="-51101.3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20002"/>
    <n v="5"/>
    <s v="10828"/>
    <s v="GLNANDA"/>
    <m/>
    <s v="USD"/>
    <n v="-44864.39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21"/>
    <d v="2025-05-15T00:00:00"/>
    <s v="P"/>
    <s v="KY"/>
    <s v="4440000"/>
    <n v="5"/>
    <s v="10828"/>
    <s v="GLNANDA"/>
    <m/>
    <s v="USD"/>
    <n v="-458.15"/>
    <x v="3"/>
    <s v="NONBU"/>
    <s v="G0000110"/>
    <s v="ACT"/>
    <s v="REV"/>
    <s v="974"/>
    <m/>
    <m/>
    <s v="GLBATCH"/>
    <n v="2025"/>
    <d v="2025-05-29T00:00:00"/>
    <d v="2025-05-29T09:15:25"/>
    <x v="278"/>
  </r>
  <r>
    <s v="110"/>
    <s v="CAD0330512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00002"/>
    <n v="5"/>
    <s v="10828"/>
    <s v="GLNANDA"/>
    <m/>
    <s v="USD"/>
    <n v="-233732.73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00001"/>
    <n v="5"/>
    <s v="10828"/>
    <s v="GLNANDA"/>
    <m/>
    <s v="USD"/>
    <n v="-626309.25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20001"/>
    <n v="5"/>
    <s v="10828"/>
    <s v="GLNANDA"/>
    <m/>
    <s v="USD"/>
    <n v="-561669.5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20006"/>
    <n v="5"/>
    <s v="10828"/>
    <s v="GLNANDA"/>
    <m/>
    <s v="USD"/>
    <n v="-54526.82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20007"/>
    <n v="5"/>
    <s v="10828"/>
    <s v="GLNANDA"/>
    <m/>
    <s v="USD"/>
    <n v="-158257.12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20002"/>
    <n v="5"/>
    <s v="10828"/>
    <s v="GLNANDA"/>
    <m/>
    <s v="USD"/>
    <n v="-227673.38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20004"/>
    <n v="5"/>
    <s v="10828"/>
    <s v="GLNANDA"/>
    <m/>
    <s v="USD"/>
    <n v="-2449.13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12"/>
    <d v="2025-05-15T00:00:00"/>
    <s v="P"/>
    <s v="KY"/>
    <s v="4440000"/>
    <n v="5"/>
    <s v="10828"/>
    <s v="GLNANDA"/>
    <m/>
    <s v="USD"/>
    <n v="-762.23"/>
    <x v="3"/>
    <s v="NONBU"/>
    <s v="G0000110"/>
    <s v="ACT"/>
    <s v="REV"/>
    <s v="974"/>
    <m/>
    <m/>
    <s v="GLBATCH"/>
    <n v="2025"/>
    <d v="2025-05-23T00:00:00"/>
    <d v="2025-05-23T09:11:01"/>
    <x v="279"/>
  </r>
  <r>
    <s v="110"/>
    <s v="CAD0330523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00002"/>
    <n v="5"/>
    <s v="10828"/>
    <s v="GLNANDA"/>
    <m/>
    <s v="USD"/>
    <n v="-299347.32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00001"/>
    <n v="5"/>
    <s v="10828"/>
    <s v="GLNANDA"/>
    <m/>
    <s v="USD"/>
    <n v="-588281.92000000004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20001"/>
    <n v="5"/>
    <s v="10828"/>
    <s v="GLNANDA"/>
    <m/>
    <s v="USD"/>
    <n v="-284828.83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20007"/>
    <n v="5"/>
    <s v="10828"/>
    <s v="GLNANDA"/>
    <m/>
    <s v="USD"/>
    <n v="-127707.53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20006"/>
    <n v="5"/>
    <s v="10828"/>
    <s v="GLNANDA"/>
    <m/>
    <s v="USD"/>
    <n v="-139771.17000000001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20002"/>
    <n v="5"/>
    <s v="10828"/>
    <s v="GLNANDA"/>
    <m/>
    <s v="USD"/>
    <n v="-31317.82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20004"/>
    <n v="5"/>
    <s v="10828"/>
    <s v="GLNANDA"/>
    <m/>
    <s v="USD"/>
    <n v="-343760.57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23"/>
    <d v="2025-05-15T00:00:00"/>
    <s v="P"/>
    <s v="KY"/>
    <s v="4440000"/>
    <n v="5"/>
    <s v="10828"/>
    <s v="GLNANDA"/>
    <m/>
    <s v="USD"/>
    <n v="-776.18"/>
    <x v="3"/>
    <s v="NONBU"/>
    <s v="G0000110"/>
    <s v="ACT"/>
    <s v="REV"/>
    <s v="974"/>
    <m/>
    <m/>
    <s v="GLBATCH"/>
    <n v="2025"/>
    <d v="2025-05-29T00:00:00"/>
    <d v="2025-05-29T09:15:29"/>
    <x v="280"/>
  </r>
  <r>
    <s v="110"/>
    <s v="CAD0330513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00002"/>
    <n v="5"/>
    <s v="10828"/>
    <s v="GLNANDA"/>
    <m/>
    <s v="USD"/>
    <n v="-338828.51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00001"/>
    <n v="5"/>
    <s v="10828"/>
    <s v="GLNANDA"/>
    <m/>
    <s v="USD"/>
    <n v="-768962.6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20001"/>
    <n v="5"/>
    <s v="10828"/>
    <s v="GLNANDA"/>
    <m/>
    <s v="USD"/>
    <n v="-597885.31999999995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20006"/>
    <n v="5"/>
    <s v="10828"/>
    <s v="GLNANDA"/>
    <m/>
    <s v="USD"/>
    <n v="-120315.81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20007"/>
    <n v="5"/>
    <s v="10828"/>
    <s v="GLNANDA"/>
    <m/>
    <s v="USD"/>
    <n v="-190113.7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20002"/>
    <n v="5"/>
    <s v="10828"/>
    <s v="GLNANDA"/>
    <m/>
    <s v="USD"/>
    <n v="-12601.16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20004"/>
    <n v="5"/>
    <s v="10828"/>
    <s v="GLNANDA"/>
    <m/>
    <s v="USD"/>
    <n v="-7093.58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13"/>
    <d v="2025-05-15T00:00:00"/>
    <s v="P"/>
    <s v="KY"/>
    <s v="4440000"/>
    <n v="5"/>
    <s v="10828"/>
    <s v="GLNANDA"/>
    <m/>
    <s v="USD"/>
    <n v="-671.6"/>
    <x v="3"/>
    <s v="NONBU"/>
    <s v="G0000110"/>
    <s v="ACT"/>
    <s v="REV"/>
    <s v="974"/>
    <m/>
    <m/>
    <s v="GLBATCH"/>
    <n v="2025"/>
    <d v="2025-05-23T00:00:00"/>
    <d v="2025-05-23T09:11:03"/>
    <x v="281"/>
  </r>
  <r>
    <s v="110"/>
    <s v="CAD0330507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00002"/>
    <n v="5"/>
    <s v="10828"/>
    <s v="GLNANDA"/>
    <m/>
    <s v="USD"/>
    <n v="-364967.14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00001"/>
    <n v="5"/>
    <s v="10828"/>
    <s v="GLNANDA"/>
    <m/>
    <s v="USD"/>
    <n v="-585180.64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20001"/>
    <n v="5"/>
    <s v="10828"/>
    <s v="GLNANDA"/>
    <m/>
    <s v="USD"/>
    <n v="-511556.83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20006"/>
    <n v="5"/>
    <s v="10828"/>
    <s v="GLNANDA"/>
    <m/>
    <s v="USD"/>
    <n v="-75931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20007"/>
    <n v="5"/>
    <s v="10828"/>
    <s v="GLNANDA"/>
    <m/>
    <s v="USD"/>
    <n v="-105912.62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20004"/>
    <n v="5"/>
    <s v="10828"/>
    <s v="GLNANDA"/>
    <m/>
    <s v="USD"/>
    <n v="-5976.41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20002"/>
    <n v="5"/>
    <s v="10828"/>
    <s v="GLNANDA"/>
    <m/>
    <s v="USD"/>
    <n v="-98105.69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7"/>
    <d v="2025-05-15T00:00:00"/>
    <s v="P"/>
    <s v="KY"/>
    <s v="4440000"/>
    <n v="5"/>
    <s v="10828"/>
    <s v="GLNANDA"/>
    <m/>
    <s v="USD"/>
    <n v="-890.51"/>
    <x v="3"/>
    <s v="NONBU"/>
    <s v="G0000110"/>
    <s v="ACT"/>
    <s v="REV"/>
    <s v="974"/>
    <m/>
    <m/>
    <s v="GLBATCH"/>
    <n v="2025"/>
    <d v="2025-05-23T00:00:00"/>
    <d v="2025-05-23T09:10:54"/>
    <x v="282"/>
  </r>
  <r>
    <s v="110"/>
    <s v="CAD0330502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00002"/>
    <n v="5"/>
    <s v="10828"/>
    <s v="GLNANDA"/>
    <m/>
    <s v="USD"/>
    <n v="-312141.75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00001"/>
    <n v="5"/>
    <s v="10828"/>
    <s v="GLNANDA"/>
    <m/>
    <s v="USD"/>
    <n v="-620484.87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20001"/>
    <n v="5"/>
    <s v="10828"/>
    <s v="GLNANDA"/>
    <m/>
    <s v="USD"/>
    <n v="-464540.07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20006"/>
    <n v="5"/>
    <s v="10828"/>
    <s v="GLNANDA"/>
    <m/>
    <s v="USD"/>
    <n v="-92881.5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20007"/>
    <n v="5"/>
    <s v="10828"/>
    <s v="GLNANDA"/>
    <m/>
    <s v="USD"/>
    <n v="-86435.81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20002"/>
    <n v="5"/>
    <s v="10828"/>
    <s v="GLNANDA"/>
    <m/>
    <s v="USD"/>
    <n v="-7027707.0700000003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20004"/>
    <n v="5"/>
    <s v="10828"/>
    <s v="GLNANDA"/>
    <m/>
    <s v="USD"/>
    <n v="-67791.289999999994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02"/>
    <d v="2025-05-15T00:00:00"/>
    <s v="P"/>
    <s v="KY"/>
    <s v="4440000"/>
    <n v="5"/>
    <s v="10828"/>
    <s v="GLNANDA"/>
    <m/>
    <s v="USD"/>
    <n v="-1738.72"/>
    <x v="3"/>
    <s v="NONBU"/>
    <s v="G0000110"/>
    <s v="ACT"/>
    <s v="REV"/>
    <s v="974"/>
    <m/>
    <m/>
    <s v="GLBATCH"/>
    <n v="2025"/>
    <d v="2025-05-23T00:00:00"/>
    <d v="2025-05-23T09:10:48"/>
    <x v="283"/>
  </r>
  <r>
    <s v="110"/>
    <s v="CAD0330514"/>
    <d v="2025-05-15T00:00:00"/>
    <s v="P"/>
    <s v="KY"/>
    <s v="4400001"/>
    <n v="5"/>
    <s v="10828"/>
    <s v="GLNANDA"/>
    <m/>
    <s v="USD"/>
    <n v="-700467.4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00002"/>
    <n v="5"/>
    <s v="10828"/>
    <s v="GLNANDA"/>
    <m/>
    <s v="USD"/>
    <n v="-244242.8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20001"/>
    <n v="5"/>
    <s v="10828"/>
    <s v="GLNANDA"/>
    <m/>
    <s v="USD"/>
    <n v="-826040.71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20006"/>
    <n v="5"/>
    <s v="10828"/>
    <s v="GLNANDA"/>
    <m/>
    <s v="USD"/>
    <n v="-78710.740000000005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20007"/>
    <n v="5"/>
    <s v="10828"/>
    <s v="GLNANDA"/>
    <m/>
    <s v="USD"/>
    <n v="-169157.63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20002"/>
    <n v="5"/>
    <s v="10828"/>
    <s v="GLNANDA"/>
    <m/>
    <s v="USD"/>
    <n v="-52330.5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20004"/>
    <n v="5"/>
    <s v="10828"/>
    <s v="GLNANDA"/>
    <m/>
    <s v="USD"/>
    <n v="-4735.13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14"/>
    <d v="2025-05-15T00:00:00"/>
    <s v="P"/>
    <s v="KY"/>
    <s v="4440000"/>
    <n v="5"/>
    <s v="10828"/>
    <s v="GLNANDA"/>
    <m/>
    <s v="USD"/>
    <n v="-1649.13"/>
    <x v="3"/>
    <s v="NONBU"/>
    <s v="G0000110"/>
    <s v="ACT"/>
    <s v="REV"/>
    <s v="974"/>
    <m/>
    <m/>
    <s v="GLBATCH"/>
    <n v="2025"/>
    <d v="2025-05-23T00:00:00"/>
    <d v="2025-05-23T09:11:06"/>
    <x v="284"/>
  </r>
  <r>
    <s v="110"/>
    <s v="CAD0330508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00002"/>
    <n v="5"/>
    <s v="10828"/>
    <s v="GLNANDA"/>
    <m/>
    <s v="USD"/>
    <n v="-289366.74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00001"/>
    <n v="5"/>
    <s v="10828"/>
    <s v="GLNANDA"/>
    <m/>
    <s v="USD"/>
    <n v="-623197.27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20001"/>
    <n v="5"/>
    <s v="10828"/>
    <s v="GLNANDA"/>
    <m/>
    <s v="USD"/>
    <n v="-325476.89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20006"/>
    <n v="5"/>
    <s v="10828"/>
    <s v="GLNANDA"/>
    <m/>
    <s v="USD"/>
    <n v="-98757.06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20007"/>
    <n v="5"/>
    <s v="10828"/>
    <s v="GLNANDA"/>
    <m/>
    <s v="USD"/>
    <n v="-50284.69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20002"/>
    <n v="5"/>
    <s v="10828"/>
    <s v="GLNANDA"/>
    <m/>
    <s v="USD"/>
    <n v="-92768.63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20004"/>
    <n v="5"/>
    <s v="10828"/>
    <s v="GLNANDA"/>
    <m/>
    <s v="USD"/>
    <n v="-31.48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08"/>
    <d v="2025-05-15T00:00:00"/>
    <s v="P"/>
    <s v="KY"/>
    <s v="4440000"/>
    <n v="5"/>
    <s v="10828"/>
    <s v="GLNANDA"/>
    <m/>
    <s v="USD"/>
    <n v="-683.3"/>
    <x v="3"/>
    <s v="NONBU"/>
    <s v="G0000110"/>
    <s v="ACT"/>
    <s v="REV"/>
    <s v="974"/>
    <m/>
    <m/>
    <s v="GLBATCH"/>
    <n v="2025"/>
    <d v="2025-05-23T00:00:00"/>
    <d v="2025-05-23T09:10:56"/>
    <x v="285"/>
  </r>
  <r>
    <s v="110"/>
    <s v="CAD0330515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00002"/>
    <n v="5"/>
    <s v="10828"/>
    <s v="GLNANDA"/>
    <m/>
    <s v="USD"/>
    <n v="-230601.63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00001"/>
    <n v="5"/>
    <s v="10828"/>
    <s v="GLNANDA"/>
    <m/>
    <s v="USD"/>
    <n v="-617752.11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20001"/>
    <n v="5"/>
    <s v="10828"/>
    <s v="GLNANDA"/>
    <m/>
    <s v="USD"/>
    <n v="-603226.81000000006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20006"/>
    <n v="5"/>
    <s v="10828"/>
    <s v="GLNANDA"/>
    <m/>
    <s v="USD"/>
    <n v="-150923.29999999999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20007"/>
    <n v="5"/>
    <s v="10828"/>
    <s v="GLNANDA"/>
    <m/>
    <s v="USD"/>
    <n v="-75189.070000000007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20002"/>
    <n v="5"/>
    <s v="10828"/>
    <s v="GLNANDA"/>
    <m/>
    <s v="USD"/>
    <n v="-27438.93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20004"/>
    <n v="5"/>
    <s v="10828"/>
    <s v="GLNANDA"/>
    <m/>
    <s v="USD"/>
    <n v="-1125.32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15"/>
    <d v="2025-05-15T00:00:00"/>
    <s v="P"/>
    <s v="KY"/>
    <s v="4440000"/>
    <n v="5"/>
    <s v="10828"/>
    <s v="GLNANDA"/>
    <m/>
    <s v="USD"/>
    <n v="-3816.97"/>
    <x v="3"/>
    <s v="NONBU"/>
    <s v="G0000110"/>
    <s v="ACT"/>
    <s v="REV"/>
    <s v="974"/>
    <m/>
    <m/>
    <s v="GLBATCH"/>
    <n v="2025"/>
    <d v="2025-05-23T00:00:00"/>
    <d v="2025-05-23T09:11:08"/>
    <x v="286"/>
  </r>
  <r>
    <s v="110"/>
    <s v="CAD0330522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00002"/>
    <n v="5"/>
    <s v="10828"/>
    <s v="GLNANDA"/>
    <m/>
    <s v="USD"/>
    <n v="-239877.76000000001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00001"/>
    <n v="5"/>
    <s v="10828"/>
    <s v="GLNANDA"/>
    <m/>
    <s v="USD"/>
    <n v="-444014.92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20001"/>
    <n v="5"/>
    <s v="10828"/>
    <s v="GLNANDA"/>
    <m/>
    <s v="USD"/>
    <n v="-285158.45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20006"/>
    <n v="5"/>
    <s v="10828"/>
    <s v="GLNANDA"/>
    <m/>
    <s v="USD"/>
    <n v="-31519.81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20007"/>
    <n v="5"/>
    <s v="10828"/>
    <s v="GLNANDA"/>
    <m/>
    <s v="USD"/>
    <n v="-69130.8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20002"/>
    <n v="5"/>
    <s v="10828"/>
    <s v="GLNANDA"/>
    <m/>
    <s v="USD"/>
    <n v="-8180.81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20004"/>
    <n v="5"/>
    <s v="10828"/>
    <s v="GLNANDA"/>
    <m/>
    <s v="USD"/>
    <n v="-280.74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22"/>
    <d v="2025-05-15T00:00:00"/>
    <s v="P"/>
    <s v="KY"/>
    <s v="4440000"/>
    <n v="5"/>
    <s v="10828"/>
    <s v="GLNANDA"/>
    <m/>
    <s v="USD"/>
    <n v="-1056.08"/>
    <x v="3"/>
    <s v="NONBU"/>
    <s v="G0000110"/>
    <s v="ACT"/>
    <s v="REV"/>
    <s v="974"/>
    <m/>
    <m/>
    <s v="GLBATCH"/>
    <n v="2025"/>
    <d v="2025-05-29T00:00:00"/>
    <d v="2025-05-29T09:15:27"/>
    <x v="287"/>
  </r>
  <r>
    <s v="110"/>
    <s v="CAD0330506"/>
    <d v="2025-05-15T00:00:00"/>
    <s v="P"/>
    <s v="KY"/>
    <s v="4400001"/>
    <n v="5"/>
    <s v="10828"/>
    <s v="GLNANDA"/>
    <m/>
    <s v="USD"/>
    <n v="-703068.88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00002"/>
    <n v="5"/>
    <s v="10828"/>
    <s v="GLNANDA"/>
    <m/>
    <s v="USD"/>
    <n v="-446769.28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20001"/>
    <n v="5"/>
    <s v="10828"/>
    <s v="GLNANDA"/>
    <m/>
    <s v="USD"/>
    <n v="-473605.79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20006"/>
    <n v="5"/>
    <s v="10828"/>
    <s v="GLNANDA"/>
    <m/>
    <s v="USD"/>
    <n v="-121316.24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20007"/>
    <n v="5"/>
    <s v="10828"/>
    <s v="GLNANDA"/>
    <m/>
    <s v="USD"/>
    <n v="-220358.81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20002"/>
    <n v="5"/>
    <s v="10828"/>
    <s v="GLNANDA"/>
    <m/>
    <s v="USD"/>
    <n v="-85377.46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506"/>
    <d v="2025-05-15T00:00:00"/>
    <s v="P"/>
    <s v="KY"/>
    <s v="4440000"/>
    <n v="5"/>
    <s v="10828"/>
    <s v="GLNANDA"/>
    <m/>
    <s v="USD"/>
    <n v="-622.44000000000005"/>
    <x v="3"/>
    <s v="NONBU"/>
    <s v="G0000110"/>
    <s v="ACT"/>
    <s v="REV"/>
    <s v="974"/>
    <m/>
    <m/>
    <s v="GLBATCH"/>
    <n v="2025"/>
    <d v="2025-05-23T00:00:00"/>
    <d v="2025-05-23T09:10:52"/>
    <x v="288"/>
  </r>
  <r>
    <s v="110"/>
    <s v="CAD0330430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20004"/>
    <n v="5"/>
    <s v="10828"/>
    <s v="GLNANDA"/>
    <m/>
    <s v="USD"/>
    <n v="-720.56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40000"/>
    <n v="5"/>
    <s v="10828"/>
    <s v="GLNANDA"/>
    <m/>
    <s v="USD"/>
    <n v="-328.07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00002"/>
    <n v="5"/>
    <s v="10828"/>
    <s v="GLNANDA"/>
    <m/>
    <s v="USD"/>
    <n v="-143561.97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00001"/>
    <n v="5"/>
    <s v="10828"/>
    <s v="GLNANDA"/>
    <m/>
    <s v="USD"/>
    <n v="-495012.5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20001"/>
    <n v="5"/>
    <s v="10828"/>
    <s v="GLNANDA"/>
    <m/>
    <s v="USD"/>
    <n v="-317955.37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20006"/>
    <n v="5"/>
    <s v="10828"/>
    <s v="GLNANDA"/>
    <m/>
    <s v="USD"/>
    <n v="-35516.69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20007"/>
    <n v="5"/>
    <s v="10828"/>
    <s v="GLNANDA"/>
    <m/>
    <s v="USD"/>
    <n v="-63242.29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430"/>
    <d v="2025-05-15T00:00:00"/>
    <s v="P"/>
    <s v="KY"/>
    <s v="4420002"/>
    <n v="5"/>
    <s v="10828"/>
    <s v="GLNANDA"/>
    <m/>
    <s v="USD"/>
    <n v="-130404.18"/>
    <x v="3"/>
    <s v="NONBU"/>
    <s v="G0000110"/>
    <s v="ACT"/>
    <s v="REV"/>
    <s v="974"/>
    <m/>
    <m/>
    <s v="GLBATCH"/>
    <n v="2025"/>
    <d v="2025-05-23T00:00:00"/>
    <d v="2025-05-23T09:10:41"/>
    <x v="289"/>
  </r>
  <r>
    <s v="110"/>
    <s v="CAD0330527"/>
    <d v="2025-05-15T00:00:00"/>
    <s v="P"/>
    <s v="KY"/>
    <s v="4400002"/>
    <n v="5"/>
    <s v="10828"/>
    <s v="GLNANDA"/>
    <m/>
    <s v="USD"/>
    <n v="-213727.16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00001"/>
    <n v="5"/>
    <s v="10828"/>
    <s v="GLNANDA"/>
    <m/>
    <s v="USD"/>
    <n v="-544726.4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20001"/>
    <n v="5"/>
    <s v="10828"/>
    <s v="GLNANDA"/>
    <m/>
    <s v="USD"/>
    <n v="-260280.81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20006"/>
    <n v="5"/>
    <s v="10828"/>
    <s v="GLNANDA"/>
    <m/>
    <s v="USD"/>
    <n v="-103228.9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20007"/>
    <n v="5"/>
    <s v="10828"/>
    <s v="GLNANDA"/>
    <m/>
    <s v="USD"/>
    <n v="-59137.58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20002"/>
    <n v="5"/>
    <s v="10828"/>
    <s v="GLNANDA"/>
    <m/>
    <s v="USD"/>
    <n v="-789149.33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20004"/>
    <n v="5"/>
    <s v="10828"/>
    <s v="GLNANDA"/>
    <m/>
    <s v="USD"/>
    <n v="-10162.25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27"/>
    <d v="2025-05-15T00:00:00"/>
    <s v="P"/>
    <s v="KY"/>
    <s v="4440000"/>
    <n v="5"/>
    <s v="10828"/>
    <s v="GLNANDA"/>
    <m/>
    <s v="USD"/>
    <n v="-1137.6400000000001"/>
    <x v="3"/>
    <s v="NONBU"/>
    <s v="G0000110"/>
    <s v="ACT"/>
    <s v="REV"/>
    <s v="974"/>
    <m/>
    <m/>
    <s v="GLBATCH"/>
    <n v="2025"/>
    <d v="2025-05-29T00:00:00"/>
    <d v="2025-05-29T09:15:31"/>
    <x v="290"/>
  </r>
  <r>
    <s v="110"/>
    <s v="CAD0330519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00002"/>
    <n v="5"/>
    <s v="10828"/>
    <s v="GLNANDA"/>
    <m/>
    <s v="USD"/>
    <n v="-267524.42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00001"/>
    <n v="5"/>
    <s v="10828"/>
    <s v="GLNANDA"/>
    <m/>
    <s v="USD"/>
    <n v="-501934.44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20001"/>
    <n v="5"/>
    <s v="10828"/>
    <s v="GLNANDA"/>
    <m/>
    <s v="USD"/>
    <n v="-157538.81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20006"/>
    <n v="5"/>
    <s v="10828"/>
    <s v="GLNANDA"/>
    <m/>
    <s v="USD"/>
    <n v="-60164.35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20007"/>
    <n v="5"/>
    <s v="10828"/>
    <s v="GLNANDA"/>
    <m/>
    <s v="USD"/>
    <n v="-55192.75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20002"/>
    <n v="5"/>
    <s v="10828"/>
    <s v="GLNANDA"/>
    <m/>
    <s v="USD"/>
    <n v="-151453.21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20004"/>
    <n v="5"/>
    <s v="10828"/>
    <s v="GLNANDA"/>
    <m/>
    <s v="USD"/>
    <n v="-44852.44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19"/>
    <d v="2025-05-15T00:00:00"/>
    <s v="P"/>
    <s v="KY"/>
    <s v="4440000"/>
    <n v="5"/>
    <s v="10828"/>
    <s v="GLNANDA"/>
    <m/>
    <s v="USD"/>
    <n v="-268.77999999999997"/>
    <x v="3"/>
    <s v="NONBU"/>
    <s v="G0000110"/>
    <s v="ACT"/>
    <s v="REV"/>
    <s v="974"/>
    <m/>
    <m/>
    <s v="GLBATCH"/>
    <n v="2025"/>
    <d v="2025-05-29T00:00:00"/>
    <d v="2025-05-29T09:15:20"/>
    <x v="291"/>
  </r>
  <r>
    <s v="110"/>
    <s v="CAD0330520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00002"/>
    <n v="5"/>
    <s v="10828"/>
    <s v="GLNANDA"/>
    <m/>
    <s v="USD"/>
    <n v="-252979.92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00001"/>
    <n v="5"/>
    <s v="10828"/>
    <s v="GLNANDA"/>
    <m/>
    <s v="USD"/>
    <n v="-629729.57999999996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20001"/>
    <n v="5"/>
    <s v="10828"/>
    <s v="GLNANDA"/>
    <m/>
    <s v="USD"/>
    <n v="-346806.01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20006"/>
    <n v="5"/>
    <s v="10828"/>
    <s v="GLNANDA"/>
    <m/>
    <s v="USD"/>
    <n v="-48632.07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20007"/>
    <n v="5"/>
    <s v="10828"/>
    <s v="GLNANDA"/>
    <m/>
    <s v="USD"/>
    <n v="-62729.98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20002"/>
    <n v="5"/>
    <s v="10828"/>
    <s v="GLNANDA"/>
    <m/>
    <s v="USD"/>
    <n v="-105187.65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20004"/>
    <n v="5"/>
    <s v="10828"/>
    <s v="GLNANDA"/>
    <m/>
    <s v="USD"/>
    <n v="-30802.21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20"/>
    <d v="2025-05-15T00:00:00"/>
    <s v="P"/>
    <s v="KY"/>
    <s v="4440000"/>
    <n v="5"/>
    <s v="10828"/>
    <s v="GLNANDA"/>
    <m/>
    <s v="USD"/>
    <n v="-330.92"/>
    <x v="3"/>
    <s v="NONBU"/>
    <s v="G0000110"/>
    <s v="ACT"/>
    <s v="REV"/>
    <s v="974"/>
    <m/>
    <m/>
    <s v="GLBATCH"/>
    <n v="2025"/>
    <d v="2025-05-29T00:00:00"/>
    <d v="2025-05-29T09:15:23"/>
    <x v="292"/>
  </r>
  <r>
    <s v="110"/>
    <s v="CAD0330501"/>
    <d v="2025-05-15T00:00:00"/>
    <s v="P"/>
    <s v="KY"/>
    <s v="4440000"/>
    <n v="5"/>
    <s v="10828"/>
    <s v="GLNANDA"/>
    <m/>
    <s v="USD"/>
    <n v="-398.34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00002"/>
    <n v="5"/>
    <s v="10828"/>
    <s v="GLNANDA"/>
    <m/>
    <s v="USD"/>
    <n v="-419252.54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00001"/>
    <n v="5"/>
    <s v="10828"/>
    <s v="GLNANDA"/>
    <m/>
    <s v="USD"/>
    <n v="-878604.3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20001"/>
    <n v="5"/>
    <s v="10828"/>
    <s v="GLNANDA"/>
    <m/>
    <s v="USD"/>
    <n v="-324064.34000000003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20006"/>
    <n v="5"/>
    <s v="10828"/>
    <s v="GLNANDA"/>
    <m/>
    <s v="USD"/>
    <n v="-67129.960000000006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20007"/>
    <n v="5"/>
    <s v="10828"/>
    <s v="GLNANDA"/>
    <m/>
    <s v="USD"/>
    <n v="-42671.73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20002"/>
    <n v="5"/>
    <s v="10828"/>
    <s v="GLNANDA"/>
    <m/>
    <s v="USD"/>
    <n v="-15336.53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20004"/>
    <n v="5"/>
    <s v="10828"/>
    <s v="GLNANDA"/>
    <m/>
    <s v="USD"/>
    <n v="-912.65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01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45"/>
    <x v="293"/>
  </r>
  <r>
    <s v="110"/>
    <s v="CAD0330516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00002"/>
    <n v="5"/>
    <s v="10828"/>
    <s v="GLNANDA"/>
    <m/>
    <s v="USD"/>
    <n v="-274538.15000000002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00001"/>
    <n v="5"/>
    <s v="10828"/>
    <s v="GLNANDA"/>
    <m/>
    <s v="USD"/>
    <n v="-603828.09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20001"/>
    <n v="5"/>
    <s v="10828"/>
    <s v="GLNANDA"/>
    <m/>
    <s v="USD"/>
    <n v="-243813.16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20006"/>
    <n v="5"/>
    <s v="10828"/>
    <s v="GLNANDA"/>
    <m/>
    <s v="USD"/>
    <n v="-68245.490000000005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20007"/>
    <n v="5"/>
    <s v="10828"/>
    <s v="GLNANDA"/>
    <m/>
    <s v="USD"/>
    <n v="-51228.2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20002"/>
    <n v="5"/>
    <s v="10828"/>
    <s v="GLNANDA"/>
    <m/>
    <s v="USD"/>
    <n v="-23269.03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20004"/>
    <n v="5"/>
    <s v="10828"/>
    <s v="GLNANDA"/>
    <m/>
    <s v="USD"/>
    <n v="-386.34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516"/>
    <d v="2025-05-15T00:00:00"/>
    <s v="P"/>
    <s v="KY"/>
    <s v="4440000"/>
    <n v="5"/>
    <s v="10828"/>
    <s v="GLNANDA"/>
    <m/>
    <s v="USD"/>
    <n v="-52.23"/>
    <x v="3"/>
    <s v="NONBU"/>
    <s v="G0000110"/>
    <s v="ACT"/>
    <s v="REV"/>
    <s v="974"/>
    <m/>
    <m/>
    <s v="GLBATCH"/>
    <n v="2025"/>
    <d v="2025-05-23T00:00:00"/>
    <d v="2025-05-23T09:11:10"/>
    <x v="294"/>
  </r>
  <r>
    <s v="110"/>
    <s v="CAD0330602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00002"/>
    <n v="5"/>
    <s v="10828"/>
    <s v="GLNANDA"/>
    <m/>
    <s v="USD"/>
    <n v="-8687.6200000000008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00001"/>
    <n v="5"/>
    <s v="10828"/>
    <s v="GLNANDA"/>
    <m/>
    <s v="USD"/>
    <n v="-36422.6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20001"/>
    <n v="5"/>
    <s v="10828"/>
    <s v="GLNANDA"/>
    <m/>
    <s v="USD"/>
    <n v="-358152.9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20006"/>
    <n v="5"/>
    <s v="10828"/>
    <s v="GLNANDA"/>
    <m/>
    <s v="USD"/>
    <n v="-27562.76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20002"/>
    <n v="5"/>
    <s v="10828"/>
    <s v="GLNANDA"/>
    <m/>
    <s v="USD"/>
    <n v="-634971.72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20007"/>
    <n v="5"/>
    <s v="10828"/>
    <s v="GLNANDA"/>
    <m/>
    <s v="USD"/>
    <n v="-161.05000000000001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20004"/>
    <n v="5"/>
    <s v="10828"/>
    <s v="GLNANDA"/>
    <m/>
    <s v="USD"/>
    <n v="-10578.16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602"/>
    <d v="2025-05-15T00:00:00"/>
    <s v="P"/>
    <s v="KY"/>
    <s v="4440000"/>
    <n v="5"/>
    <s v="10828"/>
    <s v="GLNANDA"/>
    <m/>
    <s v="USD"/>
    <n v="-126473.49"/>
    <x v="3"/>
    <s v="NONBU"/>
    <s v="G0000110"/>
    <s v="ACT"/>
    <s v="REV"/>
    <s v="974"/>
    <m/>
    <m/>
    <s v="GLBATCH"/>
    <n v="2025"/>
    <d v="2025-06-03T00:00:00"/>
    <d v="2025-06-03T13:44:08"/>
    <x v="295"/>
  </r>
  <r>
    <s v="110"/>
    <s v="CAD0330505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00002"/>
    <n v="5"/>
    <s v="10828"/>
    <s v="GLNANDA"/>
    <m/>
    <s v="USD"/>
    <n v="-468802.26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00001"/>
    <n v="5"/>
    <s v="10828"/>
    <s v="GLNANDA"/>
    <m/>
    <s v="USD"/>
    <n v="-636015.76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20001"/>
    <n v="5"/>
    <s v="10828"/>
    <s v="GLNANDA"/>
    <m/>
    <s v="USD"/>
    <n v="-1976266.54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20006"/>
    <n v="5"/>
    <s v="10828"/>
    <s v="GLNANDA"/>
    <m/>
    <s v="USD"/>
    <n v="-77131.92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20007"/>
    <n v="5"/>
    <s v="10828"/>
    <s v="GLNANDA"/>
    <m/>
    <s v="USD"/>
    <n v="-135352.09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20002"/>
    <n v="5"/>
    <s v="10828"/>
    <s v="GLNANDA"/>
    <m/>
    <s v="USD"/>
    <n v="-560144.31999999995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20004"/>
    <n v="5"/>
    <s v="10828"/>
    <s v="GLNANDA"/>
    <m/>
    <s v="USD"/>
    <n v="-300453.88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05"/>
    <d v="2025-05-15T00:00:00"/>
    <s v="P"/>
    <s v="KY"/>
    <s v="4440000"/>
    <n v="5"/>
    <s v="10828"/>
    <s v="GLNANDA"/>
    <m/>
    <s v="USD"/>
    <n v="-2018.28"/>
    <x v="3"/>
    <s v="NONBU"/>
    <s v="G0000110"/>
    <s v="ACT"/>
    <s v="REV"/>
    <s v="974"/>
    <m/>
    <m/>
    <s v="GLBATCH"/>
    <n v="2025"/>
    <d v="2025-05-23T00:00:00"/>
    <d v="2025-05-23T09:10:50"/>
    <x v="296"/>
  </r>
  <r>
    <s v="110"/>
    <s v="CAD0330528"/>
    <d v="2025-05-15T00:00:00"/>
    <s v="P"/>
    <s v="KY"/>
    <s v="4400002"/>
    <n v="5"/>
    <s v="10828"/>
    <s v="GLNANDA"/>
    <m/>
    <s v="USD"/>
    <n v="-330356.89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00001"/>
    <n v="5"/>
    <s v="10828"/>
    <s v="GLNANDA"/>
    <m/>
    <s v="USD"/>
    <n v="-563051.24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20001"/>
    <n v="5"/>
    <s v="10828"/>
    <s v="GLNANDA"/>
    <m/>
    <s v="USD"/>
    <n v="-638274.41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20006"/>
    <n v="5"/>
    <s v="10828"/>
    <s v="GLNANDA"/>
    <m/>
    <s v="USD"/>
    <n v="-39712.42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20007"/>
    <n v="5"/>
    <s v="10828"/>
    <s v="GLNANDA"/>
    <m/>
    <s v="USD"/>
    <n v="-92136.38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20002"/>
    <n v="5"/>
    <s v="10828"/>
    <s v="GLNANDA"/>
    <m/>
    <s v="USD"/>
    <n v="-114175.43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20004"/>
    <n v="5"/>
    <s v="10828"/>
    <s v="GLNANDA"/>
    <m/>
    <s v="USD"/>
    <n v="-137166.46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8"/>
    <d v="2025-05-15T00:00:00"/>
    <s v="P"/>
    <s v="KY"/>
    <s v="4440000"/>
    <n v="5"/>
    <s v="10828"/>
    <s v="GLNANDA"/>
    <m/>
    <s v="USD"/>
    <n v="-405.7"/>
    <x v="3"/>
    <s v="NONBU"/>
    <s v="G0000110"/>
    <s v="ACT"/>
    <s v="REV"/>
    <s v="974"/>
    <m/>
    <m/>
    <s v="GLBATCH"/>
    <n v="2025"/>
    <d v="2025-05-30T00:00:00"/>
    <d v="2025-05-30T12:57:56"/>
    <x v="297"/>
  </r>
  <r>
    <s v="110"/>
    <s v="CAD0330529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00002"/>
    <n v="5"/>
    <s v="10828"/>
    <s v="GLNANDA"/>
    <m/>
    <s v="USD"/>
    <n v="-295183.93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00001"/>
    <n v="5"/>
    <s v="10828"/>
    <s v="GLNANDA"/>
    <m/>
    <s v="USD"/>
    <n v="-371675.09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20001"/>
    <n v="5"/>
    <s v="10828"/>
    <s v="GLNANDA"/>
    <m/>
    <s v="USD"/>
    <n v="-1362868.83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20006"/>
    <n v="5"/>
    <s v="10828"/>
    <s v="GLNANDA"/>
    <m/>
    <s v="USD"/>
    <n v="-89198.12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20007"/>
    <n v="5"/>
    <s v="10828"/>
    <s v="GLNANDA"/>
    <m/>
    <s v="USD"/>
    <n v="-122883.18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20002"/>
    <n v="5"/>
    <s v="10828"/>
    <s v="GLNANDA"/>
    <m/>
    <s v="USD"/>
    <n v="-154752.37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20004"/>
    <n v="5"/>
    <s v="10828"/>
    <s v="GLNANDA"/>
    <m/>
    <s v="USD"/>
    <n v="-592761.26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29"/>
    <d v="2025-05-15T00:00:00"/>
    <s v="P"/>
    <s v="KY"/>
    <s v="4440000"/>
    <n v="5"/>
    <s v="10828"/>
    <s v="GLNANDA"/>
    <m/>
    <s v="USD"/>
    <n v="-3957.26"/>
    <x v="3"/>
    <s v="NONBU"/>
    <s v="G0000110"/>
    <s v="ACT"/>
    <s v="REV"/>
    <s v="974"/>
    <m/>
    <m/>
    <s v="GLBATCH"/>
    <n v="2025"/>
    <d v="2025-06-02T00:00:00"/>
    <d v="2025-06-02T08:29:51"/>
    <x v="298"/>
  </r>
  <r>
    <s v="110"/>
    <s v="CAD0330530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00002"/>
    <n v="5"/>
    <s v="10828"/>
    <s v="GLNANDA"/>
    <m/>
    <s v="USD"/>
    <n v="-333.06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00001"/>
    <n v="5"/>
    <s v="10828"/>
    <s v="GLNANDA"/>
    <m/>
    <s v="USD"/>
    <n v="-2205.2800000000002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20001"/>
    <n v="5"/>
    <s v="10828"/>
    <s v="GLNANDA"/>
    <m/>
    <s v="USD"/>
    <n v="-12605.11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20006"/>
    <n v="5"/>
    <s v="10828"/>
    <s v="GLNANDA"/>
    <m/>
    <s v="USD"/>
    <n v="-7133.33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20007"/>
    <n v="5"/>
    <s v="10828"/>
    <s v="GLNANDA"/>
    <m/>
    <s v="USD"/>
    <n v="-219.91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20002"/>
    <n v="5"/>
    <s v="10828"/>
    <s v="GLNANDA"/>
    <m/>
    <s v="USD"/>
    <n v="-124370.51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20004"/>
    <n v="5"/>
    <s v="10828"/>
    <s v="GLNANDA"/>
    <m/>
    <s v="USD"/>
    <n v="-76744.710000000006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30"/>
    <d v="2025-05-15T00:00:00"/>
    <s v="P"/>
    <s v="KY"/>
    <s v="4440000"/>
    <n v="5"/>
    <s v="10828"/>
    <s v="GLNANDA"/>
    <m/>
    <s v="USD"/>
    <n v="-28165.69"/>
    <x v="3"/>
    <s v="NONBU"/>
    <s v="G0000110"/>
    <s v="ACT"/>
    <s v="REV"/>
    <s v="974"/>
    <m/>
    <m/>
    <s v="GLBATCH"/>
    <n v="2025"/>
    <d v="2025-06-02T00:00:00"/>
    <d v="2025-06-02T16:10:45"/>
    <x v="299"/>
  </r>
  <r>
    <s v="110"/>
    <s v="CAD0330509"/>
    <d v="2025-05-15T00:00:00"/>
    <s v="P"/>
    <s v="KY"/>
    <s v="440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0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00002"/>
    <n v="5"/>
    <s v="10828"/>
    <s v="GLNANDA"/>
    <m/>
    <s v="USD"/>
    <n v="-258979.39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00001"/>
    <n v="5"/>
    <s v="10828"/>
    <s v="GLNANDA"/>
    <m/>
    <s v="USD"/>
    <n v="-661950.36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20001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20001"/>
    <n v="5"/>
    <s v="10828"/>
    <s v="GLNANDA"/>
    <m/>
    <s v="USD"/>
    <n v="-885327.77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20006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20006"/>
    <n v="5"/>
    <s v="10828"/>
    <s v="GLNANDA"/>
    <m/>
    <s v="USD"/>
    <n v="-89904.29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20007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20007"/>
    <n v="5"/>
    <s v="10828"/>
    <s v="GLNANDA"/>
    <m/>
    <s v="USD"/>
    <n v="-118973.11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20002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20002"/>
    <n v="5"/>
    <s v="10828"/>
    <s v="GLNANDA"/>
    <m/>
    <s v="USD"/>
    <n v="-1799258.46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20004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20004"/>
    <n v="5"/>
    <s v="10828"/>
    <s v="GLNANDA"/>
    <m/>
    <s v="USD"/>
    <n v="-49408.18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40000"/>
    <n v="5"/>
    <s v="10828"/>
    <s v="GLNANDA"/>
    <m/>
    <s v="USD"/>
    <n v="0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0509"/>
    <d v="2025-05-15T00:00:00"/>
    <s v="P"/>
    <s v="KY"/>
    <s v="4440000"/>
    <n v="5"/>
    <s v="10828"/>
    <s v="GLNANDA"/>
    <m/>
    <s v="USD"/>
    <n v="-521.77"/>
    <x v="3"/>
    <s v="NONBU"/>
    <s v="G0000110"/>
    <s v="ACT"/>
    <s v="REV"/>
    <s v="974"/>
    <m/>
    <m/>
    <s v="GLBATCH"/>
    <n v="2025"/>
    <d v="2025-05-23T00:00:00"/>
    <d v="2025-05-23T09:10:59"/>
    <x v="300"/>
  </r>
  <r>
    <s v="110"/>
    <s v="CAD033BF"/>
    <d v="2025-05-31T00:00:00"/>
    <s v="P"/>
    <s v="KY"/>
    <s v="4400002"/>
    <n v="5"/>
    <s v="10828"/>
    <s v="GLNANDA"/>
    <m/>
    <s v="USD"/>
    <n v="1505920.48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00001"/>
    <n v="5"/>
    <s v="10828"/>
    <s v="GLNANDA"/>
    <m/>
    <s v="USD"/>
    <n v="3226168.54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00005"/>
    <n v="5"/>
    <s v="10828"/>
    <s v="GLNANDA"/>
    <m/>
    <s v="USD"/>
    <n v="-4732089.0199999996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20001"/>
    <n v="5"/>
    <s v="10828"/>
    <s v="GLNANDA"/>
    <m/>
    <s v="USD"/>
    <n v="4013807.16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20006"/>
    <n v="5"/>
    <s v="10828"/>
    <s v="GLNANDA"/>
    <m/>
    <s v="USD"/>
    <n v="444859.84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20007"/>
    <n v="5"/>
    <s v="10828"/>
    <s v="GLNANDA"/>
    <m/>
    <s v="USD"/>
    <n v="601154.24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20013"/>
    <n v="5"/>
    <s v="10828"/>
    <s v="GLNANDA"/>
    <m/>
    <s v="USD"/>
    <n v="-5059821.24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20002"/>
    <n v="5"/>
    <s v="10828"/>
    <s v="GLNANDA"/>
    <m/>
    <s v="USD"/>
    <n v="5649909.8700000001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20004"/>
    <n v="5"/>
    <s v="10828"/>
    <s v="GLNANDA"/>
    <m/>
    <s v="USD"/>
    <n v="522859.61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20016"/>
    <n v="5"/>
    <s v="10828"/>
    <s v="GLNANDA"/>
    <m/>
    <s v="USD"/>
    <n v="-6172769.4800000004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40000"/>
    <n v="5"/>
    <s v="10828"/>
    <s v="GLNANDA"/>
    <m/>
    <s v="USD"/>
    <n v="25149.83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3BF"/>
    <d v="2025-05-31T00:00:00"/>
    <s v="P"/>
    <s v="KY"/>
    <s v="4440002"/>
    <n v="5"/>
    <s v="10828"/>
    <s v="GLNANDA"/>
    <m/>
    <s v="USD"/>
    <n v="-25149.83"/>
    <x v="6"/>
    <s v="NONBU"/>
    <s v="G0000110"/>
    <s v="ACT"/>
    <s v="REV"/>
    <s v="974"/>
    <m/>
    <m/>
    <s v="S387395"/>
    <n v="2025"/>
    <d v="2025-06-03T00:00:00"/>
    <d v="2025-06-03T11:09:02"/>
    <x v="29"/>
  </r>
  <r>
    <s v="110"/>
    <s v="CAD038BF"/>
    <d v="2025-05-31T00:00:00"/>
    <s v="P"/>
    <s v="KY"/>
    <s v="4420001"/>
    <n v="5"/>
    <s v="10828"/>
    <s v="GLNANDA"/>
    <m/>
    <s v="USD"/>
    <n v="450518.55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00002"/>
    <n v="5"/>
    <s v="10828"/>
    <s v="GLNANDA"/>
    <m/>
    <s v="USD"/>
    <n v="253855.96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00001"/>
    <n v="5"/>
    <s v="10828"/>
    <s v="GLNANDA"/>
    <m/>
    <s v="USD"/>
    <n v="547278.91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00005"/>
    <n v="5"/>
    <s v="10828"/>
    <s v="GLNANDA"/>
    <m/>
    <s v="USD"/>
    <n v="-801134.87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20006"/>
    <n v="5"/>
    <s v="10828"/>
    <s v="GLNANDA"/>
    <m/>
    <s v="USD"/>
    <n v="71908.820000000007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20007"/>
    <n v="5"/>
    <s v="10828"/>
    <s v="GLNANDA"/>
    <m/>
    <s v="USD"/>
    <n v="99834.559999999998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20013"/>
    <n v="5"/>
    <s v="10828"/>
    <s v="GLNANDA"/>
    <m/>
    <s v="USD"/>
    <n v="-622261.93000000005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20002"/>
    <n v="5"/>
    <s v="10828"/>
    <s v="GLNANDA"/>
    <m/>
    <s v="USD"/>
    <n v="325822.28000000003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20004"/>
    <n v="5"/>
    <s v="10828"/>
    <s v="GLNANDA"/>
    <m/>
    <s v="USD"/>
    <n v="31882.53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20016"/>
    <n v="5"/>
    <s v="10828"/>
    <s v="GLNANDA"/>
    <m/>
    <s v="USD"/>
    <n v="-357704.81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40000"/>
    <n v="5"/>
    <s v="10828"/>
    <s v="GLNANDA"/>
    <m/>
    <s v="USD"/>
    <n v="507.06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038BF"/>
    <d v="2025-05-31T00:00:00"/>
    <s v="P"/>
    <s v="KY"/>
    <s v="4440002"/>
    <n v="5"/>
    <s v="10828"/>
    <s v="GLNANDA"/>
    <m/>
    <s v="USD"/>
    <n v="-507.06"/>
    <x v="0"/>
    <s v="NONBU"/>
    <s v="G0000110"/>
    <s v="ACT"/>
    <s v="REV"/>
    <s v="974"/>
    <m/>
    <m/>
    <s v="S387395"/>
    <n v="2025"/>
    <d v="2025-06-05T00:00:00"/>
    <d v="2025-06-05T13:20:48"/>
    <x v="0"/>
  </r>
  <r>
    <s v="110"/>
    <s v="CADFACCR"/>
    <d v="2025-05-31T00:00:00"/>
    <s v="P"/>
    <s v="KY"/>
    <s v="4420006"/>
    <n v="5"/>
    <s v="10828"/>
    <s v="GLNANDA"/>
    <m/>
    <s v="USD"/>
    <n v="-38504.71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00002"/>
    <n v="5"/>
    <s v="10828"/>
    <s v="GLNANDA"/>
    <m/>
    <s v="USD"/>
    <n v="-147164.37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00001"/>
    <n v="5"/>
    <s v="10828"/>
    <s v="GLNANDA"/>
    <m/>
    <s v="USD"/>
    <n v="-315105.78999999998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00005"/>
    <n v="5"/>
    <s v="10828"/>
    <s v="GLNANDA"/>
    <m/>
    <s v="USD"/>
    <n v="462270.16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20001"/>
    <n v="5"/>
    <s v="10828"/>
    <s v="GLNANDA"/>
    <m/>
    <s v="USD"/>
    <n v="-368122.27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20007"/>
    <n v="5"/>
    <s v="10828"/>
    <s v="GLNANDA"/>
    <m/>
    <s v="USD"/>
    <n v="-52026.75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20013"/>
    <n v="5"/>
    <s v="10828"/>
    <s v="GLNANDA"/>
    <m/>
    <s v="USD"/>
    <n v="458653.73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20002"/>
    <n v="5"/>
    <s v="10828"/>
    <s v="GLNANDA"/>
    <m/>
    <s v="USD"/>
    <n v="-551431.34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20004"/>
    <n v="5"/>
    <s v="10828"/>
    <s v="GLNANDA"/>
    <m/>
    <s v="USD"/>
    <n v="-48193.09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20016"/>
    <n v="5"/>
    <s v="10828"/>
    <s v="GLNANDA"/>
    <m/>
    <s v="USD"/>
    <n v="599624.43000000005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40000"/>
    <n v="5"/>
    <s v="10828"/>
    <s v="GLNANDA"/>
    <m/>
    <s v="USD"/>
    <n v="-2065.83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FACCR"/>
    <d v="2025-05-31T00:00:00"/>
    <s v="P"/>
    <s v="KY"/>
    <s v="4440002"/>
    <n v="5"/>
    <s v="10828"/>
    <s v="GLNANDA"/>
    <m/>
    <s v="USD"/>
    <n v="2065.83"/>
    <x v="6"/>
    <s v="NONBU"/>
    <s v="G0000110"/>
    <s v="ACT"/>
    <s v="REV"/>
    <s v="974"/>
    <m/>
    <m/>
    <s v="S381481"/>
    <n v="2025"/>
    <d v="2025-06-04T00:00:00"/>
    <d v="2025-06-04T15:37:54"/>
    <x v="252"/>
  </r>
  <r>
    <s v="110"/>
    <s v="CAD037BF"/>
    <d v="2025-05-31T00:00:00"/>
    <s v="P"/>
    <s v="KY"/>
    <s v="4420013"/>
    <n v="5"/>
    <s v="10828"/>
    <s v="GLNANDA"/>
    <m/>
    <s v="USD"/>
    <n v="-464826.73"/>
    <x v="0"/>
    <s v="NONBU"/>
    <s v="G0000110"/>
    <s v="ACT"/>
    <s v="REV"/>
    <s v="974"/>
    <m/>
    <m/>
    <s v="B10106P"/>
    <n v="2025"/>
    <d v="2025-06-04T00:00:00"/>
    <d v="2025-06-04T10:17:51"/>
    <x v="3"/>
  </r>
  <r>
    <s v="110"/>
    <s v="CAD037BF"/>
    <d v="2025-05-31T00:00:00"/>
    <s v="P"/>
    <s v="KY"/>
    <s v="4420001"/>
    <n v="5"/>
    <s v="10828"/>
    <s v="GLNANDA"/>
    <m/>
    <s v="USD"/>
    <n v="463973.58"/>
    <x v="0"/>
    <s v="NONBU"/>
    <s v="G0000110"/>
    <s v="ACT"/>
    <s v="REV"/>
    <s v="974"/>
    <m/>
    <m/>
    <s v="B10106P"/>
    <n v="2025"/>
    <d v="2025-06-04T00:00:00"/>
    <d v="2025-06-04T10:17:51"/>
    <x v="3"/>
  </r>
  <r>
    <s v="110"/>
    <s v="CAD037BF"/>
    <d v="2025-05-31T00:00:00"/>
    <s v="P"/>
    <s v="KY"/>
    <s v="4420006"/>
    <n v="5"/>
    <s v="10828"/>
    <s v="GLNANDA"/>
    <m/>
    <s v="USD"/>
    <n v="853.15"/>
    <x v="0"/>
    <s v="NONBU"/>
    <s v="G0000110"/>
    <s v="ACT"/>
    <s v="REV"/>
    <s v="974"/>
    <m/>
    <m/>
    <s v="B10106P"/>
    <n v="2025"/>
    <d v="2025-06-04T00:00:00"/>
    <d v="2025-06-04T10:17:51"/>
    <x v="3"/>
  </r>
  <r>
    <s v="110"/>
    <s v="CAD037BF"/>
    <d v="2025-05-31T00:00:00"/>
    <s v="P"/>
    <s v="KY"/>
    <s v="4420007"/>
    <n v="5"/>
    <s v="10828"/>
    <s v="GLNANDA"/>
    <m/>
    <s v="USD"/>
    <n v="0"/>
    <x v="0"/>
    <s v="NONBU"/>
    <s v="G0000110"/>
    <s v="ACT"/>
    <s v="REV"/>
    <s v="974"/>
    <m/>
    <m/>
    <s v="B10106P"/>
    <n v="2025"/>
    <d v="2025-06-04T00:00:00"/>
    <d v="2025-06-04T10:17:51"/>
    <x v="3"/>
  </r>
  <r>
    <s v="110"/>
    <s v="CAD037BF"/>
    <d v="2025-05-31T00:00:00"/>
    <s v="P"/>
    <s v="KY"/>
    <s v="4420002"/>
    <n v="5"/>
    <s v="10828"/>
    <s v="GLNANDA"/>
    <m/>
    <s v="USD"/>
    <n v="4584623.92"/>
    <x v="0"/>
    <s v="NONBU"/>
    <s v="G0000110"/>
    <s v="ACT"/>
    <s v="REV"/>
    <s v="974"/>
    <m/>
    <m/>
    <s v="B10106P"/>
    <n v="2025"/>
    <d v="2025-06-04T00:00:00"/>
    <d v="2025-06-04T10:17:51"/>
    <x v="3"/>
  </r>
  <r>
    <s v="110"/>
    <s v="CAD037BF"/>
    <d v="2025-05-31T00:00:00"/>
    <s v="P"/>
    <s v="KY"/>
    <s v="4420004"/>
    <n v="5"/>
    <s v="10828"/>
    <s v="GLNANDA"/>
    <m/>
    <s v="USD"/>
    <n v="148930.67000000001"/>
    <x v="0"/>
    <s v="NONBU"/>
    <s v="G0000110"/>
    <s v="ACT"/>
    <s v="REV"/>
    <s v="974"/>
    <m/>
    <m/>
    <s v="B10106P"/>
    <n v="2025"/>
    <d v="2025-06-04T00:00:00"/>
    <d v="2025-06-04T10:17:51"/>
    <x v="3"/>
  </r>
  <r>
    <s v="110"/>
    <s v="CAD037BF"/>
    <d v="2025-05-31T00:00:00"/>
    <s v="P"/>
    <s v="KY"/>
    <s v="4420016"/>
    <n v="5"/>
    <s v="10828"/>
    <s v="GLNANDA"/>
    <m/>
    <s v="USD"/>
    <n v="-4733554.59"/>
    <x v="0"/>
    <s v="NONBU"/>
    <s v="G0000110"/>
    <s v="ACT"/>
    <s v="REV"/>
    <s v="974"/>
    <m/>
    <m/>
    <s v="B10106P"/>
    <n v="2025"/>
    <d v="2025-06-04T00:00:00"/>
    <d v="2025-06-04T10:17:51"/>
    <x v="3"/>
  </r>
  <r>
    <s v="110"/>
    <s v="CAD037BF"/>
    <d v="2025-05-31T00:00:00"/>
    <s v="P"/>
    <s v="KY"/>
    <s v="4440000"/>
    <n v="5"/>
    <s v="10828"/>
    <s v="GLNANDA"/>
    <m/>
    <s v="USD"/>
    <n v="0"/>
    <x v="0"/>
    <s v="NONBU"/>
    <s v="G0000110"/>
    <s v="ACT"/>
    <s v="REV"/>
    <s v="974"/>
    <m/>
    <m/>
    <s v="B10106P"/>
    <n v="2025"/>
    <d v="2025-06-04T00:00:00"/>
    <d v="2025-06-04T10:17:51"/>
    <x v="3"/>
  </r>
  <r>
    <s v="110"/>
    <s v="CAD037BF"/>
    <d v="2025-05-31T00:00:00"/>
    <s v="P"/>
    <s v="KY"/>
    <s v="4440002"/>
    <n v="5"/>
    <s v="10828"/>
    <s v="GLNANDA"/>
    <m/>
    <s v="USD"/>
    <n v="0"/>
    <x v="0"/>
    <s v="NONBU"/>
    <s v="G0000110"/>
    <s v="ACT"/>
    <s v="REV"/>
    <s v="974"/>
    <m/>
    <m/>
    <s v="B10106P"/>
    <n v="2025"/>
    <d v="2025-06-04T00:00:00"/>
    <d v="2025-06-04T10:17:51"/>
    <x v="3"/>
  </r>
  <r>
    <s v="110"/>
    <s v="CAD3758994"/>
    <d v="2025-05-31T00:00:00"/>
    <s v="P"/>
    <s v="KY"/>
    <s v="4420002"/>
    <n v="5"/>
    <s v="10828"/>
    <s v="GLNANDA"/>
    <m/>
    <s v="USD"/>
    <n v="0"/>
    <x v="5"/>
    <s v="NONBU"/>
    <s v="G0000110"/>
    <s v="ACT"/>
    <s v="REV"/>
    <s v="974"/>
    <m/>
    <m/>
    <s v="GLBATCH"/>
    <n v="2025"/>
    <d v="2025-06-03T00:00:00"/>
    <d v="2025-06-03T15:25:54"/>
    <x v="28"/>
  </r>
  <r>
    <s v="110"/>
    <s v="CAD3758994"/>
    <d v="2025-05-31T00:00:00"/>
    <s v="P"/>
    <s v="KY"/>
    <s v="4420001"/>
    <n v="5"/>
    <s v="10828"/>
    <s v="GLNANDA"/>
    <m/>
    <s v="USD"/>
    <n v="0"/>
    <x v="5"/>
    <s v="NONBU"/>
    <s v="G0000110"/>
    <s v="ACT"/>
    <s v="REV"/>
    <s v="974"/>
    <m/>
    <m/>
    <s v="GLBATCH"/>
    <n v="2025"/>
    <d v="2025-06-03T00:00:00"/>
    <d v="2025-06-03T15:25:54"/>
    <x v="28"/>
  </r>
  <r>
    <s v="110"/>
    <s v="CAD3758994"/>
    <d v="2025-05-31T00:00:00"/>
    <s v="P"/>
    <s v="KY"/>
    <s v="4420001"/>
    <n v="5"/>
    <s v="10828"/>
    <s v="GLNANDA"/>
    <m/>
    <s v="USD"/>
    <n v="-615370"/>
    <x v="5"/>
    <s v="NONBU"/>
    <s v="G0000110"/>
    <s v="ACT"/>
    <s v="REV"/>
    <s v="974"/>
    <m/>
    <m/>
    <s v="GLBATCH"/>
    <n v="2025"/>
    <d v="2025-06-03T00:00:00"/>
    <d v="2025-06-03T15:25:54"/>
    <x v="28"/>
  </r>
  <r>
    <s v="110"/>
    <s v="CAD3758994"/>
    <d v="2025-05-31T00:00:00"/>
    <s v="P"/>
    <s v="KY"/>
    <s v="4420002"/>
    <n v="5"/>
    <s v="10828"/>
    <s v="GLNANDA"/>
    <m/>
    <s v="USD"/>
    <n v="-9157308"/>
    <x v="5"/>
    <s v="NONBU"/>
    <s v="G0000110"/>
    <s v="ACT"/>
    <s v="REV"/>
    <s v="974"/>
    <m/>
    <m/>
    <s v="GLBATCH"/>
    <n v="2025"/>
    <d v="2025-06-03T00:00:00"/>
    <d v="2025-06-03T15:25:54"/>
    <x v="28"/>
  </r>
  <r>
    <s v="110"/>
    <s v="CAD3758994"/>
    <d v="2025-05-31T00:00:00"/>
    <s v="P"/>
    <s v="KY"/>
    <s v="4420004"/>
    <n v="5"/>
    <s v="10828"/>
    <s v="GLNANDA"/>
    <m/>
    <s v="USD"/>
    <n v="0"/>
    <x v="5"/>
    <s v="NONBU"/>
    <s v="G0000110"/>
    <s v="ACT"/>
    <s v="REV"/>
    <s v="974"/>
    <m/>
    <m/>
    <s v="GLBATCH"/>
    <n v="2025"/>
    <d v="2025-06-03T00:00:00"/>
    <d v="2025-06-03T15:25:54"/>
    <x v="28"/>
  </r>
  <r>
    <s v="110"/>
    <s v="CAD3758994"/>
    <d v="2025-05-31T00:00:00"/>
    <s v="P"/>
    <s v="KY"/>
    <s v="4420004"/>
    <n v="5"/>
    <s v="10828"/>
    <s v="GLNANDA"/>
    <m/>
    <s v="USD"/>
    <n v="-309581"/>
    <x v="5"/>
    <s v="NONBU"/>
    <s v="G0000110"/>
    <s v="ACT"/>
    <s v="REV"/>
    <s v="974"/>
    <m/>
    <m/>
    <s v="GLBATCH"/>
    <n v="2025"/>
    <d v="2025-06-03T00:00:00"/>
    <d v="2025-06-03T15:25:54"/>
    <x v="28"/>
  </r>
  <r>
    <s v="110"/>
    <s v="CAD3758994"/>
    <d v="2025-05-31T00:00:00"/>
    <s v="P"/>
    <s v="KY"/>
    <s v="4420006"/>
    <n v="5"/>
    <s v="10828"/>
    <s v="GLNANDA"/>
    <m/>
    <s v="USD"/>
    <n v="0"/>
    <x v="5"/>
    <s v="NONBU"/>
    <s v="G0000110"/>
    <s v="ACT"/>
    <s v="REV"/>
    <s v="974"/>
    <m/>
    <m/>
    <s v="GLBATCH"/>
    <n v="2025"/>
    <d v="2025-06-03T00:00:00"/>
    <d v="2025-06-03T15:25:54"/>
    <x v="28"/>
  </r>
  <r>
    <s v="110"/>
    <s v="CAD3758994"/>
    <d v="2025-05-31T00:00:00"/>
    <s v="P"/>
    <s v="KY"/>
    <s v="4420006"/>
    <n v="5"/>
    <s v="10828"/>
    <s v="GLNANDA"/>
    <m/>
    <s v="USD"/>
    <n v="-2836"/>
    <x v="5"/>
    <s v="NONBU"/>
    <s v="G0000110"/>
    <s v="ACT"/>
    <s v="REV"/>
    <s v="974"/>
    <m/>
    <m/>
    <s v="GLBATCH"/>
    <n v="2025"/>
    <d v="2025-06-03T00:00:00"/>
    <d v="2025-06-03T15:25:54"/>
    <x v="28"/>
  </r>
  <r>
    <s v="110"/>
    <s v="CAD3860121"/>
    <d v="2025-05-31T00:00:00"/>
    <s v="P"/>
    <s v="KY"/>
    <s v="4420004"/>
    <n v="5"/>
    <s v="10828"/>
    <s v="GLNANDA"/>
    <m/>
    <s v="USD"/>
    <n v="-136509.39000000001"/>
    <x v="4"/>
    <s v="NONBU"/>
    <s v="G0000110"/>
    <s v="ACT"/>
    <s v="REV"/>
    <s v="974"/>
    <m/>
    <m/>
    <s v="GLBATCH"/>
    <n v="2025"/>
    <d v="2025-06-04T00:00:00"/>
    <d v="2025-06-04T15:20:30"/>
    <x v="27"/>
  </r>
  <r>
    <s v="110"/>
    <s v="CAD3860121"/>
    <d v="2025-05-31T00:00:00"/>
    <s v="P"/>
    <s v="KY"/>
    <s v="4400001"/>
    <n v="5"/>
    <s v="10828"/>
    <s v="GLNANDA"/>
    <m/>
    <s v="USD"/>
    <n v="-2582697.81"/>
    <x v="4"/>
    <s v="NONBU"/>
    <s v="G0000110"/>
    <s v="ACT"/>
    <s v="REV"/>
    <s v="974"/>
    <m/>
    <m/>
    <s v="GLBATCH"/>
    <n v="2025"/>
    <d v="2025-06-04T00:00:00"/>
    <d v="2025-06-04T15:20:30"/>
    <x v="27"/>
  </r>
  <r>
    <s v="110"/>
    <s v="CAD3860121"/>
    <d v="2025-05-31T00:00:00"/>
    <s v="P"/>
    <s v="KY"/>
    <s v="4400002"/>
    <n v="5"/>
    <s v="10828"/>
    <s v="GLNANDA"/>
    <m/>
    <s v="USD"/>
    <n v="-1245615.44"/>
    <x v="4"/>
    <s v="NONBU"/>
    <s v="G0000110"/>
    <s v="ACT"/>
    <s v="REV"/>
    <s v="974"/>
    <m/>
    <m/>
    <s v="GLBATCH"/>
    <n v="2025"/>
    <d v="2025-06-04T00:00:00"/>
    <d v="2025-06-04T15:20:30"/>
    <x v="27"/>
  </r>
  <r>
    <s v="110"/>
    <s v="CAD3860121"/>
    <d v="2025-05-31T00:00:00"/>
    <s v="P"/>
    <s v="KY"/>
    <s v="4420001"/>
    <n v="5"/>
    <s v="10828"/>
    <s v="GLNANDA"/>
    <m/>
    <s v="USD"/>
    <n v="-1960962.39"/>
    <x v="4"/>
    <s v="NONBU"/>
    <s v="G0000110"/>
    <s v="ACT"/>
    <s v="REV"/>
    <s v="974"/>
    <m/>
    <m/>
    <s v="GLBATCH"/>
    <n v="2025"/>
    <d v="2025-06-04T00:00:00"/>
    <d v="2025-06-04T15:20:30"/>
    <x v="27"/>
  </r>
  <r>
    <s v="110"/>
    <s v="CAD3860121"/>
    <d v="2025-05-31T00:00:00"/>
    <s v="P"/>
    <s v="KY"/>
    <s v="4420002"/>
    <n v="5"/>
    <s v="10828"/>
    <s v="GLNANDA"/>
    <m/>
    <s v="USD"/>
    <n v="-840430.29"/>
    <x v="4"/>
    <s v="NONBU"/>
    <s v="G0000110"/>
    <s v="ACT"/>
    <s v="REV"/>
    <s v="974"/>
    <m/>
    <m/>
    <s v="GLBATCH"/>
    <n v="2025"/>
    <d v="2025-06-04T00:00:00"/>
    <d v="2025-06-04T15:20:30"/>
    <x v="27"/>
  </r>
  <r>
    <s v="110"/>
    <s v="CAD3860121"/>
    <d v="2025-05-31T00:00:00"/>
    <s v="P"/>
    <s v="KY"/>
    <s v="4420006"/>
    <n v="5"/>
    <s v="10828"/>
    <s v="GLNANDA"/>
    <m/>
    <s v="USD"/>
    <n v="-330030.15999999997"/>
    <x v="4"/>
    <s v="NONBU"/>
    <s v="G0000110"/>
    <s v="ACT"/>
    <s v="REV"/>
    <s v="974"/>
    <m/>
    <m/>
    <s v="GLBATCH"/>
    <n v="2025"/>
    <d v="2025-06-04T00:00:00"/>
    <d v="2025-06-04T15:20:30"/>
    <x v="27"/>
  </r>
  <r>
    <s v="110"/>
    <s v="CAD3860121"/>
    <d v="2025-05-31T00:00:00"/>
    <s v="P"/>
    <s v="KY"/>
    <s v="4420007"/>
    <n v="5"/>
    <s v="10828"/>
    <s v="GLNANDA"/>
    <m/>
    <s v="USD"/>
    <n v="-421816.78"/>
    <x v="4"/>
    <s v="NONBU"/>
    <s v="G0000110"/>
    <s v="ACT"/>
    <s v="REV"/>
    <s v="974"/>
    <m/>
    <m/>
    <s v="GLBATCH"/>
    <n v="2025"/>
    <d v="2025-06-04T00:00:00"/>
    <d v="2025-06-04T15:20:30"/>
    <x v="27"/>
  </r>
  <r>
    <s v="110"/>
    <s v="CAD3860121"/>
    <d v="2025-05-31T00:00:00"/>
    <s v="P"/>
    <s v="KY"/>
    <s v="4440000"/>
    <n v="5"/>
    <s v="10828"/>
    <s v="GLNANDA"/>
    <m/>
    <s v="USD"/>
    <n v="-4646.3599999999997"/>
    <x v="4"/>
    <s v="NONBU"/>
    <s v="G0000110"/>
    <s v="ACT"/>
    <s v="REV"/>
    <s v="974"/>
    <m/>
    <m/>
    <s v="GLBATCH"/>
    <n v="2025"/>
    <d v="2025-06-04T00:00:00"/>
    <d v="2025-06-04T15:20:30"/>
    <x v="27"/>
  </r>
  <r>
    <s v="110"/>
    <s v="CAD037AJE"/>
    <d v="2025-05-31T00:00:00"/>
    <s v="P"/>
    <s v="KY"/>
    <s v="4420002"/>
    <n v="5"/>
    <s v="10828"/>
    <s v="GLNANDA"/>
    <m/>
    <s v="USD"/>
    <n v="601000"/>
    <x v="5"/>
    <s v="NONBU"/>
    <s v="G0000110"/>
    <s v="ACT"/>
    <s v="REV"/>
    <s v="974"/>
    <m/>
    <m/>
    <s v="S381481"/>
    <n v="2025"/>
    <d v="2025-06-06T00:00:00"/>
    <d v="2025-06-06T11:00:38"/>
    <x v="301"/>
  </r>
  <r>
    <s v="110"/>
    <s v="CAD037AJE"/>
    <d v="2025-05-31T00:00:00"/>
    <s v="P"/>
    <s v="KY"/>
    <s v="4420001"/>
    <n v="5"/>
    <s v="10828"/>
    <s v="GLNANDA"/>
    <m/>
    <s v="USD"/>
    <n v="0"/>
    <x v="5"/>
    <s v="NONBU"/>
    <s v="G0000110"/>
    <s v="ACT"/>
    <s v="REV"/>
    <s v="974"/>
    <m/>
    <m/>
    <s v="S381481"/>
    <n v="2025"/>
    <d v="2025-06-06T00:00:00"/>
    <d v="2025-06-06T11:00:38"/>
    <x v="301"/>
  </r>
  <r>
    <s v="117"/>
    <s v="KY_OSS_SHR"/>
    <d v="2025-05-31T00:00:00"/>
    <s v="P"/>
    <s v="KY"/>
    <s v="4420002"/>
    <n v="5"/>
    <s v="12612"/>
    <s v="GLNANDA"/>
    <m/>
    <s v="USD"/>
    <n v="192351.16"/>
    <x v="7"/>
    <s v="NONBU"/>
    <s v="G0000117"/>
    <s v="ACT"/>
    <s v="999"/>
    <s v="974"/>
    <m/>
    <m/>
    <s v="S295514"/>
    <n v="2025"/>
    <d v="2025-06-06T00:00:00"/>
    <d v="2025-06-06T13:13:36"/>
    <x v="30"/>
  </r>
  <r>
    <s v="117"/>
    <s v="KY_OSS_SHR"/>
    <d v="2025-05-31T00:00:00"/>
    <s v="P"/>
    <s v="KY"/>
    <s v="4440000"/>
    <n v="5"/>
    <s v="12612"/>
    <s v="GLNANDA"/>
    <m/>
    <s v="USD"/>
    <n v="628.78"/>
    <x v="7"/>
    <s v="NONBU"/>
    <s v="G0000117"/>
    <s v="ACT"/>
    <s v="999"/>
    <s v="974"/>
    <m/>
    <m/>
    <s v="S295514"/>
    <n v="2025"/>
    <d v="2025-06-06T00:00:00"/>
    <d v="2025-06-06T13:13:36"/>
    <x v="30"/>
  </r>
  <r>
    <s v="117"/>
    <s v="KY_OSS_SHR"/>
    <d v="2025-05-31T00:00:00"/>
    <s v="P"/>
    <s v="KY"/>
    <s v="4400002"/>
    <n v="5"/>
    <s v="12612"/>
    <s v="GLNANDA"/>
    <m/>
    <s v="USD"/>
    <n v="118415.75"/>
    <x v="7"/>
    <s v="NONBU"/>
    <s v="G0000117"/>
    <s v="ACT"/>
    <s v="999"/>
    <s v="974"/>
    <m/>
    <m/>
    <s v="S295514"/>
    <n v="2025"/>
    <d v="2025-06-06T00:00:00"/>
    <d v="2025-06-06T13:13:36"/>
    <x v="30"/>
  </r>
  <r>
    <s v="117"/>
    <s v="KY_OSS_SHR"/>
    <d v="2025-05-31T00:00:00"/>
    <s v="P"/>
    <s v="KY"/>
    <s v="4420001"/>
    <n v="5"/>
    <s v="12612"/>
    <s v="GLNANDA"/>
    <m/>
    <s v="USD"/>
    <n v="118696.05"/>
    <x v="7"/>
    <s v="NONBU"/>
    <s v="G0000117"/>
    <s v="ACT"/>
    <s v="999"/>
    <s v="974"/>
    <m/>
    <m/>
    <s v="S295514"/>
    <n v="2025"/>
    <d v="2025-06-06T00:00:00"/>
    <d v="2025-06-06T13:13:36"/>
    <x v="30"/>
  </r>
  <r>
    <s v="117"/>
    <s v="CAD_KYROCK"/>
    <d v="2025-05-31T00:00:00"/>
    <s v="P"/>
    <s v="KY"/>
    <s v="4400001"/>
    <n v="5"/>
    <s v="10632"/>
    <s v="GLNANDA"/>
    <m/>
    <s v="USD"/>
    <n v="241039.1"/>
    <x v="8"/>
    <s v="NONBU"/>
    <s v="G0000117"/>
    <s v="ACT"/>
    <s v="REV"/>
    <s v="974"/>
    <m/>
    <m/>
    <s v="S381481"/>
    <n v="2025"/>
    <d v="2025-06-05T00:00:00"/>
    <d v="2025-06-05T13:29:10"/>
    <x v="179"/>
  </r>
  <r>
    <s v="117"/>
    <s v="CAD_KYROCK"/>
    <d v="2025-05-31T00:00:00"/>
    <s v="P"/>
    <s v="KY"/>
    <s v="4420001"/>
    <n v="5"/>
    <s v="10632"/>
    <s v="GLNANDA"/>
    <m/>
    <s v="USD"/>
    <n v="154057.5"/>
    <x v="8"/>
    <s v="NONBU"/>
    <s v="G0000117"/>
    <s v="ACT"/>
    <s v="REV"/>
    <s v="974"/>
    <m/>
    <m/>
    <s v="S381481"/>
    <n v="2025"/>
    <d v="2025-06-05T00:00:00"/>
    <d v="2025-06-05T13:29:10"/>
    <x v="179"/>
  </r>
  <r>
    <s v="117"/>
    <s v="CAD_KYROCK"/>
    <d v="2025-05-31T00:00:00"/>
    <s v="P"/>
    <s v="KY"/>
    <s v="4420002"/>
    <n v="5"/>
    <s v="10632"/>
    <s v="GLNANDA"/>
    <m/>
    <s v="USD"/>
    <n v="179966.91"/>
    <x v="8"/>
    <s v="NONBU"/>
    <s v="G0000117"/>
    <s v="ACT"/>
    <s v="REV"/>
    <s v="974"/>
    <m/>
    <m/>
    <s v="S381481"/>
    <n v="2025"/>
    <d v="2025-06-05T00:00:00"/>
    <d v="2025-06-05T13:29:10"/>
    <x v="179"/>
  </r>
  <r>
    <s v="117"/>
    <s v="CAD_KYROCK"/>
    <d v="2025-05-31T00:00:00"/>
    <s v="P"/>
    <s v="KY"/>
    <s v="4420007"/>
    <n v="5"/>
    <s v="10632"/>
    <s v="GLNANDA"/>
    <m/>
    <s v="USD"/>
    <n v="51516.49"/>
    <x v="8"/>
    <s v="NONBU"/>
    <s v="G0000117"/>
    <s v="ACT"/>
    <s v="REV"/>
    <s v="974"/>
    <m/>
    <m/>
    <s v="S381481"/>
    <n v="2025"/>
    <d v="2025-06-05T00:00:00"/>
    <d v="2025-06-05T13:29:10"/>
    <x v="179"/>
  </r>
  <r>
    <m/>
    <m/>
    <m/>
    <m/>
    <m/>
    <m/>
    <m/>
    <m/>
    <m/>
    <m/>
    <m/>
    <m/>
    <x v="10"/>
    <m/>
    <m/>
    <m/>
    <m/>
    <m/>
    <m/>
    <m/>
    <m/>
    <m/>
    <m/>
    <m/>
    <x v="302"/>
  </r>
  <r>
    <m/>
    <m/>
    <m/>
    <m/>
    <m/>
    <m/>
    <m/>
    <m/>
    <m/>
    <m/>
    <m/>
    <m/>
    <x v="10"/>
    <m/>
    <m/>
    <m/>
    <m/>
    <m/>
    <m/>
    <m/>
    <m/>
    <m/>
    <m/>
    <m/>
    <x v="302"/>
  </r>
  <r>
    <m/>
    <m/>
    <m/>
    <m/>
    <m/>
    <m/>
    <m/>
    <m/>
    <m/>
    <m/>
    <m/>
    <m/>
    <x v="10"/>
    <m/>
    <m/>
    <m/>
    <m/>
    <m/>
    <m/>
    <m/>
    <m/>
    <m/>
    <m/>
    <m/>
    <x v="3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A7C46C-90D6-4989-95BF-6FDC48B6B542}" name="PivotTable1" cacheId="10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30" firstHeaderRow="1" firstDataRow="1" firstDataCol="1"/>
  <pivotFields count="2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12">
        <item sd="0" x="3"/>
        <item x="7"/>
        <item sd="0" x="6"/>
        <item x="2"/>
        <item x="5"/>
        <item x="0"/>
        <item x="1"/>
        <item x="4"/>
        <item x="9"/>
        <item x="8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04">
        <item x="202"/>
        <item x="177"/>
        <item x="194"/>
        <item x="200"/>
        <item x="199"/>
        <item x="185"/>
        <item x="186"/>
        <item x="184"/>
        <item x="192"/>
        <item x="181"/>
        <item x="196"/>
        <item x="195"/>
        <item x="183"/>
        <item x="201"/>
        <item x="187"/>
        <item x="182"/>
        <item x="191"/>
        <item x="193"/>
        <item x="197"/>
        <item x="198"/>
        <item x="190"/>
        <item x="189"/>
        <item x="212"/>
        <item x="188"/>
        <item x="213"/>
        <item x="203"/>
        <item x="227"/>
        <item x="225"/>
        <item x="221"/>
        <item x="214"/>
        <item x="210"/>
        <item x="208"/>
        <item x="219"/>
        <item x="209"/>
        <item x="204"/>
        <item x="223"/>
        <item x="206"/>
        <item x="205"/>
        <item x="217"/>
        <item x="216"/>
        <item x="220"/>
        <item x="224"/>
        <item x="207"/>
        <item x="211"/>
        <item x="215"/>
        <item x="222"/>
        <item x="239"/>
        <item x="218"/>
        <item x="233"/>
        <item x="246"/>
        <item x="231"/>
        <item x="235"/>
        <item x="229"/>
        <item x="230"/>
        <item x="232"/>
        <item x="245"/>
        <item x="248"/>
        <item x="236"/>
        <item x="247"/>
        <item x="240"/>
        <item x="241"/>
        <item x="234"/>
        <item x="237"/>
        <item x="238"/>
        <item x="251"/>
        <item x="249"/>
        <item x="242"/>
        <item x="243"/>
        <item x="250"/>
        <item x="268"/>
        <item x="244"/>
        <item x="256"/>
        <item x="270"/>
        <item x="273"/>
        <item x="269"/>
        <item x="264"/>
        <item x="266"/>
        <item x="253"/>
        <item x="262"/>
        <item x="272"/>
        <item x="275"/>
        <item x="259"/>
        <item x="260"/>
        <item x="261"/>
        <item x="263"/>
        <item x="257"/>
        <item x="258"/>
        <item x="255"/>
        <item x="271"/>
        <item x="254"/>
        <item x="265"/>
        <item x="267"/>
        <item x="289"/>
        <item x="274"/>
        <item x="293"/>
        <item x="283"/>
        <item x="296"/>
        <item x="288"/>
        <item x="282"/>
        <item x="285"/>
        <item x="300"/>
        <item x="279"/>
        <item x="281"/>
        <item x="284"/>
        <item x="286"/>
        <item x="294"/>
        <item x="291"/>
        <item x="292"/>
        <item x="278"/>
        <item x="287"/>
        <item x="280"/>
        <item x="290"/>
        <item x="297"/>
        <item x="298"/>
        <item x="299"/>
        <item x="22"/>
        <item x="6"/>
        <item x="295"/>
        <item x="20"/>
        <item x="10"/>
        <item x="14"/>
        <item x="4"/>
        <item x="18"/>
        <item x="23"/>
        <item x="25"/>
        <item x="9"/>
        <item x="13"/>
        <item x="11"/>
        <item x="17"/>
        <item x="26"/>
        <item x="21"/>
        <item x="19"/>
        <item x="15"/>
        <item x="16"/>
        <item x="7"/>
        <item x="8"/>
        <item x="5"/>
        <item x="24"/>
        <item x="51"/>
        <item x="12"/>
        <item x="42"/>
        <item x="31"/>
        <item x="39"/>
        <item x="54"/>
        <item x="52"/>
        <item x="53"/>
        <item x="46"/>
        <item x="47"/>
        <item x="34"/>
        <item x="37"/>
        <item x="32"/>
        <item x="45"/>
        <item x="36"/>
        <item x="41"/>
        <item x="38"/>
        <item x="33"/>
        <item x="43"/>
        <item x="40"/>
        <item x="35"/>
        <item x="48"/>
        <item x="44"/>
        <item x="63"/>
        <item x="50"/>
        <item x="69"/>
        <item x="49"/>
        <item x="67"/>
        <item x="65"/>
        <item x="79"/>
        <item x="78"/>
        <item x="64"/>
        <item x="57"/>
        <item x="55"/>
        <item x="59"/>
        <item x="66"/>
        <item x="72"/>
        <item x="75"/>
        <item x="76"/>
        <item x="60"/>
        <item x="68"/>
        <item x="73"/>
        <item x="71"/>
        <item x="74"/>
        <item x="58"/>
        <item x="61"/>
        <item x="56"/>
        <item x="96"/>
        <item x="77"/>
        <item x="102"/>
        <item x="70"/>
        <item x="101"/>
        <item x="62"/>
        <item x="97"/>
        <item x="98"/>
        <item x="86"/>
        <item x="100"/>
        <item x="85"/>
        <item x="103"/>
        <item x="82"/>
        <item x="91"/>
        <item x="87"/>
        <item x="84"/>
        <item x="81"/>
        <item x="83"/>
        <item x="94"/>
        <item x="90"/>
        <item x="95"/>
        <item x="88"/>
        <item x="99"/>
        <item x="93"/>
        <item x="92"/>
        <item x="122"/>
        <item x="89"/>
        <item x="118"/>
        <item x="80"/>
        <item x="106"/>
        <item x="104"/>
        <item x="116"/>
        <item x="117"/>
        <item x="111"/>
        <item x="119"/>
        <item x="123"/>
        <item x="127"/>
        <item x="110"/>
        <item x="120"/>
        <item x="126"/>
        <item x="112"/>
        <item x="129"/>
        <item x="115"/>
        <item x="114"/>
        <item x="105"/>
        <item x="107"/>
        <item x="109"/>
        <item x="125"/>
        <item x="128"/>
        <item x="154"/>
        <item x="121"/>
        <item x="151"/>
        <item x="108"/>
        <item x="135"/>
        <item x="113"/>
        <item x="148"/>
        <item x="124"/>
        <item x="152"/>
        <item x="137"/>
        <item x="136"/>
        <item x="134"/>
        <item x="146"/>
        <item x="142"/>
        <item x="132"/>
        <item x="149"/>
        <item x="150"/>
        <item x="145"/>
        <item x="131"/>
        <item x="133"/>
        <item x="140"/>
        <item x="147"/>
        <item x="153"/>
        <item x="141"/>
        <item x="139"/>
        <item x="144"/>
        <item x="167"/>
        <item x="138"/>
        <item x="161"/>
        <item x="143"/>
        <item x="164"/>
        <item x="165"/>
        <item x="174"/>
        <item x="162"/>
        <item x="160"/>
        <item x="168"/>
        <item x="175"/>
        <item x="170"/>
        <item x="163"/>
        <item x="172"/>
        <item x="156"/>
        <item x="171"/>
        <item x="166"/>
        <item x="169"/>
        <item x="173"/>
        <item x="159"/>
        <item x="155"/>
        <item x="158"/>
        <item x="176"/>
        <item x="180"/>
        <item x="157"/>
        <item x="2"/>
        <item x="28"/>
        <item x="1"/>
        <item x="27"/>
        <item x="277"/>
        <item x="276"/>
        <item x="178"/>
        <item x="228"/>
        <item x="301"/>
        <item x="130"/>
        <item x="29"/>
        <item x="3"/>
        <item x="226"/>
        <item x="252"/>
        <item x="0"/>
        <item x="30"/>
        <item x="179"/>
        <item x="302"/>
        <item t="default"/>
      </items>
    </pivotField>
  </pivotFields>
  <rowFields count="2">
    <field x="12"/>
    <field x="24"/>
  </rowFields>
  <rowItems count="27">
    <i>
      <x/>
    </i>
    <i>
      <x v="1"/>
    </i>
    <i r="1">
      <x v="300"/>
    </i>
    <i>
      <x v="2"/>
    </i>
    <i>
      <x v="3"/>
    </i>
    <i r="1">
      <x v="285"/>
    </i>
    <i>
      <x v="4"/>
    </i>
    <i r="1">
      <x v="286"/>
    </i>
    <i r="1">
      <x v="290"/>
    </i>
    <i r="1">
      <x v="291"/>
    </i>
    <i r="1">
      <x v="292"/>
    </i>
    <i r="1">
      <x v="293"/>
    </i>
    <i r="1">
      <x v="294"/>
    </i>
    <i>
      <x v="5"/>
    </i>
    <i r="1">
      <x v="296"/>
    </i>
    <i r="1">
      <x v="299"/>
    </i>
    <i>
      <x v="6"/>
    </i>
    <i r="1">
      <x v="287"/>
    </i>
    <i>
      <x v="7"/>
    </i>
    <i r="1">
      <x v="288"/>
    </i>
    <i>
      <x v="8"/>
    </i>
    <i r="1">
      <x v="289"/>
    </i>
    <i>
      <x v="9"/>
    </i>
    <i r="1">
      <x v="301"/>
    </i>
    <i>
      <x v="10"/>
    </i>
    <i r="1">
      <x v="302"/>
    </i>
    <i t="grand">
      <x/>
    </i>
  </rowItems>
  <colItems count="1">
    <i/>
  </colItems>
  <dataFields count="1">
    <dataField name="Sum of Amount" fld="11" baseField="0" baseItem="0" numFmtId="43"/>
  </dataFields>
  <formats count="9">
    <format dxfId="8">
      <pivotArea outline="0" collapsedLevelsAreSubtotals="1" fieldPosition="0"/>
    </format>
    <format dxfId="7">
      <pivotArea dataOnly="0" labelOnly="1" fieldPosition="0">
        <references count="2">
          <reference field="12" count="1" selected="0">
            <x v="1"/>
          </reference>
          <reference field="24" count="1">
            <x v="300"/>
          </reference>
        </references>
      </pivotArea>
    </format>
    <format dxfId="6">
      <pivotArea collapsedLevelsAreSubtotals="1" fieldPosition="0">
        <references count="2">
          <reference field="12" count="1" selected="0">
            <x v="1"/>
          </reference>
          <reference field="24" count="1">
            <x v="300"/>
          </reference>
        </references>
      </pivotArea>
    </format>
    <format dxfId="5">
      <pivotArea dataOnly="0" labelOnly="1" fieldPosition="0">
        <references count="2">
          <reference field="12" count="1" selected="0">
            <x v="4"/>
          </reference>
          <reference field="24" count="1">
            <x v="293"/>
          </reference>
        </references>
      </pivotArea>
    </format>
    <format dxfId="4">
      <pivotArea collapsedLevelsAreSubtotals="1" fieldPosition="0">
        <references count="2">
          <reference field="12" count="1" selected="0">
            <x v="4"/>
          </reference>
          <reference field="24" count="1">
            <x v="293"/>
          </reference>
        </references>
      </pivotArea>
    </format>
    <format dxfId="3">
      <pivotArea dataOnly="0" labelOnly="1" fieldPosition="0">
        <references count="1">
          <reference field="12" count="1">
            <x v="8"/>
          </reference>
        </references>
      </pivotArea>
    </format>
    <format dxfId="2">
      <pivotArea collapsedLevelsAreSubtotals="1" fieldPosition="0">
        <references count="1">
          <reference field="12" count="1">
            <x v="8"/>
          </reference>
        </references>
      </pivotArea>
    </format>
    <format dxfId="1">
      <pivotArea dataOnly="0" labelOnly="1" fieldPosition="0">
        <references count="1">
          <reference field="12" count="1">
            <x v="9"/>
          </reference>
        </references>
      </pivotArea>
    </format>
    <format dxfId="0">
      <pivotArea collapsedLevelsAreSubtotals="1" fieldPosition="0">
        <references count="1">
          <reference field="12" count="1"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144C9-61E8-40D0-B6B0-B0405BD23935}">
  <sheetPr>
    <pageSetUpPr fitToPage="1"/>
  </sheetPr>
  <dimension ref="A1:AC51"/>
  <sheetViews>
    <sheetView tabSelected="1" zoomScale="85" zoomScaleNormal="85" workbookViewId="0">
      <selection activeCell="G19" sqref="G19"/>
    </sheetView>
  </sheetViews>
  <sheetFormatPr defaultColWidth="8.7265625" defaultRowHeight="14.5" x14ac:dyDescent="0.35"/>
  <cols>
    <col min="1" max="2" width="8.7265625" style="2"/>
    <col min="3" max="3" width="30.54296875" style="2" bestFit="1" customWidth="1"/>
    <col min="4" max="4" width="8.7265625" style="2"/>
    <col min="5" max="5" width="13.7265625" style="2" customWidth="1"/>
    <col min="6" max="6" width="8.7265625" style="2"/>
    <col min="7" max="7" width="13.26953125" style="2" customWidth="1"/>
    <col min="8" max="8" width="13" style="2" customWidth="1"/>
    <col min="9" max="9" width="18.7265625" style="2" customWidth="1"/>
    <col min="10" max="10" width="8.7265625" style="6"/>
    <col min="11" max="11" width="14" style="6" customWidth="1"/>
    <col min="12" max="29" width="8.7265625" style="6"/>
    <col min="30" max="16384" width="8.7265625" style="2"/>
  </cols>
  <sheetData>
    <row r="1" spans="1:10" x14ac:dyDescent="0.35">
      <c r="A1" s="4"/>
      <c r="B1" s="4"/>
      <c r="C1" s="4"/>
      <c r="D1" s="4"/>
      <c r="E1" s="5"/>
      <c r="F1" s="5"/>
      <c r="G1" s="5"/>
      <c r="H1" s="5"/>
      <c r="I1" s="52"/>
      <c r="J1" s="5"/>
    </row>
    <row r="2" spans="1:10" ht="15.5" x14ac:dyDescent="0.35">
      <c r="A2" s="4"/>
      <c r="B2" s="48" t="s">
        <v>0</v>
      </c>
      <c r="C2" s="48"/>
      <c r="D2" s="48"/>
      <c r="E2" s="48"/>
      <c r="F2" s="48"/>
      <c r="G2" s="48"/>
      <c r="H2" s="48"/>
      <c r="I2" s="5"/>
      <c r="J2" s="5"/>
    </row>
    <row r="3" spans="1:10" ht="48" customHeight="1" x14ac:dyDescent="0.35">
      <c r="A3" s="4"/>
      <c r="B3" s="49" t="s">
        <v>10</v>
      </c>
      <c r="C3" s="49"/>
      <c r="D3" s="49"/>
      <c r="E3" s="49"/>
      <c r="F3" s="49"/>
      <c r="G3" s="49"/>
      <c r="H3" s="49"/>
      <c r="I3" s="5"/>
      <c r="J3" s="5"/>
    </row>
    <row r="4" spans="1:10" x14ac:dyDescent="0.35">
      <c r="A4" s="4"/>
      <c r="B4" s="50" t="s">
        <v>73</v>
      </c>
      <c r="C4" s="50"/>
      <c r="D4" s="50"/>
      <c r="E4" s="50"/>
      <c r="F4" s="50"/>
      <c r="G4" s="50"/>
      <c r="H4" s="7"/>
      <c r="I4" s="4"/>
      <c r="J4" s="4"/>
    </row>
    <row r="5" spans="1:10" x14ac:dyDescent="0.35">
      <c r="A5" s="6"/>
      <c r="B5" s="6"/>
      <c r="C5" s="6"/>
      <c r="D5" s="6"/>
      <c r="E5" s="6"/>
      <c r="F5" s="6"/>
      <c r="G5" s="6"/>
      <c r="H5" s="6"/>
      <c r="I5" s="6"/>
    </row>
    <row r="6" spans="1:10" x14ac:dyDescent="0.35">
      <c r="A6" s="6"/>
      <c r="B6" s="6"/>
      <c r="C6" s="6"/>
      <c r="D6" s="6"/>
      <c r="E6" s="6"/>
      <c r="F6" s="6"/>
      <c r="G6" s="6"/>
      <c r="H6" s="6"/>
      <c r="I6" s="6"/>
    </row>
    <row r="7" spans="1:10" ht="50" x14ac:dyDescent="0.35">
      <c r="A7" s="23" t="s">
        <v>1</v>
      </c>
      <c r="B7" s="51" t="s">
        <v>2</v>
      </c>
      <c r="C7" s="51"/>
      <c r="D7" s="51"/>
      <c r="E7" s="23" t="s">
        <v>3</v>
      </c>
      <c r="F7" s="23"/>
      <c r="G7" s="23" t="s">
        <v>9</v>
      </c>
      <c r="H7" s="23" t="s">
        <v>4</v>
      </c>
      <c r="I7" s="53" t="s">
        <v>5</v>
      </c>
      <c r="J7" s="4"/>
    </row>
    <row r="8" spans="1:10" x14ac:dyDescent="0.35">
      <c r="A8" s="8"/>
      <c r="B8" s="8"/>
      <c r="C8" s="8"/>
      <c r="D8" s="4"/>
      <c r="E8" s="9"/>
      <c r="F8" s="10"/>
      <c r="G8" s="10"/>
      <c r="H8" s="10"/>
      <c r="J8" s="4"/>
    </row>
    <row r="9" spans="1:10" x14ac:dyDescent="0.35">
      <c r="A9" s="4"/>
      <c r="B9" s="4"/>
      <c r="C9" s="4"/>
      <c r="D9" s="4"/>
      <c r="E9" s="11"/>
      <c r="F9" s="4"/>
      <c r="G9" s="4"/>
      <c r="H9" s="4"/>
      <c r="I9" s="14"/>
      <c r="J9" s="4"/>
    </row>
    <row r="10" spans="1:10" x14ac:dyDescent="0.35">
      <c r="A10" s="4"/>
      <c r="B10" s="12"/>
      <c r="C10" s="12"/>
      <c r="D10" s="4"/>
      <c r="G10" s="4"/>
      <c r="H10" s="4"/>
      <c r="J10" s="4"/>
    </row>
    <row r="11" spans="1:10" x14ac:dyDescent="0.35">
      <c r="A11" s="8">
        <v>1</v>
      </c>
      <c r="B11" s="4" t="s">
        <v>8</v>
      </c>
      <c r="C11" s="4" t="s">
        <v>6</v>
      </c>
      <c r="D11" s="4"/>
      <c r="E11" s="14">
        <f>'Detail 2025'!B23</f>
        <v>-515361.63697997667</v>
      </c>
      <c r="F11" s="6"/>
      <c r="G11" s="4" t="s">
        <v>7</v>
      </c>
      <c r="H11" s="13">
        <v>1</v>
      </c>
      <c r="I11" s="14">
        <f>E11</f>
        <v>-515361.63697997667</v>
      </c>
      <c r="J11" s="17" t="s">
        <v>29</v>
      </c>
    </row>
    <row r="12" spans="1:10" x14ac:dyDescent="0.35">
      <c r="A12" s="6"/>
      <c r="B12" s="6"/>
      <c r="C12" s="6"/>
      <c r="D12" s="6"/>
      <c r="E12" s="6"/>
      <c r="F12" s="6"/>
      <c r="G12" s="6"/>
      <c r="H12" s="6"/>
      <c r="I12" s="6"/>
      <c r="J12" s="6" t="s">
        <v>23</v>
      </c>
    </row>
    <row r="13" spans="1:10" s="6" customFormat="1" x14ac:dyDescent="0.35"/>
    <row r="14" spans="1:10" s="6" customFormat="1" x14ac:dyDescent="0.35"/>
    <row r="15" spans="1:10" s="6" customFormat="1" x14ac:dyDescent="0.35">
      <c r="A15" s="6" t="s">
        <v>30</v>
      </c>
      <c r="B15" s="6" t="s">
        <v>75</v>
      </c>
    </row>
    <row r="16" spans="1:10" s="6" customFormat="1" x14ac:dyDescent="0.35"/>
    <row r="17" s="6" customFormat="1" x14ac:dyDescent="0.35"/>
    <row r="18" s="6" customFormat="1" x14ac:dyDescent="0.35"/>
    <row r="19" s="6" customFormat="1" x14ac:dyDescent="0.35"/>
    <row r="20" s="6" customFormat="1" x14ac:dyDescent="0.35"/>
    <row r="21" s="6" customFormat="1" x14ac:dyDescent="0.35"/>
    <row r="22" s="6" customFormat="1" x14ac:dyDescent="0.35"/>
    <row r="23" s="6" customFormat="1" x14ac:dyDescent="0.35"/>
    <row r="24" s="6" customFormat="1" x14ac:dyDescent="0.35"/>
    <row r="25" s="6" customFormat="1" x14ac:dyDescent="0.35"/>
    <row r="26" s="6" customFormat="1" x14ac:dyDescent="0.35"/>
    <row r="27" s="6" customFormat="1" x14ac:dyDescent="0.35"/>
    <row r="28" s="6" customFormat="1" x14ac:dyDescent="0.35"/>
    <row r="29" s="6" customFormat="1" x14ac:dyDescent="0.35"/>
    <row r="30" s="6" customFormat="1" x14ac:dyDescent="0.35"/>
    <row r="31" s="6" customFormat="1" x14ac:dyDescent="0.35"/>
    <row r="32" s="6" customFormat="1" x14ac:dyDescent="0.35"/>
    <row r="33" s="6" customFormat="1" x14ac:dyDescent="0.35"/>
    <row r="34" s="6" customFormat="1" x14ac:dyDescent="0.35"/>
    <row r="35" s="6" customFormat="1" x14ac:dyDescent="0.35"/>
    <row r="36" s="6" customFormat="1" x14ac:dyDescent="0.35"/>
    <row r="37" s="6" customFormat="1" x14ac:dyDescent="0.35"/>
    <row r="38" s="6" customFormat="1" x14ac:dyDescent="0.35"/>
    <row r="39" s="6" customFormat="1" x14ac:dyDescent="0.35"/>
    <row r="40" s="6" customFormat="1" x14ac:dyDescent="0.35"/>
    <row r="41" s="6" customFormat="1" x14ac:dyDescent="0.35"/>
    <row r="42" s="6" customFormat="1" x14ac:dyDescent="0.35"/>
    <row r="43" s="6" customFormat="1" x14ac:dyDescent="0.35"/>
    <row r="44" s="6" customFormat="1" x14ac:dyDescent="0.35"/>
    <row r="45" s="6" customFormat="1" x14ac:dyDescent="0.35"/>
    <row r="46" s="6" customFormat="1" x14ac:dyDescent="0.35"/>
    <row r="47" s="6" customFormat="1" x14ac:dyDescent="0.35"/>
    <row r="48" s="6" customFormat="1" x14ac:dyDescent="0.35"/>
    <row r="49" s="6" customFormat="1" x14ac:dyDescent="0.35"/>
    <row r="50" s="6" customFormat="1" x14ac:dyDescent="0.35"/>
    <row r="51" s="6" customFormat="1" x14ac:dyDescent="0.35"/>
  </sheetData>
  <mergeCells count="4">
    <mergeCell ref="B2:H2"/>
    <mergeCell ref="B3:H3"/>
    <mergeCell ref="B4:G4"/>
    <mergeCell ref="B7:D7"/>
  </mergeCells>
  <pageMargins left="0.7" right="0.7" top="0.75" bottom="0.75" header="0.3" footer="0.3"/>
  <pageSetup scale="61" orientation="portrait" r:id="rId1"/>
  <headerFooter>
    <oddFooter>&amp;L&amp;Z&amp;F;  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410FA-AF7B-4F1A-8C64-7006012DBFB4}">
  <dimension ref="A2:I54"/>
  <sheetViews>
    <sheetView zoomScale="140" zoomScaleNormal="140" workbookViewId="0">
      <selection activeCell="H11" sqref="H11:J11"/>
    </sheetView>
  </sheetViews>
  <sheetFormatPr defaultColWidth="8.7265625" defaultRowHeight="14.5" x14ac:dyDescent="0.35"/>
  <cols>
    <col min="1" max="1" width="32.453125" style="2" customWidth="1"/>
    <col min="2" max="2" width="20.453125" style="2" customWidth="1"/>
    <col min="3" max="3" width="26.453125" style="2" bestFit="1" customWidth="1"/>
    <col min="4" max="4" width="13.81640625" style="2" bestFit="1" customWidth="1"/>
    <col min="5" max="5" width="8.7265625" style="2"/>
    <col min="6" max="6" width="12.26953125" style="2" bestFit="1" customWidth="1"/>
    <col min="7" max="7" width="11.81640625" style="2" bestFit="1" customWidth="1"/>
    <col min="8" max="8" width="14.26953125" style="2" bestFit="1" customWidth="1"/>
    <col min="9" max="16384" width="8.7265625" style="2"/>
  </cols>
  <sheetData>
    <row r="2" spans="1:9" x14ac:dyDescent="0.35">
      <c r="B2" s="2" t="s">
        <v>17</v>
      </c>
      <c r="C2" s="2" t="s">
        <v>18</v>
      </c>
    </row>
    <row r="3" spans="1:9" ht="29" x14ac:dyDescent="0.35">
      <c r="A3" s="3"/>
      <c r="B3" s="15" t="s">
        <v>14</v>
      </c>
      <c r="C3" s="16" t="s">
        <v>15</v>
      </c>
      <c r="D3" s="3" t="s">
        <v>16</v>
      </c>
    </row>
    <row r="4" spans="1:9" x14ac:dyDescent="0.35">
      <c r="A4" s="2" t="s">
        <v>64</v>
      </c>
      <c r="B4" s="20">
        <v>5276.19</v>
      </c>
      <c r="C4" s="20">
        <v>0</v>
      </c>
      <c r="D4" s="1">
        <f>B4-C4</f>
        <v>5276.19</v>
      </c>
    </row>
    <row r="5" spans="1:9" x14ac:dyDescent="0.35">
      <c r="A5" s="2" t="s">
        <v>24</v>
      </c>
      <c r="B5" s="20">
        <v>2278308.3927401057</v>
      </c>
      <c r="C5" s="20">
        <f>'[1]B&amp;A Surcharges'!$D$66</f>
        <v>2291758.0000000005</v>
      </c>
      <c r="D5" s="21">
        <f t="shared" ref="D5:D10" si="0">B5-C5</f>
        <v>-13449.607259894721</v>
      </c>
    </row>
    <row r="6" spans="1:9" x14ac:dyDescent="0.35">
      <c r="A6" s="2" t="s">
        <v>11</v>
      </c>
      <c r="B6" s="20">
        <f>-[2]W09!$F$10</f>
        <v>628079.1</v>
      </c>
      <c r="C6" s="20">
        <f>'[1]B&amp;A Surcharges'!$P$66</f>
        <v>627565.20000000007</v>
      </c>
      <c r="D6" s="21">
        <f t="shared" si="0"/>
        <v>513.89999999990687</v>
      </c>
    </row>
    <row r="7" spans="1:9" x14ac:dyDescent="0.35">
      <c r="A7" s="2" t="s">
        <v>25</v>
      </c>
      <c r="B7" s="20">
        <f>'[3]W05-Fuel Synchronization'!$E$10+'[3]W05-Fuel Synchronization'!$E$12</f>
        <v>49418888.380279928</v>
      </c>
      <c r="C7" s="20">
        <f>'[1]B&amp;A Surcharges'!$B$66</f>
        <v>49425312.420000009</v>
      </c>
      <c r="D7" s="21">
        <f t="shared" si="0"/>
        <v>-6424.0397200807929</v>
      </c>
    </row>
    <row r="8" spans="1:9" x14ac:dyDescent="0.35">
      <c r="A8" s="2" t="s">
        <v>31</v>
      </c>
      <c r="B8" s="20">
        <f>-[2]W10!$F$17</f>
        <v>373893.79</v>
      </c>
      <c r="C8" s="20">
        <f>'[1]B&amp;A Surcharges'!$R$66</f>
        <v>379237</v>
      </c>
      <c r="D8" s="21">
        <f t="shared" si="0"/>
        <v>-5343.210000000021</v>
      </c>
    </row>
    <row r="9" spans="1:9" x14ac:dyDescent="0.35">
      <c r="A9" s="2" t="s">
        <v>12</v>
      </c>
      <c r="B9" s="20"/>
      <c r="C9" s="20">
        <f>'[1]B&amp;A Surcharges'!$F$66</f>
        <v>0</v>
      </c>
      <c r="D9" s="21">
        <f t="shared" si="0"/>
        <v>0</v>
      </c>
    </row>
    <row r="10" spans="1:9" x14ac:dyDescent="0.35">
      <c r="A10" s="2" t="s">
        <v>26</v>
      </c>
      <c r="B10" s="20">
        <f>H10</f>
        <v>14265129.26</v>
      </c>
      <c r="C10" s="20">
        <f>'[1]B&amp;A Surcharges'!$L$66</f>
        <v>15363042.130000001</v>
      </c>
      <c r="D10" s="21">
        <f t="shared" si="0"/>
        <v>-1097912.870000001</v>
      </c>
      <c r="F10" s="25"/>
      <c r="H10" s="42">
        <v>14265129.26</v>
      </c>
      <c r="I10" s="2" t="s">
        <v>66</v>
      </c>
    </row>
    <row r="11" spans="1:9" x14ac:dyDescent="0.35">
      <c r="A11" s="2" t="s">
        <v>27</v>
      </c>
      <c r="B11" s="20">
        <f>C11</f>
        <v>-2712449.39</v>
      </c>
      <c r="C11" s="20">
        <f>'[1]B&amp;A Surcharges'!$S$66</f>
        <v>-2712449.39</v>
      </c>
      <c r="D11" s="21">
        <f>B11-C11</f>
        <v>0</v>
      </c>
      <c r="H11" s="42"/>
    </row>
    <row r="12" spans="1:9" x14ac:dyDescent="0.35">
      <c r="A12" s="3" t="s">
        <v>13</v>
      </c>
      <c r="B12" s="24">
        <f>C12</f>
        <v>25009342.010000005</v>
      </c>
      <c r="C12" s="47">
        <f>'[1]B&amp;A Surcharges'!$J$66</f>
        <v>25009342.010000005</v>
      </c>
      <c r="D12" s="21">
        <f>B12-C12</f>
        <v>0</v>
      </c>
      <c r="F12" s="19"/>
      <c r="G12" s="18"/>
      <c r="H12" s="18"/>
    </row>
    <row r="13" spans="1:9" x14ac:dyDescent="0.35">
      <c r="B13" s="21">
        <f>SUM(B4:B12)</f>
        <v>89266467.733020037</v>
      </c>
      <c r="C13" s="21">
        <f>SUM(C4:C12)</f>
        <v>90383807.37000002</v>
      </c>
      <c r="D13" s="21">
        <f>SUM(D4:D12)</f>
        <v>-1117339.6369799767</v>
      </c>
    </row>
    <row r="14" spans="1:9" x14ac:dyDescent="0.35">
      <c r="A14" s="2" t="s">
        <v>20</v>
      </c>
      <c r="B14" s="21">
        <f>-B13</f>
        <v>-89266467.733020037</v>
      </c>
      <c r="C14" s="21"/>
      <c r="D14" s="21"/>
    </row>
    <row r="15" spans="1:9" x14ac:dyDescent="0.35">
      <c r="A15" s="2" t="s">
        <v>19</v>
      </c>
      <c r="B15" s="22">
        <f>D13</f>
        <v>-1117339.6369799767</v>
      </c>
      <c r="C15" s="21" t="s">
        <v>28</v>
      </c>
      <c r="D15" s="21"/>
    </row>
    <row r="16" spans="1:9" x14ac:dyDescent="0.35">
      <c r="A16" s="2" t="s">
        <v>21</v>
      </c>
      <c r="B16" s="21">
        <f>B15+B14</f>
        <v>-90383807.37000002</v>
      </c>
      <c r="C16" s="21"/>
      <c r="D16" s="21"/>
    </row>
    <row r="17" spans="1:4" x14ac:dyDescent="0.35">
      <c r="A17" s="2" t="s">
        <v>22</v>
      </c>
      <c r="B17" s="21">
        <f>-C13</f>
        <v>-90383807.37000002</v>
      </c>
      <c r="C17" s="21"/>
      <c r="D17" s="21"/>
    </row>
    <row r="18" spans="1:4" x14ac:dyDescent="0.35">
      <c r="A18" s="2" t="s">
        <v>16</v>
      </c>
      <c r="B18" s="1">
        <f>B17-B16</f>
        <v>0</v>
      </c>
    </row>
    <row r="20" spans="1:4" x14ac:dyDescent="0.35">
      <c r="A20" s="2" t="s">
        <v>32</v>
      </c>
    </row>
    <row r="21" spans="1:4" x14ac:dyDescent="0.35">
      <c r="A21" s="2" t="s">
        <v>62</v>
      </c>
      <c r="B21" s="21">
        <f>Pivot!I15+Pivot!I24</f>
        <v>601978</v>
      </c>
    </row>
    <row r="23" spans="1:4" x14ac:dyDescent="0.35">
      <c r="A23" s="43" t="s">
        <v>65</v>
      </c>
      <c r="B23" s="44">
        <f>B15+B21</f>
        <v>-515361.63697997667</v>
      </c>
    </row>
    <row r="30" spans="1:4" x14ac:dyDescent="0.35">
      <c r="B30" s="2" t="s">
        <v>67</v>
      </c>
    </row>
    <row r="32" spans="1:4" x14ac:dyDescent="0.35">
      <c r="A32" s="2" t="s">
        <v>68</v>
      </c>
      <c r="B32" s="45">
        <v>650666343.95999992</v>
      </c>
    </row>
    <row r="33" spans="1:3" x14ac:dyDescent="0.35">
      <c r="B33" s="45"/>
    </row>
    <row r="34" spans="1:3" x14ac:dyDescent="0.35">
      <c r="A34" s="2" t="s">
        <v>70</v>
      </c>
      <c r="B34" s="45">
        <v>4727891</v>
      </c>
      <c r="C34" s="46">
        <f>B34-'[4]Revenue Summary'!$B$54</f>
        <v>-0.16999999992549419</v>
      </c>
    </row>
    <row r="35" spans="1:3" x14ac:dyDescent="0.35">
      <c r="A35" s="2" t="s">
        <v>71</v>
      </c>
      <c r="B35" s="45">
        <v>-2506318</v>
      </c>
      <c r="C35" s="46">
        <f>B35-'[4]Revenue Summary'!$B$55</f>
        <v>0</v>
      </c>
    </row>
    <row r="36" spans="1:3" x14ac:dyDescent="0.35">
      <c r="A36" s="2" t="s">
        <v>72</v>
      </c>
      <c r="B36" s="45">
        <f>B21</f>
        <v>601978</v>
      </c>
      <c r="C36" s="46">
        <f>B36-'[4]Revenue Summary'!$B$56</f>
        <v>0</v>
      </c>
    </row>
    <row r="37" spans="1:3" x14ac:dyDescent="0.35">
      <c r="B37" s="20">
        <f>SUM(B32:B36)</f>
        <v>653489894.95999992</v>
      </c>
      <c r="C37" s="46"/>
    </row>
    <row r="38" spans="1:3" x14ac:dyDescent="0.35">
      <c r="B38" s="45"/>
    </row>
    <row r="39" spans="1:3" x14ac:dyDescent="0.35">
      <c r="A39" s="2" t="s">
        <v>69</v>
      </c>
      <c r="B39" s="45">
        <v>653489895.13</v>
      </c>
    </row>
    <row r="40" spans="1:3" x14ac:dyDescent="0.35">
      <c r="B40" s="45">
        <f>B37-B39</f>
        <v>-0.17000007629394531</v>
      </c>
    </row>
    <row r="41" spans="1:3" x14ac:dyDescent="0.35">
      <c r="B41" s="45"/>
    </row>
    <row r="42" spans="1:3" x14ac:dyDescent="0.35">
      <c r="A42" s="2" t="s">
        <v>74</v>
      </c>
      <c r="B42" s="45">
        <v>593629104.37439036</v>
      </c>
    </row>
    <row r="43" spans="1:3" x14ac:dyDescent="0.35">
      <c r="B43" s="45"/>
    </row>
    <row r="44" spans="1:3" x14ac:dyDescent="0.35">
      <c r="B44" s="45">
        <f>B32-B42</f>
        <v>57037239.585609555</v>
      </c>
    </row>
    <row r="45" spans="1:3" x14ac:dyDescent="0.35">
      <c r="B45" s="45"/>
    </row>
    <row r="46" spans="1:3" x14ac:dyDescent="0.35">
      <c r="B46" s="45"/>
    </row>
    <row r="47" spans="1:3" x14ac:dyDescent="0.35">
      <c r="B47" s="45"/>
    </row>
    <row r="48" spans="1:3" x14ac:dyDescent="0.35">
      <c r="B48" s="45"/>
    </row>
    <row r="49" spans="2:2" x14ac:dyDescent="0.35">
      <c r="B49" s="45"/>
    </row>
    <row r="51" spans="2:2" x14ac:dyDescent="0.35">
      <c r="B51" s="25"/>
    </row>
    <row r="54" spans="2:2" x14ac:dyDescent="0.35">
      <c r="B54" s="25"/>
    </row>
  </sheetData>
  <pageMargins left="0.7" right="0.7" top="0.75" bottom="0.75" header="0.3" footer="0.3"/>
  <pageSetup orientation="portrait" r:id="rId1"/>
  <headerFooter>
    <oddFooter>&amp;L&amp;Z&amp;F;  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DA650-ECB5-4183-93A4-452D678298D9}">
  <dimension ref="B3:D23"/>
  <sheetViews>
    <sheetView workbookViewId="0">
      <selection activeCell="E19" sqref="E19"/>
    </sheetView>
  </sheetViews>
  <sheetFormatPr defaultColWidth="8.7265625" defaultRowHeight="14.5" x14ac:dyDescent="0.35"/>
  <cols>
    <col min="1" max="1" width="8.7265625" style="26"/>
    <col min="2" max="2" width="104" style="26" bestFit="1" customWidth="1"/>
    <col min="3" max="3" width="27.1796875" style="26" bestFit="1" customWidth="1"/>
    <col min="4" max="4" width="12.81640625" style="26" bestFit="1" customWidth="1"/>
    <col min="5" max="16384" width="8.7265625" style="26"/>
  </cols>
  <sheetData>
    <row r="3" spans="2:4" x14ac:dyDescent="0.35">
      <c r="B3" s="34">
        <v>653489895.13</v>
      </c>
      <c r="C3" s="33" t="s">
        <v>43</v>
      </c>
    </row>
    <row r="4" spans="2:4" x14ac:dyDescent="0.35">
      <c r="B4" s="32">
        <v>650666343.96000004</v>
      </c>
      <c r="C4" s="31" t="s">
        <v>42</v>
      </c>
    </row>
    <row r="6" spans="2:4" x14ac:dyDescent="0.35">
      <c r="B6" s="27">
        <f>B4-B3</f>
        <v>-2823551.1699999571</v>
      </c>
      <c r="C6" s="26" t="s">
        <v>41</v>
      </c>
    </row>
    <row r="7" spans="2:4" x14ac:dyDescent="0.35">
      <c r="C7" s="30" t="s">
        <v>40</v>
      </c>
    </row>
    <row r="9" spans="2:4" x14ac:dyDescent="0.35">
      <c r="B9" s="26" t="s">
        <v>39</v>
      </c>
      <c r="C9" s="29">
        <v>-2506317.9999999991</v>
      </c>
      <c r="D9" s="29">
        <f>-C9</f>
        <v>2506317.9999999991</v>
      </c>
    </row>
    <row r="10" spans="2:4" x14ac:dyDescent="0.35">
      <c r="B10" s="26" t="s">
        <v>38</v>
      </c>
      <c r="C10" s="29">
        <v>-2506317.9999999991</v>
      </c>
      <c r="D10" s="29">
        <f>-C10</f>
        <v>2506317.9999999991</v>
      </c>
    </row>
    <row r="12" spans="2:4" x14ac:dyDescent="0.35">
      <c r="B12" s="26" t="s">
        <v>37</v>
      </c>
      <c r="C12" s="26">
        <v>978</v>
      </c>
      <c r="D12" s="29">
        <f>-C12</f>
        <v>-978</v>
      </c>
    </row>
    <row r="13" spans="2:4" x14ac:dyDescent="0.35">
      <c r="B13" s="26" t="s">
        <v>36</v>
      </c>
      <c r="C13" s="26">
        <v>978</v>
      </c>
      <c r="D13" s="29">
        <f>-C13</f>
        <v>-978</v>
      </c>
    </row>
    <row r="15" spans="2:4" x14ac:dyDescent="0.35">
      <c r="B15" s="26" t="s">
        <v>35</v>
      </c>
      <c r="C15" s="26">
        <v>4727891.17</v>
      </c>
      <c r="D15" s="29">
        <f>-C15</f>
        <v>-4727891.17</v>
      </c>
    </row>
    <row r="16" spans="2:4" x14ac:dyDescent="0.35">
      <c r="B16" s="26" t="s">
        <v>34</v>
      </c>
      <c r="C16" s="26">
        <v>4727891.17</v>
      </c>
      <c r="D16" s="29">
        <f>-C16</f>
        <v>-4727891.17</v>
      </c>
    </row>
    <row r="18" spans="2:4" x14ac:dyDescent="0.35">
      <c r="B18" s="26" t="s">
        <v>33</v>
      </c>
      <c r="C18" s="26">
        <v>601000</v>
      </c>
      <c r="D18" s="29">
        <f>-C18</f>
        <v>-601000</v>
      </c>
    </row>
    <row r="21" spans="2:4" x14ac:dyDescent="0.35">
      <c r="D21" s="28">
        <f>SUM(D10,D13,D16,D18)</f>
        <v>-2823551.1700000009</v>
      </c>
    </row>
    <row r="23" spans="2:4" x14ac:dyDescent="0.35">
      <c r="D23" s="27">
        <f>B6-D21</f>
        <v>4.377216100692749E-8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2D881-8C2A-47A3-AFB0-9F0E48A7B9A1}">
  <dimension ref="A3:I34"/>
  <sheetViews>
    <sheetView workbookViewId="0">
      <selection activeCell="E19" sqref="E19"/>
    </sheetView>
  </sheetViews>
  <sheetFormatPr defaultColWidth="8.7265625" defaultRowHeight="14.5" x14ac:dyDescent="0.35"/>
  <cols>
    <col min="1" max="1" width="107.7265625" style="26" bestFit="1" customWidth="1"/>
    <col min="2" max="2" width="15.453125" style="26" bestFit="1" customWidth="1"/>
    <col min="3" max="4" width="8.7265625" style="26"/>
    <col min="5" max="5" width="15.453125" style="26" bestFit="1" customWidth="1"/>
    <col min="6" max="6" width="15.54296875" style="26" bestFit="1" customWidth="1"/>
    <col min="7" max="8" width="12.81640625" style="26" bestFit="1" customWidth="1"/>
    <col min="9" max="9" width="11.7265625" style="26" bestFit="1" customWidth="1"/>
    <col min="10" max="16384" width="8.7265625" style="26"/>
  </cols>
  <sheetData>
    <row r="3" spans="1:9" x14ac:dyDescent="0.35">
      <c r="A3" s="26" t="s">
        <v>44</v>
      </c>
      <c r="B3" s="26" t="s">
        <v>45</v>
      </c>
      <c r="E3" s="26" t="s">
        <v>45</v>
      </c>
      <c r="F3" s="26" t="s">
        <v>46</v>
      </c>
      <c r="G3" s="26" t="s">
        <v>46</v>
      </c>
      <c r="I3" s="26" t="s">
        <v>63</v>
      </c>
    </row>
    <row r="4" spans="1:9" x14ac:dyDescent="0.35">
      <c r="A4" s="35" t="s">
        <v>47</v>
      </c>
      <c r="B4" s="36">
        <v>-660408573.91999984</v>
      </c>
      <c r="E4" s="29">
        <v>-660408573.91999984</v>
      </c>
      <c r="F4" s="28">
        <f>-E4</f>
        <v>660408573.91999984</v>
      </c>
      <c r="G4" s="28">
        <f>F4</f>
        <v>660408573.91999984</v>
      </c>
      <c r="H4" s="28"/>
    </row>
    <row r="5" spans="1:9" x14ac:dyDescent="0.35">
      <c r="A5" s="35" t="s">
        <v>35</v>
      </c>
      <c r="B5" s="36">
        <v>4727891.17</v>
      </c>
      <c r="E5" s="29">
        <v>4727891.17</v>
      </c>
      <c r="F5" s="28">
        <f t="shared" ref="F5:F29" si="0">-E5</f>
        <v>-4727891.17</v>
      </c>
      <c r="H5" s="28"/>
    </row>
    <row r="6" spans="1:9" x14ac:dyDescent="0.35">
      <c r="A6" s="37" t="s">
        <v>34</v>
      </c>
      <c r="B6" s="38">
        <v>4727891.17</v>
      </c>
      <c r="E6" s="29">
        <v>4727891.17</v>
      </c>
      <c r="F6" s="39">
        <f t="shared" si="0"/>
        <v>-4727891.17</v>
      </c>
      <c r="G6" s="26">
        <v>0</v>
      </c>
      <c r="H6" s="28"/>
      <c r="I6" s="28">
        <f>-F6</f>
        <v>4727891.17</v>
      </c>
    </row>
    <row r="7" spans="1:9" x14ac:dyDescent="0.35">
      <c r="A7" s="35" t="s">
        <v>48</v>
      </c>
      <c r="B7" s="36">
        <v>0</v>
      </c>
      <c r="E7" s="29">
        <v>0</v>
      </c>
      <c r="F7" s="28">
        <f t="shared" si="0"/>
        <v>0</v>
      </c>
      <c r="H7" s="28"/>
    </row>
    <row r="8" spans="1:9" x14ac:dyDescent="0.35">
      <c r="A8" s="35" t="s">
        <v>49</v>
      </c>
      <c r="B8" s="36">
        <v>50955639</v>
      </c>
      <c r="E8" s="29">
        <v>50955639</v>
      </c>
      <c r="F8" s="28">
        <f t="shared" si="0"/>
        <v>-50955639</v>
      </c>
      <c r="G8" s="28"/>
      <c r="H8" s="28"/>
    </row>
    <row r="9" spans="1:9" x14ac:dyDescent="0.35">
      <c r="A9" s="40" t="s">
        <v>49</v>
      </c>
      <c r="B9" s="36">
        <v>50955639</v>
      </c>
      <c r="E9" s="29">
        <v>50955639</v>
      </c>
      <c r="F9" s="28">
        <f t="shared" si="0"/>
        <v>-50955639</v>
      </c>
      <c r="G9" s="28">
        <f>F9</f>
        <v>-50955639</v>
      </c>
      <c r="H9" s="28"/>
    </row>
    <row r="10" spans="1:9" x14ac:dyDescent="0.35">
      <c r="A10" s="35" t="s">
        <v>50</v>
      </c>
      <c r="B10" s="36">
        <v>-55024079</v>
      </c>
      <c r="E10" s="29">
        <v>-55024079</v>
      </c>
      <c r="F10" s="28">
        <f t="shared" si="0"/>
        <v>55024079</v>
      </c>
      <c r="H10" s="28"/>
    </row>
    <row r="11" spans="1:9" x14ac:dyDescent="0.35">
      <c r="A11" s="40" t="s">
        <v>50</v>
      </c>
      <c r="B11" s="36">
        <v>-55625079</v>
      </c>
      <c r="E11" s="29">
        <v>-55625079</v>
      </c>
      <c r="F11" s="28">
        <f t="shared" si="0"/>
        <v>55625079</v>
      </c>
      <c r="G11" s="28">
        <f>F11</f>
        <v>55625079</v>
      </c>
      <c r="H11" s="28"/>
    </row>
    <row r="12" spans="1:9" x14ac:dyDescent="0.35">
      <c r="A12" s="40" t="s">
        <v>51</v>
      </c>
      <c r="B12" s="36">
        <v>0</v>
      </c>
      <c r="E12" s="29">
        <v>0</v>
      </c>
      <c r="F12" s="28">
        <f t="shared" si="0"/>
        <v>0</v>
      </c>
      <c r="H12" s="28"/>
    </row>
    <row r="13" spans="1:9" x14ac:dyDescent="0.35">
      <c r="A13" s="40" t="s">
        <v>52</v>
      </c>
      <c r="B13" s="36">
        <v>0</v>
      </c>
      <c r="E13" s="29">
        <v>0</v>
      </c>
      <c r="F13" s="28">
        <f t="shared" si="0"/>
        <v>0</v>
      </c>
      <c r="H13" s="28"/>
    </row>
    <row r="14" spans="1:9" x14ac:dyDescent="0.35">
      <c r="A14" s="40" t="s">
        <v>53</v>
      </c>
      <c r="B14" s="36">
        <v>0</v>
      </c>
      <c r="E14" s="29">
        <v>0</v>
      </c>
      <c r="F14" s="28">
        <f t="shared" si="0"/>
        <v>0</v>
      </c>
      <c r="H14" s="28"/>
    </row>
    <row r="15" spans="1:9" x14ac:dyDescent="0.35">
      <c r="A15" s="37" t="s">
        <v>33</v>
      </c>
      <c r="B15" s="38">
        <v>601000</v>
      </c>
      <c r="E15" s="29">
        <v>601000</v>
      </c>
      <c r="F15" s="39">
        <f t="shared" si="0"/>
        <v>-601000</v>
      </c>
      <c r="G15" s="26">
        <v>0</v>
      </c>
      <c r="H15" s="28"/>
      <c r="I15" s="28">
        <f>-F15</f>
        <v>601000</v>
      </c>
    </row>
    <row r="16" spans="1:9" x14ac:dyDescent="0.35">
      <c r="A16" s="40" t="s">
        <v>54</v>
      </c>
      <c r="B16" s="36">
        <v>0</v>
      </c>
      <c r="E16" s="29">
        <v>0</v>
      </c>
      <c r="F16" s="28">
        <f t="shared" si="0"/>
        <v>0</v>
      </c>
      <c r="H16" s="28"/>
    </row>
    <row r="17" spans="1:9" x14ac:dyDescent="0.35">
      <c r="A17" s="35" t="s">
        <v>55</v>
      </c>
      <c r="B17" s="36">
        <v>0</v>
      </c>
      <c r="E17" s="29">
        <v>0</v>
      </c>
      <c r="F17" s="28">
        <f t="shared" si="0"/>
        <v>0</v>
      </c>
      <c r="H17" s="28"/>
    </row>
    <row r="18" spans="1:9" x14ac:dyDescent="0.35">
      <c r="A18" s="40" t="s">
        <v>56</v>
      </c>
      <c r="B18" s="36">
        <v>0</v>
      </c>
      <c r="E18" s="29">
        <v>0</v>
      </c>
      <c r="F18" s="28">
        <f t="shared" si="0"/>
        <v>0</v>
      </c>
      <c r="H18" s="28"/>
    </row>
    <row r="19" spans="1:9" x14ac:dyDescent="0.35">
      <c r="A19" s="40" t="s">
        <v>57</v>
      </c>
      <c r="B19" s="36">
        <v>0</v>
      </c>
      <c r="E19" s="29">
        <v>0</v>
      </c>
      <c r="F19" s="28">
        <f t="shared" si="0"/>
        <v>0</v>
      </c>
      <c r="H19" s="28"/>
    </row>
    <row r="20" spans="1:9" x14ac:dyDescent="0.35">
      <c r="A20" s="35" t="s">
        <v>58</v>
      </c>
      <c r="B20" s="36">
        <v>230693578.04000005</v>
      </c>
      <c r="E20" s="29">
        <v>230693578.04000005</v>
      </c>
      <c r="F20" s="28">
        <f t="shared" si="0"/>
        <v>-230693578.04000005</v>
      </c>
      <c r="G20" s="28">
        <f>F20</f>
        <v>-230693578.04000005</v>
      </c>
      <c r="H20" s="28"/>
    </row>
    <row r="21" spans="1:9" x14ac:dyDescent="0.35">
      <c r="A21" s="40" t="s">
        <v>58</v>
      </c>
      <c r="B21" s="36">
        <v>230693578.04000005</v>
      </c>
      <c r="E21" s="29">
        <v>230693578.04000005</v>
      </c>
      <c r="F21" s="28">
        <f t="shared" si="0"/>
        <v>-230693578.04000005</v>
      </c>
      <c r="H21" s="28"/>
    </row>
    <row r="22" spans="1:9" x14ac:dyDescent="0.35">
      <c r="A22" s="35" t="s">
        <v>59</v>
      </c>
      <c r="B22" s="36">
        <v>-219105459.25000003</v>
      </c>
      <c r="E22" s="29">
        <v>-219105459.25000003</v>
      </c>
      <c r="F22" s="28">
        <f t="shared" si="0"/>
        <v>219105459.25000003</v>
      </c>
      <c r="G22" s="28">
        <f>F22</f>
        <v>219105459.25000003</v>
      </c>
      <c r="H22" s="28"/>
    </row>
    <row r="23" spans="1:9" x14ac:dyDescent="0.35">
      <c r="A23" s="40" t="s">
        <v>59</v>
      </c>
      <c r="B23" s="36">
        <v>-219105459.25000003</v>
      </c>
      <c r="E23" s="29">
        <v>-219105459.25000003</v>
      </c>
      <c r="F23" s="28">
        <f t="shared" si="0"/>
        <v>219105459.25000003</v>
      </c>
      <c r="H23" s="28"/>
    </row>
    <row r="24" spans="1:9" x14ac:dyDescent="0.35">
      <c r="A24" s="41" t="s">
        <v>37</v>
      </c>
      <c r="B24" s="38">
        <v>978</v>
      </c>
      <c r="E24" s="29">
        <v>978</v>
      </c>
      <c r="F24" s="39">
        <f t="shared" si="0"/>
        <v>-978</v>
      </c>
      <c r="G24" s="26">
        <v>0</v>
      </c>
      <c r="H24" s="28"/>
      <c r="I24" s="28">
        <f>-F24</f>
        <v>978</v>
      </c>
    </row>
    <row r="25" spans="1:9" x14ac:dyDescent="0.35">
      <c r="A25" s="40" t="s">
        <v>36</v>
      </c>
      <c r="B25" s="36">
        <v>978</v>
      </c>
      <c r="E25" s="29">
        <v>978</v>
      </c>
      <c r="F25" s="28">
        <f t="shared" si="0"/>
        <v>-978</v>
      </c>
      <c r="H25" s="28"/>
    </row>
    <row r="26" spans="1:9" x14ac:dyDescent="0.35">
      <c r="A26" s="41" t="s">
        <v>39</v>
      </c>
      <c r="B26" s="38">
        <v>-2506317.9999999991</v>
      </c>
      <c r="E26" s="29">
        <v>-2506317.9999999991</v>
      </c>
      <c r="F26" s="39">
        <f t="shared" si="0"/>
        <v>2506317.9999999991</v>
      </c>
      <c r="G26" s="26">
        <v>0</v>
      </c>
      <c r="H26" s="28"/>
      <c r="I26" s="28">
        <f>-F26</f>
        <v>-2506317.9999999991</v>
      </c>
    </row>
    <row r="27" spans="1:9" x14ac:dyDescent="0.35">
      <c r="A27" s="40" t="s">
        <v>38</v>
      </c>
      <c r="B27" s="36">
        <v>-2506317.9999999991</v>
      </c>
      <c r="E27" s="29">
        <v>-2506317.9999999991</v>
      </c>
      <c r="F27" s="28">
        <f t="shared" si="0"/>
        <v>2506317.9999999991</v>
      </c>
      <c r="H27" s="28"/>
    </row>
    <row r="28" spans="1:9" x14ac:dyDescent="0.35">
      <c r="A28" s="35" t="s">
        <v>60</v>
      </c>
      <c r="B28" s="36"/>
      <c r="E28" s="29"/>
      <c r="F28" s="28">
        <f t="shared" si="0"/>
        <v>0</v>
      </c>
      <c r="H28" s="28"/>
    </row>
    <row r="29" spans="1:9" x14ac:dyDescent="0.35">
      <c r="A29" s="40" t="s">
        <v>60</v>
      </c>
      <c r="B29" s="36"/>
      <c r="E29" s="29"/>
      <c r="F29" s="28">
        <f t="shared" si="0"/>
        <v>0</v>
      </c>
      <c r="H29" s="28"/>
    </row>
    <row r="30" spans="1:9" x14ac:dyDescent="0.35">
      <c r="A30" s="35" t="s">
        <v>61</v>
      </c>
      <c r="B30" s="36">
        <v>-650666343.9599998</v>
      </c>
      <c r="E30" s="29">
        <v>-650666343.9599998</v>
      </c>
      <c r="F30" s="28">
        <f>F4+F6+F9+F15+F11+F20+F22+F24+F26</f>
        <v>650666343.9599998</v>
      </c>
      <c r="G30" s="28">
        <f>G4+G6+G9+G15+G11+G20+G22+G24+G26</f>
        <v>653489895.12999976</v>
      </c>
    </row>
    <row r="34" spans="6:6" x14ac:dyDescent="0.35">
      <c r="F34" s="28">
        <f>F15+F24</f>
        <v>-601978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kzNmUyMmQ1LTQ1YTctNGNiNy05NWFiLTFhYThjN2M4ODc4OSIgdmFsdWU9IiIgeG1sbnM9Imh0dHA6Ly93d3cuYm9sZG9uamFtZXMuY29tLzIwMDgvMDEvc2llL2ludGVybmFsL2xhYmVsIiAvPjwvc2lzbD48VXNlck5hbWU+Q09SUFxzMjAzNzA3PC9Vc2VyTmFtZT48RGF0ZVRpbWU+NS83LzIwMjMgNjoxNDowOCBQTTwvRGF0ZVRpbWU+PExhYmVsU3RyaW5nPlVuY2F0ZWdvcml6ZWQ8L0xhYmVsU3RyaW5nPjwvaXRlbT48L2xhYmVsSGlzdG9yeT4=</Value>
</WrappedLabelHistory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37e8545f9097af293d07877c154c5451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8edfe77cef90f9ce79cdb433746aba48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936e22d5-45a7-4cb7-95ab-1aa8c7c88789" value=""/>
</sisl>
</file>

<file path=customXml/itemProps1.xml><?xml version="1.0" encoding="utf-8"?>
<ds:datastoreItem xmlns:ds="http://schemas.openxmlformats.org/officeDocument/2006/customXml" ds:itemID="{7A0C917E-9315-4BAA-8BAC-D7CAB723615D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2DE68C07-7669-4BFA-B663-B95C11129E4B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3.xml><?xml version="1.0" encoding="utf-8"?>
<ds:datastoreItem xmlns:ds="http://schemas.openxmlformats.org/officeDocument/2006/customXml" ds:itemID="{50523036-79B0-4FCF-8145-130767B7C77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4E5C1AF-0152-449F-B4B5-787951F486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2D7E6CFD-61F0-4149-A97A-E40FDF3BD2A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Adjustment 2025</vt:lpstr>
      <vt:lpstr>Detail 2025</vt:lpstr>
      <vt:lpstr>Summary</vt:lpstr>
      <vt:lpstr>Pivot</vt:lpstr>
      <vt:lpstr>'Adjustment 2025'!Print_Area</vt:lpstr>
    </vt:vector>
  </TitlesOfParts>
  <Company>American Electric Power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Vaughan</dc:creator>
  <cp:keywords/>
  <cp:lastModifiedBy>Michelle Caldwell</cp:lastModifiedBy>
  <cp:lastPrinted>2017-05-24T19:34:26Z</cp:lastPrinted>
  <dcterms:created xsi:type="dcterms:W3CDTF">2014-10-17T18:22:58Z</dcterms:created>
  <dcterms:modified xsi:type="dcterms:W3CDTF">2025-09-11T20:57:22Z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75b4c1c5-5f9e-41dc-9705-5776006b6fab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Uncategorized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6" name="bjDocumentLabelXML-0">
    <vt:lpwstr>ames.com/2008/01/sie/internal/label"&gt;&lt;element uid="936e22d5-45a7-4cb7-95ab-1aa8c7c88789" value="" /&gt;&lt;/sisl&gt;</vt:lpwstr>
  </property>
  <property fmtid="{D5CDD505-2E9C-101B-9397-08002B2CF9AE}" pid="7" name="MSIP_Label_574d496c-7ac4-4b13-81fd-698eca66b217_SiteId">
    <vt:lpwstr>15f3c881-6b03-4ff6-8559-77bf5177818f</vt:lpwstr>
  </property>
  <property fmtid="{D5CDD505-2E9C-101B-9397-08002B2CF9AE}" pid="8" name="MSIP_Label_574d496c-7ac4-4b13-81fd-698eca66b217_Name">
    <vt:lpwstr>Uncategorized</vt:lpwstr>
  </property>
  <property fmtid="{D5CDD505-2E9C-101B-9397-08002B2CF9AE}" pid="9" name="MSIP_Label_574d496c-7ac4-4b13-81fd-698eca66b217_Enabled">
    <vt:lpwstr>true</vt:lpwstr>
  </property>
  <property fmtid="{D5CDD505-2E9C-101B-9397-08002B2CF9AE}" pid="10" name="bjClsUserRVM">
    <vt:lpwstr>[]</vt:lpwstr>
  </property>
  <property fmtid="{D5CDD505-2E9C-101B-9397-08002B2CF9AE}" pid="11" name="bjLabelHistoryID">
    <vt:lpwstr>{7A0C917E-9315-4BAA-8BAC-D7CAB723615D}</vt:lpwstr>
  </property>
  <property fmtid="{D5CDD505-2E9C-101B-9397-08002B2CF9AE}" pid="12" name="ContentTypeId">
    <vt:lpwstr>0x0101004DF805D1E1DA4A49A223477D3B105720</vt:lpwstr>
  </property>
</Properties>
</file>