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epenergy.sharepoint.com/sites/RegulatoryServices/OPCO/Kentucky Power/Regulatory Base Cases/Kentucky Base Case 2025/05 Discovery/Staff/Staff Set 1/Attachments/"/>
    </mc:Choice>
  </mc:AlternateContent>
  <xr:revisionPtr revIDLastSave="0" documentId="8_{A4CD8317-3B82-48E2-BB34-52F4A8D7E966}" xr6:coauthVersionLast="47" xr6:coauthVersionMax="47" xr10:uidLastSave="{00000000-0000-0000-0000-000000000000}"/>
  <bookViews>
    <workbookView xWindow="-57720" yWindow="1170" windowWidth="29040" windowHeight="15720" activeTab="3" xr2:uid="{F7554041-4705-4B99-B6AE-2CAE54BDA5DF}"/>
  </bookViews>
  <sheets>
    <sheet name="Schedule M-2" sheetId="1" r:id="rId1"/>
    <sheet name="CFIT Schedule" sheetId="2" r:id="rId2"/>
    <sheet name=" DIT Schedule" sheetId="4" r:id="rId3"/>
    <sheet name="SIT Schedule" sheetId="3" r:id="rId4"/>
  </sheets>
  <definedNames>
    <definedName name="End_of_Report">#REF!</definedName>
    <definedName name="LIABILITIES">#REF!</definedName>
    <definedName name="NONCURRENT_LIABILITIES">#REF!</definedName>
    <definedName name="NvsASD">"V2022-12-31"</definedName>
    <definedName name="NvsAutoDrillOk">"VN"</definedName>
    <definedName name="NvsElapsedTime">0.004142</definedName>
    <definedName name="NvsEndTime">44984.684376</definedName>
    <definedName name="NvsInstLang">"VENG"</definedName>
    <definedName name="NvsInstSpec">"%,FBUSINESS_UNIT,TGL_PRPT_CONS,NKYP_CORP_CONSOL"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"%,X,RZF.ACCOUNT.,CNF.."</definedName>
    <definedName name="NvsPanelBusUnit">"V100"</definedName>
    <definedName name="NvsPanelEffdt">"V2099-01-01"</definedName>
    <definedName name="NvsPanelSetid">"VAEP"</definedName>
    <definedName name="NvsParentRef">"Sheet1!$$0"</definedName>
    <definedName name="NvsReqBU">"VX992"</definedName>
    <definedName name="NvsReqBUOnly">"VN"</definedName>
    <definedName name="NvsTransLed">"VN"</definedName>
    <definedName name="NvsTreeASD">"V2099-01-01"</definedName>
    <definedName name="NvsValTbl.ACCOUNT">"GL_ACCOUNT_TBL"</definedName>
    <definedName name="NvsValTbl.CURRENCY_CD">"CURRENCY_CD_TBL"</definedName>
    <definedName name="_xlnm.Print_Area" localSheetId="0">'Schedule M-2'!$A$1:$L$29</definedName>
    <definedName name="search_directory_name">"R:\fcm90prd\nvision\rpts\Fin_Reports\"</definedName>
    <definedName name="SHAREHOLDER_EQUITY">#REF!</definedName>
    <definedName name="YTD_INCOME_TAX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1" i="1" l="1"/>
  <c r="D23" i="1" s="1"/>
  <c r="D29" i="1" s="1"/>
</calcChain>
</file>

<file path=xl/sharedStrings.xml><?xml version="1.0" encoding="utf-8"?>
<sst xmlns="http://schemas.openxmlformats.org/spreadsheetml/2006/main" count="465" uniqueCount="213">
  <si>
    <t>Kentucky Power Company</t>
  </si>
  <si>
    <t>Computation of Adjusted</t>
  </si>
  <si>
    <t>Schedule M-2 Analysis of Retained Earnings</t>
  </si>
  <si>
    <t>Twelve Months Ended December 31, 2024</t>
  </si>
  <si>
    <t>Total Company</t>
  </si>
  <si>
    <t>Per Books</t>
  </si>
  <si>
    <t>12 Mo. 12/31/24</t>
  </si>
  <si>
    <t>Retained Earnings Beginning Balance</t>
  </si>
  <si>
    <t xml:space="preserve">PRE-TAX BOOK INCOME </t>
  </si>
  <si>
    <t>Income Taxes</t>
  </si>
  <si>
    <t>Current SIT Expense</t>
  </si>
  <si>
    <t>Deferred SIT Expense</t>
  </si>
  <si>
    <t>Current FIT Expense</t>
  </si>
  <si>
    <t>Deferred FIT Expense</t>
  </si>
  <si>
    <t>Total Income Tax Expense</t>
  </si>
  <si>
    <t>Net Income (loss) per books</t>
  </si>
  <si>
    <t>Less Cash Distributions</t>
  </si>
  <si>
    <t>Rounding</t>
  </si>
  <si>
    <t>Retained Earning Ending Balance</t>
  </si>
  <si>
    <t>Current Provision Report</t>
  </si>
  <si>
    <t>Kentucky Power Corp Consol</t>
  </si>
  <si>
    <t>Operating</t>
  </si>
  <si>
    <t>Federal</t>
  </si>
  <si>
    <t>Current Period</t>
  </si>
  <si>
    <t>Total</t>
  </si>
  <si>
    <t>Book Income</t>
  </si>
  <si>
    <t>1500 - Tax Items</t>
  </si>
  <si>
    <t>1501 - INTEREST EXPENSE</t>
  </si>
  <si>
    <t>Total for 1500 - Tax Items:</t>
  </si>
  <si>
    <t>Book Income Before Tax</t>
  </si>
  <si>
    <t>5000 - Perms</t>
  </si>
  <si>
    <t>5004 - STOCK BASED COMP-CAREER SHARES-PERM</t>
  </si>
  <si>
    <t>5016 - NON-DEDUCT MEALS AND T&amp;E</t>
  </si>
  <si>
    <t>5024 - NON-DEDUCTIBLE PARKING EXPENSE</t>
  </si>
  <si>
    <t>5028 - RESTRICTED STOCK PLAN - TAX DEDUCTION</t>
  </si>
  <si>
    <t>Total for 5000 - Perms:</t>
  </si>
  <si>
    <t>6000 - Property - PT</t>
  </si>
  <si>
    <t>6002 - PT AFUDC Debt - NORM</t>
  </si>
  <si>
    <t>6003 - PT AFUDC Equity - FT</t>
  </si>
  <si>
    <t>6004 - PT ARO - NORM</t>
  </si>
  <si>
    <t>6007 - PT CIAC - NORM</t>
  </si>
  <si>
    <t>6009 - PT COR - NORM</t>
  </si>
  <si>
    <t>6011 - PT CPI - NORM</t>
  </si>
  <si>
    <t>6017 - PT Method/Life - FT</t>
  </si>
  <si>
    <t>6018 - PT Method/Life - NORM</t>
  </si>
  <si>
    <t>6019 - PT Plant Acquisition Adj - NORM</t>
  </si>
  <si>
    <t>6020 - PT Pollution Control - NORM</t>
  </si>
  <si>
    <t>6022 - PT Relocation Cost - NORM</t>
  </si>
  <si>
    <t>6024 - PT Repairs UOP - NORM</t>
  </si>
  <si>
    <t>6026 - PT Software - NORM</t>
  </si>
  <si>
    <t>Total for 6000 - Property - PT:</t>
  </si>
  <si>
    <t>6500 - Property - Non-PT</t>
  </si>
  <si>
    <t>6503 - 2021 280H 481(a)</t>
  </si>
  <si>
    <t>Total for 6500 - Property - Non-PT:</t>
  </si>
  <si>
    <t>7000 - Extracts</t>
  </si>
  <si>
    <t>7002 - CUST ADV for Construction</t>
  </si>
  <si>
    <t>7012 - UNDERRECOV FUEL COST</t>
  </si>
  <si>
    <t>7021 - PROVS POSS REV REFDS-A/L</t>
  </si>
  <si>
    <t>7026 - MTM BK GAIN-A/L-TAX DEFL</t>
  </si>
  <si>
    <t>7027 - INSURANCE PREMIUMS ACCRUED</t>
  </si>
  <si>
    <t>7029 - PROV WORKER'S COMP</t>
  </si>
  <si>
    <t>7032 - ACCRUED BK PENSION EXPENSE</t>
  </si>
  <si>
    <t>7033 - ACCRUED BK PENSION COSTS - SFAS 158</t>
  </si>
  <si>
    <t>7034 - SUPPLEMENTAL EXECUTIVE RETIREMENT PLAN</t>
  </si>
  <si>
    <t>7035 - ACCRD SUP EXEC RETIR PLAN COSTS-SFAS 158</t>
  </si>
  <si>
    <t>7036 - ACCRD BK SUP. SAVINGS PLAN EXP</t>
  </si>
  <si>
    <t>7040 - BK PROV UNCOLL ACCTS - ST</t>
  </si>
  <si>
    <t>7048 - ACCRD COMPANYWIDE INCENTV PLAN</t>
  </si>
  <si>
    <t>7052 - ACCRUED BOOK VACATION PAY</t>
  </si>
  <si>
    <t>7054 - BOOK LEASES DEFERRED</t>
  </si>
  <si>
    <t>7055 - (ICDP)-INCENTIVE COMP DEFERRAL PLAN</t>
  </si>
  <si>
    <t>7059 - BK ACCRL- COOK CT RENT HOLIDAY</t>
  </si>
  <si>
    <t>7062 - ECONOMIC DEVEL FUND - CURRENT</t>
  </si>
  <si>
    <t>7078 - FEDERAL MITIGATION PROGRAMS</t>
  </si>
  <si>
    <t>7083 - Litigation Accrual</t>
  </si>
  <si>
    <t>7086 - RATE CASE DEFD CHGS</t>
  </si>
  <si>
    <t>7099 - BK DEFL-DEMAND SIDE MNGMT EXP</t>
  </si>
  <si>
    <t>7100 - DEFD REV - SAN ANGELO SETTLEMENT</t>
  </si>
  <si>
    <t>7103 - BOOK &gt; TAX BASIS - EMA-A/C 283</t>
  </si>
  <si>
    <t>7104 - ADVANCE RENTAL INC (CUR MO)</t>
  </si>
  <si>
    <t>7108 - DEFD REV-BONUS LEASE SHORT-TERM</t>
  </si>
  <si>
    <t>7110 - REG LIAB-UNREAL MTM GAIN-DEFL</t>
  </si>
  <si>
    <t>7137 - REG ASSET-SFAS 158 - PENSIONS</t>
  </si>
  <si>
    <t>7138 - REG ASSET-SFAS 158 - SERP</t>
  </si>
  <si>
    <t>7139 - REG ASSET-SFAS 158 - OPEB</t>
  </si>
  <si>
    <t>7140 - Other Regulatory Assets</t>
  </si>
  <si>
    <t>7151 - REG ASSET-OSS MARGIN SHARING</t>
  </si>
  <si>
    <t>7192 - REG ASSET-NET CCS FEED STUDY COSTS</t>
  </si>
  <si>
    <t>7269 - REG ASSET-IGCC PRE-CONSTRUCTION COSTS</t>
  </si>
  <si>
    <t>7278 - REG ASSET-ENERGY EFFICIENCY RECOVERY</t>
  </si>
  <si>
    <t>7325 - REG ASSET-BIG SANDY U1 OR-UNDER RECOV</t>
  </si>
  <si>
    <t>7326 - REG ASSET-BIG SANDY RETIRE COSTS RECOV</t>
  </si>
  <si>
    <t>7327 - REG ASSET-BIG SANDY RETIRE RIDER U2 O&amp;M</t>
  </si>
  <si>
    <t>7329 - REG ASSET-UNDER RECOVERY-ENVIRONMENTAL</t>
  </si>
  <si>
    <t>7351 - REG ASSET-BIG SANDY U1 OR-UNREC EQUITY CC</t>
  </si>
  <si>
    <t>7352 - REG ASSET-BIG SANDY U1 OR-UNDER RECOV CC</t>
  </si>
  <si>
    <t>7357 - REG ASSET-NERC COMPL/CYBER CC-UNREC EQ</t>
  </si>
  <si>
    <t>7358 - REG ASSET-NERC COMPL/CYBER SEC-CAR CST</t>
  </si>
  <si>
    <t>7359 - REG ASSET-NERC COMPL/CYBER SEC-DEF DEPR</t>
  </si>
  <si>
    <t>7373 - REG ASSET-DEFD DEPR-BIG SANDY U1 GAS</t>
  </si>
  <si>
    <t>7376 - REG ASSET-DEFD PROP TAX-BIG SANDY U1 GAS</t>
  </si>
  <si>
    <t>7397 - REG ASSET-ROCKPORT CAPACITY DEF-EQ CC</t>
  </si>
  <si>
    <t>7398 - REG ASSET-ROCKPORT CAPACITY CC DEFERRAL</t>
  </si>
  <si>
    <t>7399 - REG ASSET-ROCKPORT CAPACITY DEFERRAL</t>
  </si>
  <si>
    <t>7400 - REG ASSET-KENTUCKY UNDER RECOV-PPA RIDER</t>
  </si>
  <si>
    <t>7423 - REG ASSET-FERC Formula Rates Under Recvr</t>
  </si>
  <si>
    <t>7430 - REG ASSET-GreenHat Settlement</t>
  </si>
  <si>
    <t>7431 - REG ASSET-KYPCo Steam Maintenance Under-Recovery</t>
  </si>
  <si>
    <t>7488 - REG ASSET-NOLC Regulatory Asset</t>
  </si>
  <si>
    <t>7489 - REG ASSET-NOLC Reg Asset-Equity Carrying</t>
  </si>
  <si>
    <t>7503 - REG ASSET-KY ELG Deferral</t>
  </si>
  <si>
    <t>7526 - Prepaid Regulatory Fees</t>
  </si>
  <si>
    <t>7536 - REG ASSET-KY Deferred Securitization Exp</t>
  </si>
  <si>
    <t>7545 - REG ASSET-HRJ 765kV Post Service AFUDC</t>
  </si>
  <si>
    <t>7546 - REG ASSET-HRJ 765jV Depreciation Expense</t>
  </si>
  <si>
    <t>7553 - REG ASSET-Tariff DR CC Deferral</t>
  </si>
  <si>
    <t>7554 - REG ASSET-Tariff DR Deferred Equity CC</t>
  </si>
  <si>
    <t>7556 - REG ASSET-REMOVAL COSTS-AMORT-BIG SANDY</t>
  </si>
  <si>
    <t>7557 - REG ASSET-SPENT ARO-BIG SANDY</t>
  </si>
  <si>
    <t>7559 - REG ASSET-NBV-ARO-RETIRED PLANTS</t>
  </si>
  <si>
    <t>7571 - LOSS ON REACQUIRED DEBT</t>
  </si>
  <si>
    <t>7575 - ACCRD SFAS 106 PST RETIRE EXP</t>
  </si>
  <si>
    <t>7577 - ACCRD OPEB COSTS - SFAS 158</t>
  </si>
  <si>
    <t>7580 - ACCRD SFAS 112 PST EMPLOY BEN</t>
  </si>
  <si>
    <t>7581 - ACCRD BOOK ARO EXPENSE - SFAS 143</t>
  </si>
  <si>
    <t>7583 - SFAS 106 - MEDICARE SUBSIDY - (PPACA)-REG ASSET</t>
  </si>
  <si>
    <t>7584 - BOOK OPERATING LEASE - LIAB</t>
  </si>
  <si>
    <t>7585 - BOOK OPERATING LEASE - ASSET</t>
  </si>
  <si>
    <t>7593 - REG ASSET-ACCRUED SFAS 112</t>
  </si>
  <si>
    <t>7609 - REG ASSET-KY 2024 STORM DEFERRAL</t>
  </si>
  <si>
    <t>Total for 7000 - Extracts:</t>
  </si>
  <si>
    <t>8000 - Other Temps</t>
  </si>
  <si>
    <t>8012 - MARK &amp; SPREAD-DEFL-283-A/L</t>
  </si>
  <si>
    <t>8016 - STOCK BASED COMP-CAREER SHARES</t>
  </si>
  <si>
    <t>8018 - PROV-FAS 157 - A/L</t>
  </si>
  <si>
    <t>8062 - RESTRICTED STOCK PLAN</t>
  </si>
  <si>
    <t>Total for 8000 - Other Temps:</t>
  </si>
  <si>
    <t>Taxable Income Before Deductions</t>
  </si>
  <si>
    <t>Deductions for Fed/Other States</t>
  </si>
  <si>
    <t>Taxable Income Before Apportionment</t>
  </si>
  <si>
    <t>Apportionment Factor</t>
  </si>
  <si>
    <t>Taxable Income After Apportionment</t>
  </si>
  <si>
    <t>Statutory Tax Rate</t>
  </si>
  <si>
    <t>Calculated Tax Before Credits</t>
  </si>
  <si>
    <t>3000 - Tax Credits and Adjustments</t>
  </si>
  <si>
    <t>3089 - R &amp; D CREDIT - CURRENT</t>
  </si>
  <si>
    <t>3090 - CFIT DIRECT INPUT FED</t>
  </si>
  <si>
    <t>3091 - TAX CREDIT C/F W DEF TAX</t>
  </si>
  <si>
    <t>3094 - CAMT CREDIT C/F W Def Tax</t>
  </si>
  <si>
    <t>Total for 3000 - Tax Credits and Adjustments:</t>
  </si>
  <si>
    <t>Current Tax</t>
  </si>
  <si>
    <t>Report Totals:</t>
  </si>
  <si>
    <t>Federal Current Tax Before Other Adjustments:</t>
  </si>
  <si>
    <t>State Current Tax Before Other Adjustments:</t>
  </si>
  <si>
    <t>Total Current Tax Before Other Adjustments:</t>
  </si>
  <si>
    <t>Current State Provision Report</t>
  </si>
  <si>
    <t>2024 Conversion Case 2</t>
  </si>
  <si>
    <t>Year to Date</t>
  </si>
  <si>
    <t>Including</t>
  </si>
  <si>
    <t>Adjustments</t>
  </si>
  <si>
    <t>California</t>
  </si>
  <si>
    <t>Federal Taxable Income</t>
  </si>
  <si>
    <t>State and Local Tax Adjustments:</t>
  </si>
  <si>
    <t xml:space="preserve"> </t>
  </si>
  <si>
    <t>NO ADJUSTMENTS</t>
  </si>
  <si>
    <t>Total State and Local Tax Adjustments</t>
  </si>
  <si>
    <t>Post Apportion M Items</t>
  </si>
  <si>
    <t>Apportioned Tax Deductible</t>
  </si>
  <si>
    <t>Taxable Income</t>
  </si>
  <si>
    <t>Calculated Tax</t>
  </si>
  <si>
    <t>Current Month Trueup Adjustment</t>
  </si>
  <si>
    <t>Current Tax Before Credits</t>
  </si>
  <si>
    <t>Credits and Adjustments</t>
  </si>
  <si>
    <t>Illinois</t>
  </si>
  <si>
    <t>9010 - State Property Mod - IL</t>
  </si>
  <si>
    <t>Kentucky</t>
  </si>
  <si>
    <t>9012 - State Property Mod - KY</t>
  </si>
  <si>
    <t>Michigan</t>
  </si>
  <si>
    <t>9015 - State Property Mod - MI</t>
  </si>
  <si>
    <t>West Virginia</t>
  </si>
  <si>
    <t>Total State Current Tax - All Jurisdictions</t>
  </si>
  <si>
    <t>Journal Entry Summary Report - By General Ledger Account and M Item Detail</t>
  </si>
  <si>
    <t>Across All Operations</t>
  </si>
  <si>
    <t>GL Account Number</t>
  </si>
  <si>
    <t>Tax Return Key</t>
  </si>
  <si>
    <t>M Item Description</t>
  </si>
  <si>
    <t>Amount</t>
  </si>
  <si>
    <t>4101001 - 4101001 Prov DIT Util Op Inc-Fed</t>
  </si>
  <si>
    <t>PowerTax Expense</t>
  </si>
  <si>
    <t>2009 - EXCESS ADFIT 281 - PROTECTED.</t>
  </si>
  <si>
    <t>2010 - EXCESS ADFIT 282 - PROTECTED.</t>
  </si>
  <si>
    <t>2012 - EXCESS ADFIT 283 - UNPROTECTED.</t>
  </si>
  <si>
    <t>3501 - TAX CREDIT C/F - DEF TAX ASSET(OLD)</t>
  </si>
  <si>
    <t>3502 - CAMT CREDIT C/F (OLD)</t>
  </si>
  <si>
    <t>4002 - WV POLLUTION CONTROL ADJUSTMENT</t>
  </si>
  <si>
    <t>4014 - NOL-STATE C/F-DEF TAX ASSET-L/T - IL</t>
  </si>
  <si>
    <t>4017 - NOL-STATE C/F-DEF TAX ASSET-L/T - KY</t>
  </si>
  <si>
    <t>4021 - NOL-STATE C/F-DEF TAX ASSET-L/T - MI</t>
  </si>
  <si>
    <t>4040 - NOL-STATE C/F-DEF TAX ASSET-L/T - WV</t>
  </si>
  <si>
    <t>4041 - NOL - DEFERRED TAX ASSET RECLASS</t>
  </si>
  <si>
    <t>Deferred Income Tax Expense - Accelerated Tax Depreciation</t>
  </si>
  <si>
    <t>6523 - 2020 712L 481(a) Software</t>
  </si>
  <si>
    <t>7061 - ACCRUED BK SEVERANCE BENEFITS</t>
  </si>
  <si>
    <t>7525 - REG ASSET-2023 KY Storm Deferral</t>
  </si>
  <si>
    <t>Total For:</t>
  </si>
  <si>
    <t>Federal Deferred Income Tax - Debits</t>
  </si>
  <si>
    <t>4101002 - 4101002 Prov DIT Util Op Inc-State</t>
  </si>
  <si>
    <t>State Deferred Income Tax - Debits</t>
  </si>
  <si>
    <t>4111001 - 4111001 Prov DIT-Cr Util Op Inc-Fed</t>
  </si>
  <si>
    <t>2011 - EXCESS ADFIT 282 - UNPROTECTED.</t>
  </si>
  <si>
    <t>Federal Deferred Income Tax - Credits</t>
  </si>
  <si>
    <t>4111002 - 4111002 Prov DIT-Cr Util Op Inc-St</t>
  </si>
  <si>
    <t>State Deferred Income Tax - Credits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</si>
</sst>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3" formatCode="_(* #,##0.00_);_(* \(#,##0.00\);_(* &quot;-&quot;??_);_(@_)"/>
    <numFmt numFmtId="164" formatCode="_(* #,##0_);_(* \(#,##0\);_(* &quot;-&quot;??_);_(@_)"/>
    <numFmt numFmtId="165" formatCode="0.0000%"/>
    <numFmt numFmtId="166" formatCode="0.000%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b/>
      <u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</cellStyleXfs>
  <cellXfs count="33">
    <xf numFmtId="0" fontId="0" fillId="0" borderId="0" xfId="0"/>
    <xf numFmtId="0" fontId="5" fillId="0" borderId="0" xfId="3" applyFont="1"/>
    <xf numFmtId="0" fontId="6" fillId="0" borderId="0" xfId="3" applyFont="1"/>
    <xf numFmtId="0" fontId="6" fillId="0" borderId="0" xfId="3" applyFont="1" applyAlignment="1">
      <alignment horizontal="center"/>
    </xf>
    <xf numFmtId="0" fontId="6" fillId="0" borderId="0" xfId="3" applyFont="1" applyAlignment="1">
      <alignment horizontal="right"/>
    </xf>
    <xf numFmtId="164" fontId="7" fillId="0" borderId="0" xfId="4" applyNumberFormat="1" applyFont="1"/>
    <xf numFmtId="37" fontId="6" fillId="0" borderId="0" xfId="3" applyNumberFormat="1" applyFont="1"/>
    <xf numFmtId="8" fontId="6" fillId="0" borderId="0" xfId="3" quotePrefix="1" applyNumberFormat="1" applyFont="1"/>
    <xf numFmtId="37" fontId="6" fillId="0" borderId="1" xfId="3" applyNumberFormat="1" applyFont="1" applyBorder="1"/>
    <xf numFmtId="164" fontId="6" fillId="0" borderId="0" xfId="3" applyNumberFormat="1" applyFont="1"/>
    <xf numFmtId="164" fontId="7" fillId="0" borderId="0" xfId="4" applyNumberFormat="1" applyFont="1" applyBorder="1"/>
    <xf numFmtId="164" fontId="7" fillId="0" borderId="1" xfId="4" applyNumberFormat="1" applyFont="1" applyBorder="1"/>
    <xf numFmtId="164" fontId="6" fillId="0" borderId="2" xfId="3" applyNumberFormat="1" applyFont="1" applyBorder="1"/>
    <xf numFmtId="43" fontId="6" fillId="0" borderId="0" xfId="3" applyNumberFormat="1" applyFont="1"/>
    <xf numFmtId="0" fontId="0" fillId="0" borderId="0" xfId="0" applyAlignment="1">
      <alignment horizontal="left"/>
    </xf>
    <xf numFmtId="164" fontId="0" fillId="0" borderId="0" xfId="1" applyNumberFormat="1" applyFont="1"/>
    <xf numFmtId="22" fontId="0" fillId="0" borderId="0" xfId="0" applyNumberFormat="1"/>
    <xf numFmtId="0" fontId="8" fillId="0" borderId="0" xfId="0" applyFont="1"/>
    <xf numFmtId="10" fontId="0" fillId="0" borderId="0" xfId="2" applyNumberFormat="1" applyFont="1"/>
    <xf numFmtId="165" fontId="0" fillId="0" borderId="0" xfId="2" applyNumberFormat="1" applyFont="1"/>
    <xf numFmtId="166" fontId="0" fillId="0" borderId="0" xfId="2" applyNumberFormat="1" applyFont="1"/>
    <xf numFmtId="0" fontId="3" fillId="0" borderId="0" xfId="0" applyFont="1"/>
    <xf numFmtId="164" fontId="3" fillId="0" borderId="0" xfId="1" applyNumberFormat="1" applyFont="1"/>
    <xf numFmtId="14" fontId="0" fillId="0" borderId="0" xfId="0" applyNumberFormat="1"/>
    <xf numFmtId="21" fontId="0" fillId="0" borderId="0" xfId="0" applyNumberFormat="1"/>
    <xf numFmtId="0" fontId="2" fillId="0" borderId="0" xfId="0" applyFont="1"/>
    <xf numFmtId="43" fontId="0" fillId="0" borderId="0" xfId="0" applyNumberFormat="1"/>
    <xf numFmtId="0" fontId="0" fillId="0" borderId="0" xfId="0" applyFill="1"/>
    <xf numFmtId="164" fontId="0" fillId="0" borderId="0" xfId="1" applyNumberFormat="1" applyFont="1" applyFill="1"/>
    <xf numFmtId="43" fontId="6" fillId="0" borderId="0" xfId="3" applyNumberFormat="1" applyFont="1" applyFill="1"/>
    <xf numFmtId="0" fontId="6" fillId="0" borderId="1" xfId="3" applyFont="1" applyBorder="1" applyAlignment="1">
      <alignment horizontal="center"/>
    </xf>
    <xf numFmtId="0" fontId="5" fillId="0" borderId="0" xfId="3" applyFont="1" applyAlignment="1">
      <alignment horizontal="center"/>
    </xf>
    <xf numFmtId="0" fontId="6" fillId="0" borderId="0" xfId="3" applyFont="1" applyAlignment="1">
      <alignment horizontal="center"/>
    </xf>
  </cellXfs>
  <cellStyles count="5">
    <cellStyle name="Comma" xfId="1" builtinId="3"/>
    <cellStyle name="Comma 2" xfId="4" xr:uid="{0A9745D6-913E-4141-891C-91B2285BAEFA}"/>
    <cellStyle name="Normal" xfId="0" builtinId="0"/>
    <cellStyle name="Normal 2" xfId="3" xr:uid="{8D7D2F4F-2185-47A7-8FAB-21549117E96A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63DAD-0469-4314-A9BD-77D29E2FD242}">
  <dimension ref="A1:G31"/>
  <sheetViews>
    <sheetView workbookViewId="0">
      <selection activeCell="G22" sqref="G22"/>
    </sheetView>
  </sheetViews>
  <sheetFormatPr defaultColWidth="8.7265625" defaultRowHeight="14.5" x14ac:dyDescent="0.35"/>
  <cols>
    <col min="1" max="1" width="49.453125" style="2" bestFit="1" customWidth="1"/>
    <col min="2" max="2" width="5" style="2" customWidth="1"/>
    <col min="3" max="3" width="13.81640625" style="2" bestFit="1" customWidth="1"/>
    <col min="4" max="5" width="14.81640625" style="2" bestFit="1" customWidth="1"/>
    <col min="6" max="6" width="14.81640625" style="2" customWidth="1"/>
    <col min="7" max="7" width="8.7265625" style="2"/>
    <col min="8" max="8" width="9" style="2" bestFit="1" customWidth="1"/>
    <col min="9" max="16384" width="8.7265625" style="2"/>
  </cols>
  <sheetData>
    <row r="1" spans="1:7" x14ac:dyDescent="0.35">
      <c r="A1" s="31" t="s">
        <v>0</v>
      </c>
      <c r="B1" s="31"/>
      <c r="C1" s="31"/>
      <c r="D1" s="31"/>
      <c r="E1" s="1"/>
      <c r="F1" s="1"/>
    </row>
    <row r="2" spans="1:7" x14ac:dyDescent="0.35">
      <c r="A2" s="31" t="s">
        <v>1</v>
      </c>
      <c r="B2" s="31"/>
      <c r="C2" s="31"/>
      <c r="D2" s="31"/>
      <c r="E2" s="1"/>
      <c r="F2" s="1"/>
    </row>
    <row r="3" spans="1:7" x14ac:dyDescent="0.35">
      <c r="A3" s="31" t="s">
        <v>2</v>
      </c>
      <c r="B3" s="31"/>
      <c r="C3" s="31"/>
      <c r="D3" s="31"/>
      <c r="E3" s="1"/>
      <c r="F3" s="1"/>
    </row>
    <row r="4" spans="1:7" x14ac:dyDescent="0.35">
      <c r="A4" s="31" t="s">
        <v>3</v>
      </c>
      <c r="B4" s="31"/>
      <c r="C4" s="31"/>
      <c r="D4" s="31"/>
      <c r="E4" s="1"/>
      <c r="F4" s="1"/>
    </row>
    <row r="6" spans="1:7" x14ac:dyDescent="0.35">
      <c r="C6" s="32" t="s">
        <v>4</v>
      </c>
      <c r="D6" s="32"/>
    </row>
    <row r="7" spans="1:7" x14ac:dyDescent="0.35">
      <c r="C7" s="32" t="s">
        <v>5</v>
      </c>
      <c r="D7" s="32"/>
    </row>
    <row r="8" spans="1:7" x14ac:dyDescent="0.35">
      <c r="C8" s="30" t="s">
        <v>6</v>
      </c>
      <c r="D8" s="30"/>
    </row>
    <row r="9" spans="1:7" x14ac:dyDescent="0.35">
      <c r="D9" s="3"/>
    </row>
    <row r="10" spans="1:7" x14ac:dyDescent="0.35">
      <c r="A10" s="4" t="s">
        <v>7</v>
      </c>
      <c r="D10" s="5">
        <v>377534237.31099939</v>
      </c>
    </row>
    <row r="13" spans="1:7" x14ac:dyDescent="0.35">
      <c r="A13" s="1" t="s">
        <v>8</v>
      </c>
      <c r="B13" s="1"/>
      <c r="C13" s="5">
        <v>39842876</v>
      </c>
    </row>
    <row r="14" spans="1:7" x14ac:dyDescent="0.35">
      <c r="A14" s="1"/>
      <c r="B14" s="1"/>
      <c r="C14" s="5"/>
    </row>
    <row r="15" spans="1:7" x14ac:dyDescent="0.35">
      <c r="A15" s="1" t="s">
        <v>9</v>
      </c>
      <c r="B15" s="1"/>
      <c r="C15" s="5"/>
    </row>
    <row r="16" spans="1:7" x14ac:dyDescent="0.35">
      <c r="A16" s="2" t="s">
        <v>10</v>
      </c>
      <c r="C16" s="6">
        <v>268104.78000000003</v>
      </c>
      <c r="G16" s="7"/>
    </row>
    <row r="17" spans="1:7" x14ac:dyDescent="0.35">
      <c r="A17" s="2" t="s">
        <v>11</v>
      </c>
      <c r="C17" s="6">
        <v>-1303029.5699999998</v>
      </c>
      <c r="G17" s="7"/>
    </row>
    <row r="18" spans="1:7" x14ac:dyDescent="0.35">
      <c r="A18" s="2" t="s">
        <v>12</v>
      </c>
      <c r="C18" s="6">
        <v>1849627.26</v>
      </c>
      <c r="G18" s="7"/>
    </row>
    <row r="19" spans="1:7" x14ac:dyDescent="0.35">
      <c r="A19" s="2" t="s">
        <v>13</v>
      </c>
      <c r="C19" s="6">
        <v>2166461.5200000033</v>
      </c>
      <c r="G19" s="7"/>
    </row>
    <row r="20" spans="1:7" x14ac:dyDescent="0.35">
      <c r="C20" s="6"/>
    </row>
    <row r="21" spans="1:7" x14ac:dyDescent="0.35">
      <c r="A21" s="2" t="s">
        <v>14</v>
      </c>
      <c r="C21" s="8">
        <f>SUM(C16:C20)</f>
        <v>2981163.9900000035</v>
      </c>
    </row>
    <row r="23" spans="1:7" x14ac:dyDescent="0.35">
      <c r="A23" s="2" t="s">
        <v>15</v>
      </c>
      <c r="D23" s="9">
        <f>C13-C21</f>
        <v>36861712.009999998</v>
      </c>
    </row>
    <row r="25" spans="1:7" x14ac:dyDescent="0.35">
      <c r="A25" s="2" t="s">
        <v>16</v>
      </c>
      <c r="D25" s="10">
        <v>9</v>
      </c>
    </row>
    <row r="27" spans="1:7" x14ac:dyDescent="0.35">
      <c r="A27" s="2" t="s">
        <v>17</v>
      </c>
      <c r="D27" s="11">
        <v>0</v>
      </c>
    </row>
    <row r="29" spans="1:7" ht="15" thickBot="1" x14ac:dyDescent="0.4">
      <c r="A29" s="4" t="s">
        <v>18</v>
      </c>
      <c r="D29" s="12">
        <f>D10+D23+D25+D27</f>
        <v>414395958.32099938</v>
      </c>
    </row>
    <row r="30" spans="1:7" ht="15" thickTop="1" x14ac:dyDescent="0.35">
      <c r="D30" s="13"/>
      <c r="E30" s="29"/>
    </row>
    <row r="31" spans="1:7" x14ac:dyDescent="0.35">
      <c r="D31" s="13"/>
    </row>
  </sheetData>
  <mergeCells count="7">
    <mergeCell ref="C8:D8"/>
    <mergeCell ref="A1:D1"/>
    <mergeCell ref="A2:D2"/>
    <mergeCell ref="A3:D3"/>
    <mergeCell ref="A4:D4"/>
    <mergeCell ref="C6:D6"/>
    <mergeCell ref="C7:D7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8BF75C-7C8F-465D-9803-D9238F28170B}">
  <dimension ref="A1:C137"/>
  <sheetViews>
    <sheetView topLeftCell="A52" workbookViewId="0">
      <selection activeCell="B110" sqref="B110"/>
    </sheetView>
  </sheetViews>
  <sheetFormatPr defaultRowHeight="14.5" x14ac:dyDescent="0.35"/>
  <cols>
    <col min="1" max="1" width="43.7265625" style="14" bestFit="1" customWidth="1"/>
    <col min="2" max="2" width="56.26953125" bestFit="1" customWidth="1"/>
    <col min="3" max="3" width="15.26953125" style="15" bestFit="1" customWidth="1"/>
  </cols>
  <sheetData>
    <row r="1" spans="1:3" x14ac:dyDescent="0.35">
      <c r="A1" s="14" t="s">
        <v>19</v>
      </c>
    </row>
    <row r="2" spans="1:3" x14ac:dyDescent="0.35">
      <c r="A2" s="14" t="s">
        <v>20</v>
      </c>
    </row>
    <row r="3" spans="1:3" x14ac:dyDescent="0.35">
      <c r="A3" s="14" t="s">
        <v>21</v>
      </c>
    </row>
    <row r="4" spans="1:3" x14ac:dyDescent="0.35">
      <c r="A4" s="14" t="s">
        <v>22</v>
      </c>
    </row>
    <row r="5" spans="1:3" x14ac:dyDescent="0.35">
      <c r="C5" s="15" t="s">
        <v>23</v>
      </c>
    </row>
    <row r="6" spans="1:3" x14ac:dyDescent="0.35">
      <c r="C6" s="15" t="s">
        <v>24</v>
      </c>
    </row>
    <row r="7" spans="1:3" x14ac:dyDescent="0.35">
      <c r="A7" s="14" t="s">
        <v>25</v>
      </c>
      <c r="C7" s="15">
        <v>38898359.219999999</v>
      </c>
    </row>
    <row r="8" spans="1:3" x14ac:dyDescent="0.35">
      <c r="A8" s="14" t="s">
        <v>26</v>
      </c>
    </row>
    <row r="9" spans="1:3" x14ac:dyDescent="0.35">
      <c r="A9" s="14">
        <v>1501</v>
      </c>
      <c r="B9" t="s">
        <v>27</v>
      </c>
      <c r="C9" s="15">
        <v>401019.99</v>
      </c>
    </row>
    <row r="10" spans="1:3" x14ac:dyDescent="0.35">
      <c r="A10" s="14" t="s">
        <v>28</v>
      </c>
      <c r="C10" s="15">
        <v>401019.99</v>
      </c>
    </row>
    <row r="11" spans="1:3" x14ac:dyDescent="0.35">
      <c r="A11" s="14" t="s">
        <v>29</v>
      </c>
      <c r="C11" s="15">
        <v>39299379.210000001</v>
      </c>
    </row>
    <row r="12" spans="1:3" x14ac:dyDescent="0.35">
      <c r="A12" s="14" t="s">
        <v>30</v>
      </c>
    </row>
    <row r="13" spans="1:3" x14ac:dyDescent="0.35">
      <c r="A13" s="14">
        <v>5004</v>
      </c>
      <c r="B13" t="s">
        <v>31</v>
      </c>
      <c r="C13" s="15">
        <v>-18776.95</v>
      </c>
    </row>
    <row r="14" spans="1:3" x14ac:dyDescent="0.35">
      <c r="A14" s="14">
        <v>5016</v>
      </c>
      <c r="B14" t="s">
        <v>32</v>
      </c>
      <c r="C14" s="15">
        <v>98638.05</v>
      </c>
    </row>
    <row r="15" spans="1:3" x14ac:dyDescent="0.35">
      <c r="A15" s="14">
        <v>5024</v>
      </c>
      <c r="B15" t="s">
        <v>33</v>
      </c>
      <c r="C15" s="15">
        <v>-74099</v>
      </c>
    </row>
    <row r="16" spans="1:3" x14ac:dyDescent="0.35">
      <c r="A16" s="14">
        <v>5028</v>
      </c>
      <c r="B16" t="s">
        <v>34</v>
      </c>
      <c r="C16" s="15">
        <v>-4191.03</v>
      </c>
    </row>
    <row r="17" spans="1:3" x14ac:dyDescent="0.35">
      <c r="A17" s="14" t="s">
        <v>35</v>
      </c>
      <c r="C17" s="15">
        <v>1571.07</v>
      </c>
    </row>
    <row r="18" spans="1:3" x14ac:dyDescent="0.35">
      <c r="A18" s="14" t="s">
        <v>36</v>
      </c>
    </row>
    <row r="19" spans="1:3" x14ac:dyDescent="0.35">
      <c r="A19" s="14">
        <v>6002</v>
      </c>
      <c r="B19" t="s">
        <v>37</v>
      </c>
      <c r="C19" s="15">
        <v>-3921790.39</v>
      </c>
    </row>
    <row r="20" spans="1:3" x14ac:dyDescent="0.35">
      <c r="A20" s="14">
        <v>6003</v>
      </c>
      <c r="B20" t="s">
        <v>38</v>
      </c>
      <c r="C20" s="15">
        <v>22526</v>
      </c>
    </row>
    <row r="21" spans="1:3" x14ac:dyDescent="0.35">
      <c r="A21" s="14">
        <v>6004</v>
      </c>
      <c r="B21" t="s">
        <v>39</v>
      </c>
      <c r="C21" s="15">
        <v>-21487141.379999999</v>
      </c>
    </row>
    <row r="22" spans="1:3" x14ac:dyDescent="0.35">
      <c r="A22" s="14">
        <v>6007</v>
      </c>
      <c r="B22" t="s">
        <v>40</v>
      </c>
      <c r="C22" s="15">
        <v>982924</v>
      </c>
    </row>
    <row r="23" spans="1:3" x14ac:dyDescent="0.35">
      <c r="A23" s="14">
        <v>6009</v>
      </c>
      <c r="B23" t="s">
        <v>41</v>
      </c>
      <c r="C23" s="15">
        <v>-11890499</v>
      </c>
    </row>
    <row r="24" spans="1:3" x14ac:dyDescent="0.35">
      <c r="A24" s="14">
        <v>6011</v>
      </c>
      <c r="B24" t="s">
        <v>42</v>
      </c>
      <c r="C24" s="15">
        <v>5122663.2</v>
      </c>
    </row>
    <row r="25" spans="1:3" x14ac:dyDescent="0.35">
      <c r="A25" s="14">
        <v>6017</v>
      </c>
      <c r="B25" t="s">
        <v>43</v>
      </c>
      <c r="C25" s="15">
        <v>4000890</v>
      </c>
    </row>
    <row r="26" spans="1:3" x14ac:dyDescent="0.35">
      <c r="A26" s="14">
        <v>6018</v>
      </c>
      <c r="B26" t="s">
        <v>44</v>
      </c>
      <c r="C26" s="15">
        <v>1798471</v>
      </c>
    </row>
    <row r="27" spans="1:3" x14ac:dyDescent="0.35">
      <c r="A27" s="14">
        <v>6019</v>
      </c>
      <c r="B27" t="s">
        <v>45</v>
      </c>
      <c r="C27" s="15">
        <v>500776</v>
      </c>
    </row>
    <row r="28" spans="1:3" x14ac:dyDescent="0.35">
      <c r="A28" s="14">
        <v>6020</v>
      </c>
      <c r="B28" t="s">
        <v>46</v>
      </c>
      <c r="C28" s="15">
        <v>7471447</v>
      </c>
    </row>
    <row r="29" spans="1:3" x14ac:dyDescent="0.35">
      <c r="A29" s="14">
        <v>6022</v>
      </c>
      <c r="B29" t="s">
        <v>47</v>
      </c>
      <c r="C29" s="15">
        <v>-1702301</v>
      </c>
    </row>
    <row r="30" spans="1:3" x14ac:dyDescent="0.35">
      <c r="A30" s="14">
        <v>6024</v>
      </c>
      <c r="B30" t="s">
        <v>48</v>
      </c>
      <c r="C30" s="15">
        <v>-36976626</v>
      </c>
    </row>
    <row r="31" spans="1:3" x14ac:dyDescent="0.35">
      <c r="A31" s="14">
        <v>6026</v>
      </c>
      <c r="B31" t="s">
        <v>49</v>
      </c>
      <c r="C31" s="15">
        <v>-11680</v>
      </c>
    </row>
    <row r="32" spans="1:3" x14ac:dyDescent="0.35">
      <c r="A32" s="14" t="s">
        <v>50</v>
      </c>
      <c r="C32" s="15">
        <v>-56090340.57</v>
      </c>
    </row>
    <row r="33" spans="1:3" x14ac:dyDescent="0.35">
      <c r="A33" s="14" t="s">
        <v>51</v>
      </c>
    </row>
    <row r="34" spans="1:3" x14ac:dyDescent="0.35">
      <c r="A34" s="14">
        <v>6503</v>
      </c>
      <c r="B34" t="s">
        <v>52</v>
      </c>
      <c r="C34" s="15">
        <v>16341920</v>
      </c>
    </row>
    <row r="35" spans="1:3" x14ac:dyDescent="0.35">
      <c r="A35" s="14" t="s">
        <v>53</v>
      </c>
      <c r="C35" s="15">
        <v>16341920</v>
      </c>
    </row>
    <row r="36" spans="1:3" x14ac:dyDescent="0.35">
      <c r="A36" s="14" t="s">
        <v>54</v>
      </c>
    </row>
    <row r="37" spans="1:3" x14ac:dyDescent="0.35">
      <c r="A37" s="14">
        <v>7002</v>
      </c>
      <c r="B37" t="s">
        <v>55</v>
      </c>
      <c r="C37" s="15">
        <v>2486967.7799999998</v>
      </c>
    </row>
    <row r="38" spans="1:3" x14ac:dyDescent="0.35">
      <c r="A38" s="14">
        <v>7012</v>
      </c>
      <c r="B38" t="s">
        <v>56</v>
      </c>
      <c r="C38" s="15">
        <v>2053225.07</v>
      </c>
    </row>
    <row r="39" spans="1:3" x14ac:dyDescent="0.35">
      <c r="A39" s="14">
        <v>7021</v>
      </c>
      <c r="B39" t="s">
        <v>57</v>
      </c>
      <c r="C39" s="15">
        <v>-1446927.01</v>
      </c>
    </row>
    <row r="40" spans="1:3" x14ac:dyDescent="0.35">
      <c r="A40" s="14">
        <v>7026</v>
      </c>
      <c r="B40" t="s">
        <v>58</v>
      </c>
      <c r="C40" s="15">
        <v>-9190883.1199999992</v>
      </c>
    </row>
    <row r="41" spans="1:3" x14ac:dyDescent="0.35">
      <c r="A41" s="14">
        <v>7027</v>
      </c>
      <c r="B41" t="s">
        <v>59</v>
      </c>
      <c r="C41" s="15">
        <v>-80957.08</v>
      </c>
    </row>
    <row r="42" spans="1:3" x14ac:dyDescent="0.35">
      <c r="A42" s="14">
        <v>7029</v>
      </c>
      <c r="B42" t="s">
        <v>60</v>
      </c>
      <c r="C42" s="15">
        <v>-381409.11</v>
      </c>
    </row>
    <row r="43" spans="1:3" x14ac:dyDescent="0.35">
      <c r="A43" s="14">
        <v>7032</v>
      </c>
      <c r="B43" t="s">
        <v>61</v>
      </c>
      <c r="C43" s="15">
        <v>-552656.43999999994</v>
      </c>
    </row>
    <row r="44" spans="1:3" x14ac:dyDescent="0.35">
      <c r="A44" s="14">
        <v>7033</v>
      </c>
      <c r="B44" t="s">
        <v>62</v>
      </c>
      <c r="C44" s="15">
        <v>126521</v>
      </c>
    </row>
    <row r="45" spans="1:3" x14ac:dyDescent="0.35">
      <c r="A45" s="14">
        <v>7034</v>
      </c>
      <c r="B45" t="s">
        <v>63</v>
      </c>
      <c r="C45" s="15">
        <v>28636.94</v>
      </c>
    </row>
    <row r="46" spans="1:3" x14ac:dyDescent="0.35">
      <c r="A46" s="14">
        <v>7035</v>
      </c>
      <c r="B46" t="s">
        <v>64</v>
      </c>
      <c r="C46" s="15">
        <v>29782</v>
      </c>
    </row>
    <row r="47" spans="1:3" x14ac:dyDescent="0.35">
      <c r="A47" s="14">
        <v>7036</v>
      </c>
      <c r="B47" t="s">
        <v>65</v>
      </c>
      <c r="C47" s="15">
        <v>4208.68</v>
      </c>
    </row>
    <row r="48" spans="1:3" x14ac:dyDescent="0.35">
      <c r="A48" s="14">
        <v>7040</v>
      </c>
      <c r="B48" t="s">
        <v>66</v>
      </c>
      <c r="C48" s="15">
        <v>300.35000000000002</v>
      </c>
    </row>
    <row r="49" spans="1:3" x14ac:dyDescent="0.35">
      <c r="A49" s="14">
        <v>7048</v>
      </c>
      <c r="B49" t="s">
        <v>67</v>
      </c>
      <c r="C49" s="15">
        <v>652650.85</v>
      </c>
    </row>
    <row r="50" spans="1:3" x14ac:dyDescent="0.35">
      <c r="A50" s="14">
        <v>7052</v>
      </c>
      <c r="B50" t="s">
        <v>68</v>
      </c>
      <c r="C50" s="15">
        <v>455379.69</v>
      </c>
    </row>
    <row r="51" spans="1:3" x14ac:dyDescent="0.35">
      <c r="A51" s="14">
        <v>7054</v>
      </c>
      <c r="B51" t="s">
        <v>69</v>
      </c>
      <c r="C51" s="15">
        <v>-240778</v>
      </c>
    </row>
    <row r="52" spans="1:3" x14ac:dyDescent="0.35">
      <c r="A52" s="14">
        <v>7055</v>
      </c>
      <c r="B52" t="s">
        <v>70</v>
      </c>
      <c r="C52" s="15">
        <v>56559.48</v>
      </c>
    </row>
    <row r="53" spans="1:3" x14ac:dyDescent="0.35">
      <c r="A53" s="14">
        <v>7059</v>
      </c>
      <c r="B53" t="s">
        <v>71</v>
      </c>
      <c r="C53" s="15">
        <v>-7367.39</v>
      </c>
    </row>
    <row r="54" spans="1:3" x14ac:dyDescent="0.35">
      <c r="A54" s="14">
        <v>7062</v>
      </c>
      <c r="B54" t="s">
        <v>72</v>
      </c>
      <c r="C54" s="15">
        <v>102750.48</v>
      </c>
    </row>
    <row r="55" spans="1:3" x14ac:dyDescent="0.35">
      <c r="A55" s="14">
        <v>7078</v>
      </c>
      <c r="B55" t="s">
        <v>73</v>
      </c>
      <c r="C55" s="15">
        <v>-244045</v>
      </c>
    </row>
    <row r="56" spans="1:3" x14ac:dyDescent="0.35">
      <c r="A56" s="14">
        <v>7083</v>
      </c>
      <c r="B56" t="s">
        <v>74</v>
      </c>
      <c r="C56" s="15">
        <v>-888.24</v>
      </c>
    </row>
    <row r="57" spans="1:3" x14ac:dyDescent="0.35">
      <c r="A57" s="14">
        <v>7086</v>
      </c>
      <c r="B57" t="s">
        <v>75</v>
      </c>
      <c r="C57" s="15">
        <v>371310.5</v>
      </c>
    </row>
    <row r="58" spans="1:3" x14ac:dyDescent="0.35">
      <c r="A58" s="14">
        <v>7099</v>
      </c>
      <c r="B58" t="s">
        <v>76</v>
      </c>
      <c r="C58" s="15">
        <v>237351.38</v>
      </c>
    </row>
    <row r="59" spans="1:3" x14ac:dyDescent="0.35">
      <c r="A59" s="14">
        <v>7100</v>
      </c>
      <c r="B59" t="s">
        <v>77</v>
      </c>
      <c r="C59" s="15">
        <v>-1443.36</v>
      </c>
    </row>
    <row r="60" spans="1:3" x14ac:dyDescent="0.35">
      <c r="A60" s="14">
        <v>7103</v>
      </c>
      <c r="B60" t="s">
        <v>78</v>
      </c>
      <c r="C60" s="15">
        <v>38367.93</v>
      </c>
    </row>
    <row r="61" spans="1:3" x14ac:dyDescent="0.35">
      <c r="A61" s="14">
        <v>7104</v>
      </c>
      <c r="B61" t="s">
        <v>79</v>
      </c>
      <c r="C61" s="15">
        <v>127370.68</v>
      </c>
    </row>
    <row r="62" spans="1:3" x14ac:dyDescent="0.35">
      <c r="A62" s="14">
        <v>7108</v>
      </c>
      <c r="B62" t="s">
        <v>80</v>
      </c>
      <c r="C62" s="15">
        <v>-5690.88</v>
      </c>
    </row>
    <row r="63" spans="1:3" x14ac:dyDescent="0.35">
      <c r="A63" s="14">
        <v>7110</v>
      </c>
      <c r="B63" t="s">
        <v>81</v>
      </c>
      <c r="C63" s="15">
        <v>10850337.119999999</v>
      </c>
    </row>
    <row r="64" spans="1:3" x14ac:dyDescent="0.35">
      <c r="A64" s="14">
        <v>7137</v>
      </c>
      <c r="B64" t="s">
        <v>82</v>
      </c>
      <c r="C64" s="15">
        <v>-126521</v>
      </c>
    </row>
    <row r="65" spans="1:3" x14ac:dyDescent="0.35">
      <c r="A65" s="14">
        <v>7138</v>
      </c>
      <c r="B65" t="s">
        <v>83</v>
      </c>
      <c r="C65" s="15">
        <v>-29782</v>
      </c>
    </row>
    <row r="66" spans="1:3" x14ac:dyDescent="0.35">
      <c r="A66" s="14">
        <v>7139</v>
      </c>
      <c r="B66" t="s">
        <v>84</v>
      </c>
      <c r="C66" s="15">
        <v>11000659</v>
      </c>
    </row>
    <row r="67" spans="1:3" x14ac:dyDescent="0.35">
      <c r="A67" s="14">
        <v>7140</v>
      </c>
      <c r="B67" t="s">
        <v>85</v>
      </c>
      <c r="C67" s="15">
        <v>-5639218</v>
      </c>
    </row>
    <row r="68" spans="1:3" x14ac:dyDescent="0.35">
      <c r="A68" s="14">
        <v>7151</v>
      </c>
      <c r="B68" t="s">
        <v>86</v>
      </c>
      <c r="C68" s="15">
        <v>3404539.84</v>
      </c>
    </row>
    <row r="69" spans="1:3" x14ac:dyDescent="0.35">
      <c r="A69" s="14">
        <v>7192</v>
      </c>
      <c r="B69" t="s">
        <v>87</v>
      </c>
      <c r="C69" s="15">
        <v>34915.360000000001</v>
      </c>
    </row>
    <row r="70" spans="1:3" x14ac:dyDescent="0.35">
      <c r="A70" s="14">
        <v>7269</v>
      </c>
      <c r="B70" t="s">
        <v>88</v>
      </c>
      <c r="C70" s="15">
        <v>53250.12</v>
      </c>
    </row>
    <row r="71" spans="1:3" x14ac:dyDescent="0.35">
      <c r="A71" s="14">
        <v>7278</v>
      </c>
      <c r="B71" t="s">
        <v>89</v>
      </c>
      <c r="C71" s="15">
        <v>-261378.39</v>
      </c>
    </row>
    <row r="72" spans="1:3" x14ac:dyDescent="0.35">
      <c r="A72" s="14">
        <v>7325</v>
      </c>
      <c r="B72" t="s">
        <v>90</v>
      </c>
      <c r="C72" s="15">
        <v>0.14000000000000001</v>
      </c>
    </row>
    <row r="73" spans="1:3" x14ac:dyDescent="0.35">
      <c r="A73" s="14">
        <v>7326</v>
      </c>
      <c r="B73" t="s">
        <v>91</v>
      </c>
      <c r="C73" s="15">
        <v>371739.69</v>
      </c>
    </row>
    <row r="74" spans="1:3" x14ac:dyDescent="0.35">
      <c r="A74" s="14">
        <v>7327</v>
      </c>
      <c r="B74" t="s">
        <v>92</v>
      </c>
      <c r="C74" s="15">
        <v>-10494.75</v>
      </c>
    </row>
    <row r="75" spans="1:3" x14ac:dyDescent="0.35">
      <c r="A75" s="14">
        <v>7329</v>
      </c>
      <c r="B75" t="s">
        <v>93</v>
      </c>
      <c r="C75" s="15">
        <v>-3418128.27</v>
      </c>
    </row>
    <row r="76" spans="1:3" x14ac:dyDescent="0.35">
      <c r="A76" s="14">
        <v>7351</v>
      </c>
      <c r="B76" t="s">
        <v>94</v>
      </c>
      <c r="C76" s="15">
        <v>-559581.15</v>
      </c>
    </row>
    <row r="77" spans="1:3" x14ac:dyDescent="0.35">
      <c r="A77" s="14">
        <v>7352</v>
      </c>
      <c r="B77" t="s">
        <v>95</v>
      </c>
      <c r="C77" s="15">
        <v>559581.15</v>
      </c>
    </row>
    <row r="78" spans="1:3" x14ac:dyDescent="0.35">
      <c r="A78" s="14">
        <v>7357</v>
      </c>
      <c r="B78" t="s">
        <v>96</v>
      </c>
      <c r="C78" s="15">
        <v>41267.99</v>
      </c>
    </row>
    <row r="79" spans="1:3" x14ac:dyDescent="0.35">
      <c r="A79" s="14">
        <v>7358</v>
      </c>
      <c r="B79" t="s">
        <v>97</v>
      </c>
      <c r="C79" s="15">
        <v>-116731.15</v>
      </c>
    </row>
    <row r="80" spans="1:3" x14ac:dyDescent="0.35">
      <c r="A80" s="14">
        <v>7359</v>
      </c>
      <c r="B80" t="s">
        <v>98</v>
      </c>
      <c r="C80" s="15">
        <v>-395836.31</v>
      </c>
    </row>
    <row r="81" spans="1:3" x14ac:dyDescent="0.35">
      <c r="A81" s="14">
        <v>7373</v>
      </c>
      <c r="B81" t="s">
        <v>99</v>
      </c>
      <c r="C81" s="15">
        <v>-0.16</v>
      </c>
    </row>
    <row r="82" spans="1:3" x14ac:dyDescent="0.35">
      <c r="A82" s="14">
        <v>7376</v>
      </c>
      <c r="B82" t="s">
        <v>100</v>
      </c>
      <c r="C82" s="15">
        <v>-1.1399999999999999</v>
      </c>
    </row>
    <row r="83" spans="1:3" x14ac:dyDescent="0.35">
      <c r="A83" s="14">
        <v>7397</v>
      </c>
      <c r="B83" t="s">
        <v>101</v>
      </c>
      <c r="C83" s="15">
        <v>1169875.08</v>
      </c>
    </row>
    <row r="84" spans="1:3" x14ac:dyDescent="0.35">
      <c r="A84" s="14">
        <v>7398</v>
      </c>
      <c r="B84" t="s">
        <v>102</v>
      </c>
      <c r="C84" s="15">
        <v>-2821510.49</v>
      </c>
    </row>
    <row r="85" spans="1:3" x14ac:dyDescent="0.35">
      <c r="A85" s="14">
        <v>7399</v>
      </c>
      <c r="B85" t="s">
        <v>103</v>
      </c>
      <c r="C85" s="15">
        <v>152679.92000000001</v>
      </c>
    </row>
    <row r="86" spans="1:3" x14ac:dyDescent="0.35">
      <c r="A86" s="14">
        <v>7400</v>
      </c>
      <c r="B86" t="s">
        <v>104</v>
      </c>
      <c r="C86" s="15">
        <v>4003011.42</v>
      </c>
    </row>
    <row r="87" spans="1:3" x14ac:dyDescent="0.35">
      <c r="A87" s="14">
        <v>7423</v>
      </c>
      <c r="B87" t="s">
        <v>105</v>
      </c>
      <c r="C87" s="15">
        <v>-487687</v>
      </c>
    </row>
    <row r="88" spans="1:3" x14ac:dyDescent="0.35">
      <c r="A88" s="14">
        <v>7430</v>
      </c>
      <c r="B88" t="s">
        <v>106</v>
      </c>
      <c r="C88" s="15">
        <v>3534.97</v>
      </c>
    </row>
    <row r="89" spans="1:3" x14ac:dyDescent="0.35">
      <c r="A89" s="14">
        <v>7431</v>
      </c>
      <c r="B89" t="s">
        <v>107</v>
      </c>
      <c r="C89" s="15">
        <v>8109.98</v>
      </c>
    </row>
    <row r="90" spans="1:3" x14ac:dyDescent="0.35">
      <c r="A90" s="14">
        <v>7488</v>
      </c>
      <c r="B90" t="s">
        <v>108</v>
      </c>
      <c r="C90" s="15">
        <v>-4360996</v>
      </c>
    </row>
    <row r="91" spans="1:3" x14ac:dyDescent="0.35">
      <c r="A91" s="14">
        <v>7489</v>
      </c>
      <c r="B91" t="s">
        <v>109</v>
      </c>
      <c r="C91" s="15">
        <v>4360996</v>
      </c>
    </row>
    <row r="92" spans="1:3" x14ac:dyDescent="0.35">
      <c r="A92" s="14">
        <v>7503</v>
      </c>
      <c r="B92" t="s">
        <v>110</v>
      </c>
      <c r="C92" s="15">
        <v>241167.35</v>
      </c>
    </row>
    <row r="93" spans="1:3" x14ac:dyDescent="0.35">
      <c r="A93" s="14">
        <v>7526</v>
      </c>
      <c r="B93" t="s">
        <v>111</v>
      </c>
      <c r="C93" s="15">
        <v>-1989.72</v>
      </c>
    </row>
    <row r="94" spans="1:3" x14ac:dyDescent="0.35">
      <c r="A94" s="14">
        <v>7536</v>
      </c>
      <c r="B94" t="s">
        <v>112</v>
      </c>
      <c r="C94" s="15">
        <v>-1674499.21</v>
      </c>
    </row>
    <row r="95" spans="1:3" x14ac:dyDescent="0.35">
      <c r="A95" s="14">
        <v>7545</v>
      </c>
      <c r="B95" t="s">
        <v>113</v>
      </c>
      <c r="C95" s="15">
        <v>-298152</v>
      </c>
    </row>
    <row r="96" spans="1:3" x14ac:dyDescent="0.35">
      <c r="A96" s="14">
        <v>7546</v>
      </c>
      <c r="B96" t="s">
        <v>114</v>
      </c>
      <c r="C96" s="15">
        <v>-46441</v>
      </c>
    </row>
    <row r="97" spans="1:3" x14ac:dyDescent="0.35">
      <c r="A97" s="14">
        <v>7553</v>
      </c>
      <c r="B97" t="s">
        <v>115</v>
      </c>
      <c r="C97" s="15">
        <v>-17244859.140000001</v>
      </c>
    </row>
    <row r="98" spans="1:3" x14ac:dyDescent="0.35">
      <c r="A98" s="14">
        <v>7554</v>
      </c>
      <c r="B98" t="s">
        <v>116</v>
      </c>
      <c r="C98" s="15">
        <v>7135402.4199999999</v>
      </c>
    </row>
    <row r="99" spans="1:3" x14ac:dyDescent="0.35">
      <c r="A99" s="14">
        <v>7556</v>
      </c>
      <c r="B99" t="s">
        <v>117</v>
      </c>
      <c r="C99" s="15">
        <v>44993.3</v>
      </c>
    </row>
    <row r="100" spans="1:3" x14ac:dyDescent="0.35">
      <c r="A100" s="14">
        <v>7557</v>
      </c>
      <c r="B100" t="s">
        <v>118</v>
      </c>
      <c r="C100" s="15">
        <v>-230150.61</v>
      </c>
    </row>
    <row r="101" spans="1:3" x14ac:dyDescent="0.35">
      <c r="A101" s="14">
        <v>7559</v>
      </c>
      <c r="B101" t="s">
        <v>119</v>
      </c>
      <c r="C101" s="15">
        <v>-47093744.619999997</v>
      </c>
    </row>
    <row r="102" spans="1:3" x14ac:dyDescent="0.35">
      <c r="A102" s="14">
        <v>7571</v>
      </c>
      <c r="B102" t="s">
        <v>120</v>
      </c>
      <c r="C102" s="15">
        <v>33649.760000000002</v>
      </c>
    </row>
    <row r="103" spans="1:3" x14ac:dyDescent="0.35">
      <c r="A103" s="14">
        <v>7575</v>
      </c>
      <c r="B103" t="s">
        <v>121</v>
      </c>
      <c r="C103" s="15">
        <v>-1954538.57</v>
      </c>
    </row>
    <row r="104" spans="1:3" x14ac:dyDescent="0.35">
      <c r="A104" s="14">
        <v>7577</v>
      </c>
      <c r="B104" t="s">
        <v>122</v>
      </c>
      <c r="C104" s="15">
        <v>-11000659</v>
      </c>
    </row>
    <row r="105" spans="1:3" x14ac:dyDescent="0.35">
      <c r="A105" s="14">
        <v>7580</v>
      </c>
      <c r="B105" t="s">
        <v>123</v>
      </c>
      <c r="C105" s="15">
        <v>-837903</v>
      </c>
    </row>
    <row r="106" spans="1:3" x14ac:dyDescent="0.35">
      <c r="A106" s="14">
        <v>7581</v>
      </c>
      <c r="B106" t="s">
        <v>124</v>
      </c>
      <c r="C106" s="15">
        <v>70556510.170000002</v>
      </c>
    </row>
    <row r="107" spans="1:3" x14ac:dyDescent="0.35">
      <c r="A107" s="14">
        <v>7583</v>
      </c>
      <c r="B107" t="s">
        <v>125</v>
      </c>
      <c r="C107" s="15">
        <v>216618.75</v>
      </c>
    </row>
    <row r="108" spans="1:3" x14ac:dyDescent="0.35">
      <c r="A108" s="14">
        <v>7584</v>
      </c>
      <c r="B108" t="s">
        <v>126</v>
      </c>
      <c r="C108" s="15">
        <v>853161.07</v>
      </c>
    </row>
    <row r="109" spans="1:3" x14ac:dyDescent="0.35">
      <c r="A109" s="14">
        <v>7585</v>
      </c>
      <c r="B109" t="s">
        <v>127</v>
      </c>
      <c r="C109" s="15">
        <v>-852459.5</v>
      </c>
    </row>
    <row r="110" spans="1:3" x14ac:dyDescent="0.35">
      <c r="A110" s="14">
        <v>7593</v>
      </c>
      <c r="B110" t="s">
        <v>128</v>
      </c>
      <c r="C110" s="15">
        <v>837903</v>
      </c>
    </row>
    <row r="111" spans="1:3" x14ac:dyDescent="0.35">
      <c r="A111" s="14">
        <v>7609</v>
      </c>
      <c r="B111" t="s">
        <v>129</v>
      </c>
      <c r="C111" s="15">
        <v>-10783446.51</v>
      </c>
    </row>
    <row r="112" spans="1:3" x14ac:dyDescent="0.35">
      <c r="A112" s="14" t="s">
        <v>130</v>
      </c>
      <c r="C112" s="15">
        <v>305532.09000000003</v>
      </c>
    </row>
    <row r="113" spans="1:3" x14ac:dyDescent="0.35">
      <c r="A113" s="14" t="s">
        <v>131</v>
      </c>
    </row>
    <row r="114" spans="1:3" x14ac:dyDescent="0.35">
      <c r="A114" s="14">
        <v>8012</v>
      </c>
      <c r="B114" t="s">
        <v>132</v>
      </c>
      <c r="C114" s="15">
        <v>-3477889</v>
      </c>
    </row>
    <row r="115" spans="1:3" x14ac:dyDescent="0.35">
      <c r="A115" s="14">
        <v>8016</v>
      </c>
      <c r="B115" t="s">
        <v>133</v>
      </c>
      <c r="C115" s="15">
        <v>38121.51</v>
      </c>
    </row>
    <row r="116" spans="1:3" x14ac:dyDescent="0.35">
      <c r="A116" s="14">
        <v>8018</v>
      </c>
      <c r="B116" t="s">
        <v>134</v>
      </c>
      <c r="C116" s="15">
        <v>-7633</v>
      </c>
    </row>
    <row r="117" spans="1:3" x14ac:dyDescent="0.35">
      <c r="A117" s="14">
        <v>8062</v>
      </c>
      <c r="B117" t="s">
        <v>135</v>
      </c>
      <c r="C117" s="15">
        <v>-31991.54</v>
      </c>
    </row>
    <row r="118" spans="1:3" x14ac:dyDescent="0.35">
      <c r="A118" s="14" t="s">
        <v>136</v>
      </c>
      <c r="C118" s="15">
        <v>-3479392.03</v>
      </c>
    </row>
    <row r="119" spans="1:3" x14ac:dyDescent="0.35">
      <c r="A119" s="14" t="s">
        <v>137</v>
      </c>
      <c r="C119" s="15">
        <v>-3621330.23</v>
      </c>
    </row>
    <row r="120" spans="1:3" x14ac:dyDescent="0.35">
      <c r="A120" s="14" t="s">
        <v>138</v>
      </c>
      <c r="C120" s="15">
        <v>334049.94</v>
      </c>
    </row>
    <row r="121" spans="1:3" x14ac:dyDescent="0.35">
      <c r="A121" s="14" t="s">
        <v>139</v>
      </c>
      <c r="C121" s="15">
        <v>-3955380.17</v>
      </c>
    </row>
    <row r="122" spans="1:3" x14ac:dyDescent="0.35">
      <c r="A122" s="14" t="s">
        <v>140</v>
      </c>
      <c r="C122" s="15">
        <v>1</v>
      </c>
    </row>
    <row r="123" spans="1:3" x14ac:dyDescent="0.35">
      <c r="A123" s="14" t="s">
        <v>141</v>
      </c>
      <c r="C123" s="15">
        <v>-3955380.17</v>
      </c>
    </row>
    <row r="124" spans="1:3" x14ac:dyDescent="0.35">
      <c r="A124" s="14" t="s">
        <v>142</v>
      </c>
      <c r="C124" s="15">
        <v>0.21</v>
      </c>
    </row>
    <row r="125" spans="1:3" x14ac:dyDescent="0.35">
      <c r="A125" s="14" t="s">
        <v>143</v>
      </c>
      <c r="C125" s="15">
        <v>-830629.84</v>
      </c>
    </row>
    <row r="126" spans="1:3" x14ac:dyDescent="0.35">
      <c r="A126" s="14" t="s">
        <v>144</v>
      </c>
    </row>
    <row r="127" spans="1:3" x14ac:dyDescent="0.35">
      <c r="A127" s="14">
        <v>3089</v>
      </c>
      <c r="B127" t="s">
        <v>145</v>
      </c>
      <c r="C127" s="15">
        <v>33878</v>
      </c>
    </row>
    <row r="128" spans="1:3" x14ac:dyDescent="0.35">
      <c r="A128" s="14">
        <v>3090</v>
      </c>
      <c r="B128" t="s">
        <v>146</v>
      </c>
      <c r="C128" s="15">
        <v>-48807.11</v>
      </c>
    </row>
    <row r="129" spans="1:3" x14ac:dyDescent="0.35">
      <c r="A129" s="14">
        <v>3091</v>
      </c>
      <c r="B129" t="s">
        <v>147</v>
      </c>
      <c r="C129" s="15">
        <v>91063.07</v>
      </c>
    </row>
    <row r="130" spans="1:3" x14ac:dyDescent="0.35">
      <c r="A130" s="14">
        <v>3094</v>
      </c>
      <c r="B130" t="s">
        <v>148</v>
      </c>
      <c r="C130" s="15">
        <v>-3018755.83</v>
      </c>
    </row>
    <row r="131" spans="1:3" x14ac:dyDescent="0.35">
      <c r="A131" s="14" t="s">
        <v>149</v>
      </c>
      <c r="C131" s="15">
        <v>-2942621.87</v>
      </c>
    </row>
    <row r="132" spans="1:3" x14ac:dyDescent="0.35">
      <c r="A132" s="14" t="s">
        <v>150</v>
      </c>
      <c r="C132" s="15">
        <v>2111992.04</v>
      </c>
    </row>
    <row r="133" spans="1:3" x14ac:dyDescent="0.35">
      <c r="A133" s="14" t="s">
        <v>151</v>
      </c>
    </row>
    <row r="134" spans="1:3" x14ac:dyDescent="0.35">
      <c r="A134" s="14" t="s">
        <v>152</v>
      </c>
      <c r="C134" s="15">
        <v>2111992.04</v>
      </c>
    </row>
    <row r="135" spans="1:3" x14ac:dyDescent="0.35">
      <c r="A135" s="14" t="s">
        <v>153</v>
      </c>
      <c r="C135" s="15">
        <v>0</v>
      </c>
    </row>
    <row r="136" spans="1:3" x14ac:dyDescent="0.35">
      <c r="A136" s="14" t="s">
        <v>154</v>
      </c>
      <c r="C136" s="15">
        <v>2111992.04</v>
      </c>
    </row>
    <row r="137" spans="1:3" x14ac:dyDescent="0.35">
      <c r="B137" s="1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E61887-FBF3-451F-A7B0-42ADA92E31C4}">
  <dimension ref="A1:F208"/>
  <sheetViews>
    <sheetView topLeftCell="A193" workbookViewId="0">
      <selection activeCell="B110" sqref="B110"/>
    </sheetView>
  </sheetViews>
  <sheetFormatPr defaultRowHeight="14.5" x14ac:dyDescent="0.35"/>
  <cols>
    <col min="1" max="1" width="70.81640625" bestFit="1" customWidth="1"/>
    <col min="2" max="2" width="14.26953125" bestFit="1" customWidth="1"/>
    <col min="3" max="3" width="56.26953125" bestFit="1" customWidth="1"/>
    <col min="4" max="4" width="8" bestFit="1" customWidth="1"/>
    <col min="5" max="5" width="15.26953125" style="15" bestFit="1" customWidth="1"/>
  </cols>
  <sheetData>
    <row r="1" spans="1:6" x14ac:dyDescent="0.35">
      <c r="A1" t="s">
        <v>181</v>
      </c>
      <c r="F1" s="25"/>
    </row>
    <row r="2" spans="1:6" x14ac:dyDescent="0.35">
      <c r="F2" s="25"/>
    </row>
    <row r="3" spans="1:6" x14ac:dyDescent="0.35">
      <c r="A3" t="s">
        <v>156</v>
      </c>
      <c r="F3" s="25"/>
    </row>
    <row r="4" spans="1:6" x14ac:dyDescent="0.35">
      <c r="A4" t="s">
        <v>20</v>
      </c>
    </row>
    <row r="5" spans="1:6" x14ac:dyDescent="0.35">
      <c r="A5" t="s">
        <v>182</v>
      </c>
    </row>
    <row r="6" spans="1:6" x14ac:dyDescent="0.35">
      <c r="A6" t="s">
        <v>183</v>
      </c>
    </row>
    <row r="7" spans="1:6" x14ac:dyDescent="0.35">
      <c r="B7" t="s">
        <v>184</v>
      </c>
      <c r="C7" t="s">
        <v>185</v>
      </c>
      <c r="E7" s="15" t="s">
        <v>186</v>
      </c>
    </row>
    <row r="8" spans="1:6" x14ac:dyDescent="0.35">
      <c r="A8" t="s">
        <v>187</v>
      </c>
    </row>
    <row r="9" spans="1:6" x14ac:dyDescent="0.35">
      <c r="A9" t="s">
        <v>188</v>
      </c>
    </row>
    <row r="10" spans="1:6" x14ac:dyDescent="0.35">
      <c r="B10">
        <v>2009</v>
      </c>
      <c r="C10" t="s">
        <v>189</v>
      </c>
      <c r="E10" s="15">
        <v>10870</v>
      </c>
    </row>
    <row r="11" spans="1:6" x14ac:dyDescent="0.35">
      <c r="B11">
        <v>2010</v>
      </c>
      <c r="C11" t="s">
        <v>190</v>
      </c>
      <c r="E11" s="15">
        <v>27881</v>
      </c>
    </row>
    <row r="12" spans="1:6" x14ac:dyDescent="0.35">
      <c r="B12">
        <v>2012</v>
      </c>
      <c r="C12" t="s">
        <v>191</v>
      </c>
      <c r="E12" s="15">
        <v>445035</v>
      </c>
    </row>
    <row r="13" spans="1:6" x14ac:dyDescent="0.35">
      <c r="B13">
        <v>3091</v>
      </c>
      <c r="C13" t="s">
        <v>147</v>
      </c>
      <c r="E13" s="15">
        <v>328322.77</v>
      </c>
    </row>
    <row r="14" spans="1:6" x14ac:dyDescent="0.35">
      <c r="B14">
        <v>3094</v>
      </c>
      <c r="C14" t="s">
        <v>148</v>
      </c>
      <c r="E14" s="15">
        <v>4562600.17</v>
      </c>
    </row>
    <row r="15" spans="1:6" x14ac:dyDescent="0.35">
      <c r="B15">
        <v>3501</v>
      </c>
      <c r="C15" t="s">
        <v>192</v>
      </c>
      <c r="E15" s="15">
        <v>318656.58</v>
      </c>
    </row>
    <row r="16" spans="1:6" x14ac:dyDescent="0.35">
      <c r="B16">
        <v>3502</v>
      </c>
      <c r="C16" t="s">
        <v>193</v>
      </c>
      <c r="E16" s="15">
        <v>624761</v>
      </c>
    </row>
    <row r="17" spans="2:6" x14ac:dyDescent="0.35">
      <c r="B17">
        <v>4002</v>
      </c>
      <c r="C17" t="s">
        <v>194</v>
      </c>
      <c r="E17" s="15">
        <v>95069.52</v>
      </c>
    </row>
    <row r="18" spans="2:6" x14ac:dyDescent="0.35">
      <c r="B18">
        <v>4014</v>
      </c>
      <c r="C18" t="s">
        <v>195</v>
      </c>
      <c r="E18" s="15">
        <v>5757.51</v>
      </c>
    </row>
    <row r="19" spans="2:6" x14ac:dyDescent="0.35">
      <c r="B19">
        <v>4017</v>
      </c>
      <c r="C19" t="s">
        <v>196</v>
      </c>
      <c r="E19" s="15">
        <v>667084.81999999995</v>
      </c>
    </row>
    <row r="20" spans="2:6" x14ac:dyDescent="0.35">
      <c r="B20">
        <v>4021</v>
      </c>
      <c r="C20" t="s">
        <v>197</v>
      </c>
      <c r="E20" s="15">
        <v>39.06</v>
      </c>
    </row>
    <row r="21" spans="2:6" x14ac:dyDescent="0.35">
      <c r="B21">
        <v>4040</v>
      </c>
      <c r="C21" t="s">
        <v>198</v>
      </c>
      <c r="E21" s="15">
        <v>15474.9</v>
      </c>
    </row>
    <row r="22" spans="2:6" x14ac:dyDescent="0.35">
      <c r="B22">
        <v>4041</v>
      </c>
      <c r="C22" t="s">
        <v>199</v>
      </c>
      <c r="E22" s="15">
        <v>0.2</v>
      </c>
    </row>
    <row r="23" spans="2:6" x14ac:dyDescent="0.35">
      <c r="B23">
        <v>6002</v>
      </c>
      <c r="C23" t="s">
        <v>37</v>
      </c>
      <c r="E23" s="15">
        <v>829241.73</v>
      </c>
    </row>
    <row r="24" spans="2:6" x14ac:dyDescent="0.35">
      <c r="B24">
        <v>6004</v>
      </c>
      <c r="C24" t="s">
        <v>39</v>
      </c>
      <c r="E24" s="15">
        <v>4730323.99</v>
      </c>
    </row>
    <row r="25" spans="2:6" x14ac:dyDescent="0.35">
      <c r="B25">
        <v>6007</v>
      </c>
      <c r="C25" t="s">
        <v>40</v>
      </c>
      <c r="E25" s="15">
        <v>32353.02</v>
      </c>
    </row>
    <row r="26" spans="2:6" x14ac:dyDescent="0.35">
      <c r="B26">
        <v>6009</v>
      </c>
      <c r="C26" t="s">
        <v>41</v>
      </c>
      <c r="E26" s="15">
        <v>5702899.4400000004</v>
      </c>
    </row>
    <row r="27" spans="2:6" x14ac:dyDescent="0.35">
      <c r="B27">
        <v>6011</v>
      </c>
      <c r="C27" t="s">
        <v>42</v>
      </c>
      <c r="E27" s="15">
        <v>10998.27</v>
      </c>
    </row>
    <row r="28" spans="2:6" s="27" customFormat="1" x14ac:dyDescent="0.35">
      <c r="B28" s="27">
        <v>6018</v>
      </c>
      <c r="C28" s="27" t="s">
        <v>44</v>
      </c>
      <c r="E28" s="28">
        <v>1354287.81</v>
      </c>
      <c r="F28" s="27" t="s">
        <v>200</v>
      </c>
    </row>
    <row r="29" spans="2:6" x14ac:dyDescent="0.35">
      <c r="B29">
        <v>6020</v>
      </c>
      <c r="C29" t="s">
        <v>46</v>
      </c>
      <c r="E29" s="15">
        <v>50309.49</v>
      </c>
    </row>
    <row r="30" spans="2:6" x14ac:dyDescent="0.35">
      <c r="B30">
        <v>6022</v>
      </c>
      <c r="C30" t="s">
        <v>47</v>
      </c>
      <c r="E30" s="15">
        <v>436405.41</v>
      </c>
    </row>
    <row r="31" spans="2:6" x14ac:dyDescent="0.35">
      <c r="B31">
        <v>6024</v>
      </c>
      <c r="C31" t="s">
        <v>48</v>
      </c>
      <c r="E31" s="15">
        <v>9655145.4199999999</v>
      </c>
    </row>
    <row r="32" spans="2:6" x14ac:dyDescent="0.35">
      <c r="B32">
        <v>6026</v>
      </c>
      <c r="C32" t="s">
        <v>49</v>
      </c>
      <c r="E32" s="15">
        <v>5084.7299999999996</v>
      </c>
    </row>
    <row r="33" spans="2:5" x14ac:dyDescent="0.35">
      <c r="B33">
        <v>6503</v>
      </c>
      <c r="C33" t="s">
        <v>52</v>
      </c>
      <c r="E33" s="15">
        <v>1868.79</v>
      </c>
    </row>
    <row r="34" spans="2:5" x14ac:dyDescent="0.35">
      <c r="B34">
        <v>6523</v>
      </c>
      <c r="C34" t="s">
        <v>201</v>
      </c>
      <c r="E34" s="15">
        <v>293855.52</v>
      </c>
    </row>
    <row r="35" spans="2:5" x14ac:dyDescent="0.35">
      <c r="B35">
        <v>7002</v>
      </c>
      <c r="C35" t="s">
        <v>55</v>
      </c>
      <c r="E35" s="15">
        <v>869392.39</v>
      </c>
    </row>
    <row r="36" spans="2:5" x14ac:dyDescent="0.35">
      <c r="B36">
        <v>7012</v>
      </c>
      <c r="C36" t="s">
        <v>56</v>
      </c>
      <c r="E36" s="15">
        <v>2545390.88</v>
      </c>
    </row>
    <row r="37" spans="2:5" x14ac:dyDescent="0.35">
      <c r="B37">
        <v>7021</v>
      </c>
      <c r="C37" t="s">
        <v>57</v>
      </c>
      <c r="E37" s="15">
        <v>505746.15</v>
      </c>
    </row>
    <row r="38" spans="2:5" x14ac:dyDescent="0.35">
      <c r="B38">
        <v>7026</v>
      </c>
      <c r="C38" t="s">
        <v>58</v>
      </c>
      <c r="E38" s="15">
        <v>3332109.99</v>
      </c>
    </row>
    <row r="39" spans="2:5" x14ac:dyDescent="0.35">
      <c r="B39">
        <v>7027</v>
      </c>
      <c r="C39" t="s">
        <v>59</v>
      </c>
      <c r="E39" s="15">
        <v>200339.53</v>
      </c>
    </row>
    <row r="40" spans="2:5" x14ac:dyDescent="0.35">
      <c r="B40">
        <v>7029</v>
      </c>
      <c r="C40" t="s">
        <v>60</v>
      </c>
      <c r="E40" s="15">
        <v>183314.27</v>
      </c>
    </row>
    <row r="41" spans="2:5" x14ac:dyDescent="0.35">
      <c r="B41">
        <v>7032</v>
      </c>
      <c r="C41" t="s">
        <v>61</v>
      </c>
      <c r="E41" s="15">
        <v>385899.16</v>
      </c>
    </row>
    <row r="42" spans="2:5" x14ac:dyDescent="0.35">
      <c r="B42">
        <v>7033</v>
      </c>
      <c r="C42" t="s">
        <v>62</v>
      </c>
      <c r="E42" s="15">
        <v>332775.61</v>
      </c>
    </row>
    <row r="43" spans="2:5" x14ac:dyDescent="0.35">
      <c r="B43">
        <v>7035</v>
      </c>
      <c r="C43" t="s">
        <v>64</v>
      </c>
      <c r="E43" s="15">
        <v>154.04</v>
      </c>
    </row>
    <row r="44" spans="2:5" x14ac:dyDescent="0.35">
      <c r="B44">
        <v>7040</v>
      </c>
      <c r="C44" t="s">
        <v>66</v>
      </c>
      <c r="E44" s="15">
        <v>14320.04</v>
      </c>
    </row>
    <row r="45" spans="2:5" x14ac:dyDescent="0.35">
      <c r="B45">
        <v>7048</v>
      </c>
      <c r="C45" t="s">
        <v>67</v>
      </c>
      <c r="E45" s="15">
        <v>287547.36</v>
      </c>
    </row>
    <row r="46" spans="2:5" x14ac:dyDescent="0.35">
      <c r="B46">
        <v>7052</v>
      </c>
      <c r="C46" t="s">
        <v>68</v>
      </c>
      <c r="E46" s="15">
        <v>153088.39000000001</v>
      </c>
    </row>
    <row r="47" spans="2:5" x14ac:dyDescent="0.35">
      <c r="B47">
        <v>7054</v>
      </c>
      <c r="C47" t="s">
        <v>69</v>
      </c>
      <c r="E47" s="15">
        <v>50563.38</v>
      </c>
    </row>
    <row r="48" spans="2:5" x14ac:dyDescent="0.35">
      <c r="B48">
        <v>7055</v>
      </c>
      <c r="C48" t="s">
        <v>70</v>
      </c>
      <c r="E48" s="15">
        <v>1081.21</v>
      </c>
    </row>
    <row r="49" spans="2:5" x14ac:dyDescent="0.35">
      <c r="B49">
        <v>7059</v>
      </c>
      <c r="C49" t="s">
        <v>71</v>
      </c>
      <c r="E49" s="15">
        <v>3006.05</v>
      </c>
    </row>
    <row r="50" spans="2:5" x14ac:dyDescent="0.35">
      <c r="B50">
        <v>7061</v>
      </c>
      <c r="C50" t="s">
        <v>202</v>
      </c>
      <c r="E50" s="15">
        <v>581041.67000000004</v>
      </c>
    </row>
    <row r="51" spans="2:5" x14ac:dyDescent="0.35">
      <c r="B51">
        <v>7062</v>
      </c>
      <c r="C51" t="s">
        <v>72</v>
      </c>
      <c r="E51" s="15">
        <v>84285.62</v>
      </c>
    </row>
    <row r="52" spans="2:5" x14ac:dyDescent="0.35">
      <c r="B52">
        <v>7078</v>
      </c>
      <c r="C52" t="s">
        <v>73</v>
      </c>
      <c r="E52" s="15">
        <v>51249.45</v>
      </c>
    </row>
    <row r="53" spans="2:5" x14ac:dyDescent="0.35">
      <c r="B53">
        <v>7083</v>
      </c>
      <c r="C53" t="s">
        <v>74</v>
      </c>
      <c r="E53" s="15">
        <v>186.53</v>
      </c>
    </row>
    <row r="54" spans="2:5" x14ac:dyDescent="0.35">
      <c r="B54">
        <v>7099</v>
      </c>
      <c r="C54" t="s">
        <v>76</v>
      </c>
      <c r="E54" s="15">
        <v>66871.899999999994</v>
      </c>
    </row>
    <row r="55" spans="2:5" x14ac:dyDescent="0.35">
      <c r="B55">
        <v>7100</v>
      </c>
      <c r="C55" t="s">
        <v>77</v>
      </c>
      <c r="E55" s="15">
        <v>523.6</v>
      </c>
    </row>
    <row r="56" spans="2:5" x14ac:dyDescent="0.35">
      <c r="B56">
        <v>7103</v>
      </c>
      <c r="C56" t="s">
        <v>78</v>
      </c>
      <c r="E56" s="15">
        <v>4697.51</v>
      </c>
    </row>
    <row r="57" spans="2:5" x14ac:dyDescent="0.35">
      <c r="B57">
        <v>7104</v>
      </c>
      <c r="C57" t="s">
        <v>79</v>
      </c>
      <c r="E57" s="15">
        <v>155983.97</v>
      </c>
    </row>
    <row r="58" spans="2:5" x14ac:dyDescent="0.35">
      <c r="B58">
        <v>7108</v>
      </c>
      <c r="C58" t="s">
        <v>80</v>
      </c>
      <c r="E58" s="15">
        <v>1195.29</v>
      </c>
    </row>
    <row r="59" spans="2:5" x14ac:dyDescent="0.35">
      <c r="B59">
        <v>7110</v>
      </c>
      <c r="C59" t="s">
        <v>81</v>
      </c>
      <c r="E59" s="15">
        <v>1483444.82</v>
      </c>
    </row>
    <row r="60" spans="2:5" x14ac:dyDescent="0.35">
      <c r="B60">
        <v>7137</v>
      </c>
      <c r="C60" t="s">
        <v>82</v>
      </c>
      <c r="E60" s="15">
        <v>359345.02</v>
      </c>
    </row>
    <row r="61" spans="2:5" x14ac:dyDescent="0.35">
      <c r="B61">
        <v>7138</v>
      </c>
      <c r="C61" t="s">
        <v>83</v>
      </c>
      <c r="E61" s="15">
        <v>6408.26</v>
      </c>
    </row>
    <row r="62" spans="2:5" x14ac:dyDescent="0.35">
      <c r="B62">
        <v>7139</v>
      </c>
      <c r="C62" t="s">
        <v>84</v>
      </c>
      <c r="E62" s="15">
        <v>40268.03</v>
      </c>
    </row>
    <row r="63" spans="2:5" x14ac:dyDescent="0.35">
      <c r="B63">
        <v>7140</v>
      </c>
      <c r="C63" t="s">
        <v>85</v>
      </c>
      <c r="E63" s="15">
        <v>1184235.78</v>
      </c>
    </row>
    <row r="64" spans="2:5" x14ac:dyDescent="0.35">
      <c r="B64">
        <v>7151</v>
      </c>
      <c r="C64" t="s">
        <v>86</v>
      </c>
      <c r="E64" s="15">
        <v>99680.91</v>
      </c>
    </row>
    <row r="65" spans="2:5" x14ac:dyDescent="0.35">
      <c r="B65">
        <v>7278</v>
      </c>
      <c r="C65" t="s">
        <v>89</v>
      </c>
      <c r="E65" s="15">
        <v>116715.9</v>
      </c>
    </row>
    <row r="66" spans="2:5" x14ac:dyDescent="0.35">
      <c r="B66">
        <v>7326</v>
      </c>
      <c r="C66" t="s">
        <v>91</v>
      </c>
      <c r="E66" s="15">
        <v>341229.96</v>
      </c>
    </row>
    <row r="67" spans="2:5" x14ac:dyDescent="0.35">
      <c r="B67">
        <v>7327</v>
      </c>
      <c r="C67" t="s">
        <v>92</v>
      </c>
      <c r="E67" s="15">
        <v>2203.9</v>
      </c>
    </row>
    <row r="68" spans="2:5" x14ac:dyDescent="0.35">
      <c r="B68">
        <v>7329</v>
      </c>
      <c r="C68" t="s">
        <v>93</v>
      </c>
      <c r="E68" s="15">
        <v>1497474.37</v>
      </c>
    </row>
    <row r="69" spans="2:5" x14ac:dyDescent="0.35">
      <c r="B69">
        <v>7351</v>
      </c>
      <c r="C69" t="s">
        <v>94</v>
      </c>
      <c r="E69" s="15">
        <v>117512.04</v>
      </c>
    </row>
    <row r="70" spans="2:5" x14ac:dyDescent="0.35">
      <c r="B70">
        <v>7357</v>
      </c>
      <c r="C70" t="s">
        <v>96</v>
      </c>
      <c r="E70" s="15">
        <v>1461.84</v>
      </c>
    </row>
    <row r="71" spans="2:5" x14ac:dyDescent="0.35">
      <c r="B71">
        <v>7358</v>
      </c>
      <c r="C71" t="s">
        <v>97</v>
      </c>
      <c r="E71" s="15">
        <v>25826.42</v>
      </c>
    </row>
    <row r="72" spans="2:5" x14ac:dyDescent="0.35">
      <c r="B72">
        <v>7359</v>
      </c>
      <c r="C72" t="s">
        <v>98</v>
      </c>
      <c r="E72" s="15">
        <v>88799.96</v>
      </c>
    </row>
    <row r="73" spans="2:5" x14ac:dyDescent="0.35">
      <c r="B73">
        <v>7373</v>
      </c>
      <c r="C73" t="s">
        <v>99</v>
      </c>
      <c r="E73" s="15">
        <v>0.03</v>
      </c>
    </row>
    <row r="74" spans="2:5" x14ac:dyDescent="0.35">
      <c r="B74">
        <v>7376</v>
      </c>
      <c r="C74" t="s">
        <v>100</v>
      </c>
      <c r="E74" s="15">
        <v>0.24</v>
      </c>
    </row>
    <row r="75" spans="2:5" x14ac:dyDescent="0.35">
      <c r="B75">
        <v>7397</v>
      </c>
      <c r="C75" t="s">
        <v>101</v>
      </c>
      <c r="E75" s="15">
        <v>17304.669999999998</v>
      </c>
    </row>
    <row r="76" spans="2:5" x14ac:dyDescent="0.35">
      <c r="B76">
        <v>7398</v>
      </c>
      <c r="C76" t="s">
        <v>102</v>
      </c>
      <c r="E76" s="15">
        <v>621071.6</v>
      </c>
    </row>
    <row r="77" spans="2:5" x14ac:dyDescent="0.35">
      <c r="B77">
        <v>7399</v>
      </c>
      <c r="C77" t="s">
        <v>103</v>
      </c>
      <c r="E77" s="15">
        <v>630536.32999999996</v>
      </c>
    </row>
    <row r="78" spans="2:5" x14ac:dyDescent="0.35">
      <c r="B78">
        <v>7400</v>
      </c>
      <c r="C78" t="s">
        <v>104</v>
      </c>
      <c r="E78" s="15">
        <v>643460.84</v>
      </c>
    </row>
    <row r="79" spans="2:5" x14ac:dyDescent="0.35">
      <c r="B79">
        <v>7423</v>
      </c>
      <c r="C79" t="s">
        <v>105</v>
      </c>
      <c r="E79" s="15">
        <v>102415.11</v>
      </c>
    </row>
    <row r="80" spans="2:5" x14ac:dyDescent="0.35">
      <c r="B80">
        <v>7488</v>
      </c>
      <c r="C80" t="s">
        <v>108</v>
      </c>
      <c r="E80" s="15">
        <v>915809.16</v>
      </c>
    </row>
    <row r="81" spans="2:5" x14ac:dyDescent="0.35">
      <c r="B81">
        <v>7525</v>
      </c>
      <c r="C81" t="s">
        <v>203</v>
      </c>
      <c r="E81" s="15">
        <v>860853.72</v>
      </c>
    </row>
    <row r="82" spans="2:5" x14ac:dyDescent="0.35">
      <c r="B82">
        <v>7526</v>
      </c>
      <c r="C82" t="s">
        <v>111</v>
      </c>
      <c r="E82" s="15">
        <v>183567.79</v>
      </c>
    </row>
    <row r="83" spans="2:5" x14ac:dyDescent="0.35">
      <c r="B83">
        <v>7536</v>
      </c>
      <c r="C83" t="s">
        <v>112</v>
      </c>
      <c r="E83" s="15">
        <v>351644.83</v>
      </c>
    </row>
    <row r="84" spans="2:5" x14ac:dyDescent="0.35">
      <c r="B84">
        <v>7545</v>
      </c>
      <c r="C84" t="s">
        <v>113</v>
      </c>
      <c r="E84" s="15">
        <v>69627.600000000006</v>
      </c>
    </row>
    <row r="85" spans="2:5" x14ac:dyDescent="0.35">
      <c r="B85">
        <v>7546</v>
      </c>
      <c r="C85" t="s">
        <v>114</v>
      </c>
      <c r="E85" s="15">
        <v>10846.29</v>
      </c>
    </row>
    <row r="86" spans="2:5" x14ac:dyDescent="0.35">
      <c r="B86">
        <v>7553</v>
      </c>
      <c r="C86" t="s">
        <v>115</v>
      </c>
      <c r="E86" s="15">
        <v>3621420.42</v>
      </c>
    </row>
    <row r="87" spans="2:5" x14ac:dyDescent="0.35">
      <c r="B87">
        <v>7556</v>
      </c>
      <c r="C87" t="s">
        <v>117</v>
      </c>
      <c r="E87" s="15">
        <v>3151.41</v>
      </c>
    </row>
    <row r="88" spans="2:5" x14ac:dyDescent="0.35">
      <c r="B88">
        <v>7557</v>
      </c>
      <c r="C88" t="s">
        <v>118</v>
      </c>
      <c r="E88" s="15">
        <v>48331.63</v>
      </c>
    </row>
    <row r="89" spans="2:5" x14ac:dyDescent="0.35">
      <c r="B89">
        <v>7559</v>
      </c>
      <c r="C89" t="s">
        <v>119</v>
      </c>
      <c r="E89" s="15">
        <v>9910355.8699999992</v>
      </c>
    </row>
    <row r="90" spans="2:5" x14ac:dyDescent="0.35">
      <c r="B90">
        <v>7571</v>
      </c>
      <c r="C90" t="s">
        <v>120</v>
      </c>
      <c r="E90" s="15">
        <v>0.21</v>
      </c>
    </row>
    <row r="91" spans="2:5" x14ac:dyDescent="0.35">
      <c r="B91">
        <v>7575</v>
      </c>
      <c r="C91" t="s">
        <v>121</v>
      </c>
      <c r="E91" s="15">
        <v>446988.27</v>
      </c>
    </row>
    <row r="92" spans="2:5" x14ac:dyDescent="0.35">
      <c r="B92">
        <v>7577</v>
      </c>
      <c r="C92" t="s">
        <v>122</v>
      </c>
      <c r="E92" s="15">
        <v>2350406.42</v>
      </c>
    </row>
    <row r="93" spans="2:5" x14ac:dyDescent="0.35">
      <c r="B93">
        <v>7580</v>
      </c>
      <c r="C93" t="s">
        <v>123</v>
      </c>
      <c r="E93" s="15">
        <v>254659.65</v>
      </c>
    </row>
    <row r="94" spans="2:5" x14ac:dyDescent="0.35">
      <c r="B94">
        <v>7581</v>
      </c>
      <c r="C94" t="s">
        <v>124</v>
      </c>
      <c r="E94" s="15">
        <v>29640.2</v>
      </c>
    </row>
    <row r="95" spans="2:5" x14ac:dyDescent="0.35">
      <c r="B95">
        <v>7583</v>
      </c>
      <c r="C95" t="s">
        <v>125</v>
      </c>
      <c r="E95" s="15">
        <v>0.21</v>
      </c>
    </row>
    <row r="96" spans="2:5" x14ac:dyDescent="0.35">
      <c r="B96">
        <v>7584</v>
      </c>
      <c r="C96" t="s">
        <v>126</v>
      </c>
      <c r="E96" s="15">
        <v>21752.75</v>
      </c>
    </row>
    <row r="97" spans="1:6" x14ac:dyDescent="0.35">
      <c r="B97">
        <v>7585</v>
      </c>
      <c r="C97" t="s">
        <v>127</v>
      </c>
      <c r="E97" s="15">
        <v>200916.36</v>
      </c>
    </row>
    <row r="98" spans="1:6" x14ac:dyDescent="0.35">
      <c r="B98">
        <v>7593</v>
      </c>
      <c r="C98" t="s">
        <v>128</v>
      </c>
      <c r="E98" s="15">
        <v>78700.02</v>
      </c>
    </row>
    <row r="99" spans="1:6" x14ac:dyDescent="0.35">
      <c r="B99">
        <v>7609</v>
      </c>
      <c r="C99" t="s">
        <v>129</v>
      </c>
      <c r="E99" s="15">
        <v>2264523.77</v>
      </c>
    </row>
    <row r="100" spans="1:6" x14ac:dyDescent="0.35">
      <c r="B100">
        <v>8012</v>
      </c>
      <c r="C100" t="s">
        <v>132</v>
      </c>
      <c r="E100" s="15">
        <v>730356.69</v>
      </c>
    </row>
    <row r="101" spans="1:6" x14ac:dyDescent="0.35">
      <c r="B101">
        <v>8016</v>
      </c>
      <c r="C101" t="s">
        <v>133</v>
      </c>
      <c r="E101" s="15">
        <v>34847.47</v>
      </c>
    </row>
    <row r="102" spans="1:6" x14ac:dyDescent="0.35">
      <c r="B102">
        <v>8018</v>
      </c>
      <c r="C102" t="s">
        <v>134</v>
      </c>
      <c r="E102" s="15">
        <v>1602.93</v>
      </c>
    </row>
    <row r="103" spans="1:6" x14ac:dyDescent="0.35">
      <c r="B103">
        <v>8062</v>
      </c>
      <c r="C103" t="s">
        <v>135</v>
      </c>
      <c r="E103" s="15">
        <v>18395.189999999999</v>
      </c>
    </row>
    <row r="104" spans="1:6" x14ac:dyDescent="0.35">
      <c r="A104" t="s">
        <v>204</v>
      </c>
      <c r="D104">
        <v>4101001</v>
      </c>
      <c r="E104" s="15">
        <v>69802885.030000001</v>
      </c>
      <c r="F104" s="26" t="s">
        <v>205</v>
      </c>
    </row>
    <row r="105" spans="1:6" x14ac:dyDescent="0.35">
      <c r="A105" t="s">
        <v>206</v>
      </c>
    </row>
    <row r="106" spans="1:6" x14ac:dyDescent="0.35">
      <c r="B106">
        <v>4014</v>
      </c>
      <c r="C106" t="s">
        <v>195</v>
      </c>
      <c r="E106" s="15">
        <v>17104.64</v>
      </c>
    </row>
    <row r="107" spans="1:6" x14ac:dyDescent="0.35">
      <c r="B107">
        <v>4017</v>
      </c>
      <c r="C107" t="s">
        <v>196</v>
      </c>
      <c r="E107" s="15">
        <v>2410278.88</v>
      </c>
    </row>
    <row r="108" spans="1:6" x14ac:dyDescent="0.35">
      <c r="B108">
        <v>4021</v>
      </c>
      <c r="C108" t="s">
        <v>197</v>
      </c>
      <c r="E108" s="15">
        <v>186</v>
      </c>
    </row>
    <row r="109" spans="1:6" x14ac:dyDescent="0.35">
      <c r="A109" t="s">
        <v>204</v>
      </c>
      <c r="D109">
        <v>4101002</v>
      </c>
      <c r="E109" s="15">
        <v>2427569.52</v>
      </c>
      <c r="F109" t="s">
        <v>207</v>
      </c>
    </row>
    <row r="110" spans="1:6" x14ac:dyDescent="0.35">
      <c r="A110" t="s">
        <v>208</v>
      </c>
    </row>
    <row r="111" spans="1:6" x14ac:dyDescent="0.35">
      <c r="B111">
        <v>2009</v>
      </c>
      <c r="C111" t="s">
        <v>189</v>
      </c>
      <c r="E111" s="15">
        <v>-523016</v>
      </c>
    </row>
    <row r="112" spans="1:6" x14ac:dyDescent="0.35">
      <c r="B112">
        <v>2010</v>
      </c>
      <c r="C112" t="s">
        <v>190</v>
      </c>
      <c r="E112" s="15">
        <v>-1870563</v>
      </c>
    </row>
    <row r="113" spans="2:6" x14ac:dyDescent="0.35">
      <c r="B113">
        <v>2011</v>
      </c>
      <c r="C113" t="s">
        <v>209</v>
      </c>
      <c r="E113" s="15">
        <v>-3284132</v>
      </c>
    </row>
    <row r="114" spans="2:6" x14ac:dyDescent="0.35">
      <c r="B114">
        <v>2012</v>
      </c>
      <c r="C114" t="s">
        <v>191</v>
      </c>
      <c r="E114" s="15">
        <v>-1432108</v>
      </c>
    </row>
    <row r="115" spans="2:6" x14ac:dyDescent="0.35">
      <c r="B115">
        <v>3091</v>
      </c>
      <c r="C115" t="s">
        <v>147</v>
      </c>
      <c r="E115" s="15">
        <v>-339157.02</v>
      </c>
    </row>
    <row r="116" spans="2:6" x14ac:dyDescent="0.35">
      <c r="B116">
        <v>3094</v>
      </c>
      <c r="C116" t="s">
        <v>148</v>
      </c>
      <c r="E116" s="15">
        <v>-7581356</v>
      </c>
    </row>
    <row r="117" spans="2:6" x14ac:dyDescent="0.35">
      <c r="B117">
        <v>3501</v>
      </c>
      <c r="C117" t="s">
        <v>192</v>
      </c>
      <c r="E117" s="15">
        <v>-296650.19</v>
      </c>
    </row>
    <row r="118" spans="2:6" x14ac:dyDescent="0.35">
      <c r="B118">
        <v>3502</v>
      </c>
      <c r="C118" t="s">
        <v>193</v>
      </c>
      <c r="E118" s="15">
        <v>-624761</v>
      </c>
    </row>
    <row r="119" spans="2:6" x14ac:dyDescent="0.35">
      <c r="B119">
        <v>4014</v>
      </c>
      <c r="C119" t="s">
        <v>195</v>
      </c>
      <c r="E119" s="15">
        <v>-3591.97</v>
      </c>
    </row>
    <row r="120" spans="2:6" x14ac:dyDescent="0.35">
      <c r="B120">
        <v>4017</v>
      </c>
      <c r="C120" t="s">
        <v>196</v>
      </c>
      <c r="E120" s="15">
        <v>-506158.57</v>
      </c>
    </row>
    <row r="121" spans="2:6" x14ac:dyDescent="0.35">
      <c r="B121">
        <v>4021</v>
      </c>
      <c r="C121" t="s">
        <v>197</v>
      </c>
      <c r="E121" s="15">
        <v>-39.06</v>
      </c>
    </row>
    <row r="122" spans="2:6" x14ac:dyDescent="0.35">
      <c r="B122">
        <v>6002</v>
      </c>
      <c r="C122" t="s">
        <v>37</v>
      </c>
      <c r="E122" s="15">
        <v>-5665.75</v>
      </c>
    </row>
    <row r="123" spans="2:6" x14ac:dyDescent="0.35">
      <c r="B123">
        <v>6004</v>
      </c>
      <c r="C123" t="s">
        <v>39</v>
      </c>
      <c r="E123" s="15">
        <v>-218024.3</v>
      </c>
    </row>
    <row r="124" spans="2:6" x14ac:dyDescent="0.35">
      <c r="B124">
        <v>6007</v>
      </c>
      <c r="C124" t="s">
        <v>40</v>
      </c>
      <c r="E124" s="15">
        <v>-238767.06</v>
      </c>
    </row>
    <row r="125" spans="2:6" x14ac:dyDescent="0.35">
      <c r="B125">
        <v>6009</v>
      </c>
      <c r="C125" t="s">
        <v>41</v>
      </c>
      <c r="E125" s="15">
        <v>-1538049.66</v>
      </c>
    </row>
    <row r="126" spans="2:6" x14ac:dyDescent="0.35">
      <c r="B126">
        <v>6011</v>
      </c>
      <c r="C126" t="s">
        <v>42</v>
      </c>
      <c r="E126" s="15">
        <v>-1086757.54</v>
      </c>
    </row>
    <row r="127" spans="2:6" s="27" customFormat="1" x14ac:dyDescent="0.35">
      <c r="B127" s="27">
        <v>6018</v>
      </c>
      <c r="C127" s="27" t="s">
        <v>44</v>
      </c>
      <c r="E127" s="28">
        <v>-1731966.72</v>
      </c>
      <c r="F127" s="27" t="s">
        <v>200</v>
      </c>
    </row>
    <row r="128" spans="2:6" x14ac:dyDescent="0.35">
      <c r="B128">
        <v>6019</v>
      </c>
      <c r="C128" t="s">
        <v>45</v>
      </c>
      <c r="E128" s="15">
        <v>-105162.96</v>
      </c>
    </row>
    <row r="129" spans="2:5" x14ac:dyDescent="0.35">
      <c r="B129">
        <v>6020</v>
      </c>
      <c r="C129" t="s">
        <v>46</v>
      </c>
      <c r="E129" s="15">
        <v>-1619313.36</v>
      </c>
    </row>
    <row r="130" spans="2:5" x14ac:dyDescent="0.35">
      <c r="B130">
        <v>6022</v>
      </c>
      <c r="C130" t="s">
        <v>47</v>
      </c>
      <c r="E130" s="15">
        <v>-78922.2</v>
      </c>
    </row>
    <row r="131" spans="2:5" x14ac:dyDescent="0.35">
      <c r="B131">
        <v>6024</v>
      </c>
      <c r="C131" t="s">
        <v>48</v>
      </c>
      <c r="E131" s="15">
        <v>-1890053.96</v>
      </c>
    </row>
    <row r="132" spans="2:5" x14ac:dyDescent="0.35">
      <c r="B132">
        <v>6026</v>
      </c>
      <c r="C132" t="s">
        <v>49</v>
      </c>
      <c r="E132" s="15">
        <v>-2631.93</v>
      </c>
    </row>
    <row r="133" spans="2:5" x14ac:dyDescent="0.35">
      <c r="B133">
        <v>6503</v>
      </c>
      <c r="C133" t="s">
        <v>52</v>
      </c>
      <c r="E133" s="15">
        <v>-3433671.99</v>
      </c>
    </row>
    <row r="134" spans="2:5" x14ac:dyDescent="0.35">
      <c r="B134">
        <v>6523</v>
      </c>
      <c r="C134" t="s">
        <v>201</v>
      </c>
      <c r="E134" s="15">
        <v>-293855.52</v>
      </c>
    </row>
    <row r="135" spans="2:5" x14ac:dyDescent="0.35">
      <c r="B135">
        <v>7002</v>
      </c>
      <c r="C135" t="s">
        <v>55</v>
      </c>
      <c r="E135" s="15">
        <v>-1391655.62</v>
      </c>
    </row>
    <row r="136" spans="2:5" x14ac:dyDescent="0.35">
      <c r="B136">
        <v>7012</v>
      </c>
      <c r="C136" t="s">
        <v>56</v>
      </c>
      <c r="E136" s="15">
        <v>-2976568.14</v>
      </c>
    </row>
    <row r="137" spans="2:5" x14ac:dyDescent="0.35">
      <c r="B137">
        <v>7021</v>
      </c>
      <c r="C137" t="s">
        <v>57</v>
      </c>
      <c r="E137" s="15">
        <v>-201891.48</v>
      </c>
    </row>
    <row r="138" spans="2:5" x14ac:dyDescent="0.35">
      <c r="B138">
        <v>7026</v>
      </c>
      <c r="C138" t="s">
        <v>58</v>
      </c>
      <c r="E138" s="15">
        <v>-1402024.53</v>
      </c>
    </row>
    <row r="139" spans="2:5" x14ac:dyDescent="0.35">
      <c r="B139">
        <v>7027</v>
      </c>
      <c r="C139" t="s">
        <v>59</v>
      </c>
      <c r="E139" s="15">
        <v>-183338.55</v>
      </c>
    </row>
    <row r="140" spans="2:5" x14ac:dyDescent="0.35">
      <c r="B140">
        <v>7029</v>
      </c>
      <c r="C140" t="s">
        <v>60</v>
      </c>
      <c r="E140" s="15">
        <v>-103218.35</v>
      </c>
    </row>
    <row r="141" spans="2:5" x14ac:dyDescent="0.35">
      <c r="B141">
        <v>7032</v>
      </c>
      <c r="C141" t="s">
        <v>61</v>
      </c>
      <c r="E141" s="15">
        <v>-269841.31</v>
      </c>
    </row>
    <row r="142" spans="2:5" x14ac:dyDescent="0.35">
      <c r="B142">
        <v>7033</v>
      </c>
      <c r="C142" t="s">
        <v>62</v>
      </c>
      <c r="E142" s="15">
        <v>-359345.02</v>
      </c>
    </row>
    <row r="143" spans="2:5" x14ac:dyDescent="0.35">
      <c r="B143">
        <v>7034</v>
      </c>
      <c r="C143" t="s">
        <v>63</v>
      </c>
      <c r="E143" s="15">
        <v>-6013.76</v>
      </c>
    </row>
    <row r="144" spans="2:5" x14ac:dyDescent="0.35">
      <c r="B144">
        <v>7035</v>
      </c>
      <c r="C144" t="s">
        <v>64</v>
      </c>
      <c r="E144" s="15">
        <v>-6408.26</v>
      </c>
    </row>
    <row r="145" spans="2:5" x14ac:dyDescent="0.35">
      <c r="B145">
        <v>7036</v>
      </c>
      <c r="C145" t="s">
        <v>65</v>
      </c>
      <c r="E145" s="15">
        <v>-883.82</v>
      </c>
    </row>
    <row r="146" spans="2:5" x14ac:dyDescent="0.35">
      <c r="B146">
        <v>7040</v>
      </c>
      <c r="C146" t="s">
        <v>66</v>
      </c>
      <c r="E146" s="15">
        <v>-14383.11</v>
      </c>
    </row>
    <row r="147" spans="2:5" x14ac:dyDescent="0.35">
      <c r="B147">
        <v>7048</v>
      </c>
      <c r="C147" t="s">
        <v>67</v>
      </c>
      <c r="E147" s="15">
        <v>-424604.04</v>
      </c>
    </row>
    <row r="148" spans="2:5" x14ac:dyDescent="0.35">
      <c r="B148">
        <v>7052</v>
      </c>
      <c r="C148" t="s">
        <v>68</v>
      </c>
      <c r="E148" s="15">
        <v>-248718.13</v>
      </c>
    </row>
    <row r="149" spans="2:5" x14ac:dyDescent="0.35">
      <c r="B149">
        <v>7055</v>
      </c>
      <c r="C149" t="s">
        <v>70</v>
      </c>
      <c r="E149" s="15">
        <v>-12958.7</v>
      </c>
    </row>
    <row r="150" spans="2:5" x14ac:dyDescent="0.35">
      <c r="B150">
        <v>7059</v>
      </c>
      <c r="C150" t="s">
        <v>71</v>
      </c>
      <c r="E150" s="15">
        <v>-1458.9</v>
      </c>
    </row>
    <row r="151" spans="2:5" x14ac:dyDescent="0.35">
      <c r="B151">
        <v>7061</v>
      </c>
      <c r="C151" t="s">
        <v>202</v>
      </c>
      <c r="E151" s="15">
        <v>-581041.67000000004</v>
      </c>
    </row>
    <row r="152" spans="2:5" x14ac:dyDescent="0.35">
      <c r="B152">
        <v>7062</v>
      </c>
      <c r="C152" t="s">
        <v>72</v>
      </c>
      <c r="E152" s="15">
        <v>-105863.22</v>
      </c>
    </row>
    <row r="153" spans="2:5" x14ac:dyDescent="0.35">
      <c r="B153">
        <v>7086</v>
      </c>
      <c r="C153" t="s">
        <v>75</v>
      </c>
      <c r="E153" s="15">
        <v>-77975.210000000006</v>
      </c>
    </row>
    <row r="154" spans="2:5" x14ac:dyDescent="0.35">
      <c r="B154">
        <v>7099</v>
      </c>
      <c r="C154" t="s">
        <v>76</v>
      </c>
      <c r="E154" s="15">
        <v>-116715.69</v>
      </c>
    </row>
    <row r="155" spans="2:5" x14ac:dyDescent="0.35">
      <c r="B155">
        <v>7100</v>
      </c>
      <c r="C155" t="s">
        <v>77</v>
      </c>
      <c r="E155" s="15">
        <v>-220.5</v>
      </c>
    </row>
    <row r="156" spans="2:5" x14ac:dyDescent="0.35">
      <c r="B156">
        <v>7103</v>
      </c>
      <c r="C156" t="s">
        <v>78</v>
      </c>
      <c r="E156" s="15">
        <v>-12754.78</v>
      </c>
    </row>
    <row r="157" spans="2:5" x14ac:dyDescent="0.35">
      <c r="B157">
        <v>7104</v>
      </c>
      <c r="C157" t="s">
        <v>79</v>
      </c>
      <c r="E157" s="15">
        <v>-182731.81</v>
      </c>
    </row>
    <row r="158" spans="2:5" x14ac:dyDescent="0.35">
      <c r="B158">
        <v>7108</v>
      </c>
      <c r="C158" t="s">
        <v>80</v>
      </c>
      <c r="E158" s="15">
        <v>-0.21</v>
      </c>
    </row>
    <row r="159" spans="2:5" x14ac:dyDescent="0.35">
      <c r="B159">
        <v>7110</v>
      </c>
      <c r="C159" t="s">
        <v>81</v>
      </c>
      <c r="E159" s="15">
        <v>-3762015.62</v>
      </c>
    </row>
    <row r="160" spans="2:5" x14ac:dyDescent="0.35">
      <c r="B160">
        <v>7137</v>
      </c>
      <c r="C160" t="s">
        <v>82</v>
      </c>
      <c r="E160" s="15">
        <v>-332775.61</v>
      </c>
    </row>
    <row r="161" spans="2:5" x14ac:dyDescent="0.35">
      <c r="B161">
        <v>7138</v>
      </c>
      <c r="C161" t="s">
        <v>83</v>
      </c>
      <c r="E161" s="15">
        <v>-154.04</v>
      </c>
    </row>
    <row r="162" spans="2:5" x14ac:dyDescent="0.35">
      <c r="B162">
        <v>7139</v>
      </c>
      <c r="C162" t="s">
        <v>84</v>
      </c>
      <c r="E162" s="15">
        <v>-2350406.42</v>
      </c>
    </row>
    <row r="163" spans="2:5" x14ac:dyDescent="0.35">
      <c r="B163">
        <v>7151</v>
      </c>
      <c r="C163" t="s">
        <v>86</v>
      </c>
      <c r="E163" s="15">
        <v>-814634.28</v>
      </c>
    </row>
    <row r="164" spans="2:5" x14ac:dyDescent="0.35">
      <c r="B164">
        <v>7192</v>
      </c>
      <c r="C164" t="s">
        <v>87</v>
      </c>
      <c r="E164" s="15">
        <v>-7332.23</v>
      </c>
    </row>
    <row r="165" spans="2:5" x14ac:dyDescent="0.35">
      <c r="B165">
        <v>7269</v>
      </c>
      <c r="C165" t="s">
        <v>88</v>
      </c>
      <c r="E165" s="15">
        <v>-11182.53</v>
      </c>
    </row>
    <row r="166" spans="2:5" x14ac:dyDescent="0.35">
      <c r="B166">
        <v>7278</v>
      </c>
      <c r="C166" t="s">
        <v>89</v>
      </c>
      <c r="E166" s="15">
        <v>-61826.44</v>
      </c>
    </row>
    <row r="167" spans="2:5" x14ac:dyDescent="0.35">
      <c r="B167">
        <v>7325</v>
      </c>
      <c r="C167" t="s">
        <v>90</v>
      </c>
      <c r="E167" s="15">
        <v>-0.03</v>
      </c>
    </row>
    <row r="168" spans="2:5" x14ac:dyDescent="0.35">
      <c r="B168">
        <v>7326</v>
      </c>
      <c r="C168" t="s">
        <v>91</v>
      </c>
      <c r="E168" s="15">
        <v>-419295.29</v>
      </c>
    </row>
    <row r="169" spans="2:5" x14ac:dyDescent="0.35">
      <c r="B169">
        <v>7329</v>
      </c>
      <c r="C169" t="s">
        <v>93</v>
      </c>
      <c r="E169" s="15">
        <v>-779667.43</v>
      </c>
    </row>
    <row r="170" spans="2:5" x14ac:dyDescent="0.35">
      <c r="B170">
        <v>7352</v>
      </c>
      <c r="C170" t="s">
        <v>95</v>
      </c>
      <c r="E170" s="15">
        <v>-117512.04</v>
      </c>
    </row>
    <row r="171" spans="2:5" x14ac:dyDescent="0.35">
      <c r="B171">
        <v>7357</v>
      </c>
      <c r="C171" t="s">
        <v>96</v>
      </c>
      <c r="E171" s="15">
        <v>-10128.120000000001</v>
      </c>
    </row>
    <row r="172" spans="2:5" x14ac:dyDescent="0.35">
      <c r="B172">
        <v>7358</v>
      </c>
      <c r="C172" t="s">
        <v>97</v>
      </c>
      <c r="E172" s="15">
        <v>-1312.88</v>
      </c>
    </row>
    <row r="173" spans="2:5" x14ac:dyDescent="0.35">
      <c r="B173">
        <v>7359</v>
      </c>
      <c r="C173" t="s">
        <v>98</v>
      </c>
      <c r="E173" s="15">
        <v>-5674.34</v>
      </c>
    </row>
    <row r="174" spans="2:5" x14ac:dyDescent="0.35">
      <c r="B174">
        <v>7397</v>
      </c>
      <c r="C174" t="s">
        <v>101</v>
      </c>
      <c r="E174" s="15">
        <v>-262978.44</v>
      </c>
    </row>
    <row r="175" spans="2:5" x14ac:dyDescent="0.35">
      <c r="B175">
        <v>7398</v>
      </c>
      <c r="C175" t="s">
        <v>102</v>
      </c>
      <c r="E175" s="15">
        <v>-28554.400000000001</v>
      </c>
    </row>
    <row r="176" spans="2:5" x14ac:dyDescent="0.35">
      <c r="B176">
        <v>7399</v>
      </c>
      <c r="C176" t="s">
        <v>103</v>
      </c>
      <c r="E176" s="15">
        <v>-662599.11</v>
      </c>
    </row>
    <row r="177" spans="2:5" x14ac:dyDescent="0.35">
      <c r="B177">
        <v>7400</v>
      </c>
      <c r="C177" t="s">
        <v>104</v>
      </c>
      <c r="E177" s="15">
        <v>-1484093.24</v>
      </c>
    </row>
    <row r="178" spans="2:5" x14ac:dyDescent="0.35">
      <c r="B178">
        <v>7423</v>
      </c>
      <c r="C178" t="s">
        <v>105</v>
      </c>
      <c r="E178" s="15">
        <v>-0.84</v>
      </c>
    </row>
    <row r="179" spans="2:5" x14ac:dyDescent="0.35">
      <c r="B179">
        <v>7430</v>
      </c>
      <c r="C179" t="s">
        <v>106</v>
      </c>
      <c r="E179" s="15">
        <v>-742.34</v>
      </c>
    </row>
    <row r="180" spans="2:5" x14ac:dyDescent="0.35">
      <c r="B180">
        <v>7431</v>
      </c>
      <c r="C180" t="s">
        <v>107</v>
      </c>
      <c r="E180" s="15">
        <v>-1703.1</v>
      </c>
    </row>
    <row r="181" spans="2:5" x14ac:dyDescent="0.35">
      <c r="B181">
        <v>7489</v>
      </c>
      <c r="C181" t="s">
        <v>109</v>
      </c>
      <c r="E181" s="15">
        <v>-915809.16</v>
      </c>
    </row>
    <row r="182" spans="2:5" x14ac:dyDescent="0.35">
      <c r="B182">
        <v>7503</v>
      </c>
      <c r="C182" t="s">
        <v>110</v>
      </c>
      <c r="E182" s="15">
        <v>-50645.14</v>
      </c>
    </row>
    <row r="183" spans="2:5" x14ac:dyDescent="0.35">
      <c r="B183">
        <v>7525</v>
      </c>
      <c r="C183" t="s">
        <v>203</v>
      </c>
      <c r="E183" s="15">
        <v>-860853.72</v>
      </c>
    </row>
    <row r="184" spans="2:5" x14ac:dyDescent="0.35">
      <c r="B184">
        <v>7526</v>
      </c>
      <c r="C184" t="s">
        <v>111</v>
      </c>
      <c r="E184" s="15">
        <v>-183149.95</v>
      </c>
    </row>
    <row r="185" spans="2:5" x14ac:dyDescent="0.35">
      <c r="B185">
        <v>7545</v>
      </c>
      <c r="C185" t="s">
        <v>113</v>
      </c>
      <c r="E185" s="15">
        <v>-7015.68</v>
      </c>
    </row>
    <row r="186" spans="2:5" x14ac:dyDescent="0.35">
      <c r="B186">
        <v>7546</v>
      </c>
      <c r="C186" t="s">
        <v>114</v>
      </c>
      <c r="E186" s="15">
        <v>-1093.68</v>
      </c>
    </row>
    <row r="187" spans="2:5" x14ac:dyDescent="0.35">
      <c r="B187">
        <v>7554</v>
      </c>
      <c r="C187" t="s">
        <v>116</v>
      </c>
      <c r="E187" s="15">
        <v>-1498434.51</v>
      </c>
    </row>
    <row r="188" spans="2:5" x14ac:dyDescent="0.35">
      <c r="B188">
        <v>7556</v>
      </c>
      <c r="C188" t="s">
        <v>117</v>
      </c>
      <c r="E188" s="15">
        <v>-12600</v>
      </c>
    </row>
    <row r="189" spans="2:5" x14ac:dyDescent="0.35">
      <c r="B189">
        <v>7559</v>
      </c>
      <c r="C189" t="s">
        <v>119</v>
      </c>
      <c r="E189" s="15">
        <v>-20669.5</v>
      </c>
    </row>
    <row r="190" spans="2:5" x14ac:dyDescent="0.35">
      <c r="B190">
        <v>7571</v>
      </c>
      <c r="C190" t="s">
        <v>120</v>
      </c>
      <c r="E190" s="15">
        <v>-7066.66</v>
      </c>
    </row>
    <row r="191" spans="2:5" x14ac:dyDescent="0.35">
      <c r="B191">
        <v>7575</v>
      </c>
      <c r="C191" t="s">
        <v>121</v>
      </c>
      <c r="E191" s="15">
        <v>-36535.17</v>
      </c>
    </row>
    <row r="192" spans="2:5" x14ac:dyDescent="0.35">
      <c r="B192">
        <v>7577</v>
      </c>
      <c r="C192" t="s">
        <v>122</v>
      </c>
      <c r="E192" s="15">
        <v>-40268.03</v>
      </c>
    </row>
    <row r="193" spans="1:6" x14ac:dyDescent="0.35">
      <c r="B193">
        <v>7580</v>
      </c>
      <c r="C193" t="s">
        <v>123</v>
      </c>
      <c r="E193" s="15">
        <v>-78700.02</v>
      </c>
    </row>
    <row r="194" spans="1:6" x14ac:dyDescent="0.35">
      <c r="B194">
        <v>7581</v>
      </c>
      <c r="C194" t="s">
        <v>124</v>
      </c>
      <c r="E194" s="15">
        <v>-14846507.33</v>
      </c>
    </row>
    <row r="195" spans="1:6" x14ac:dyDescent="0.35">
      <c r="B195">
        <v>7583</v>
      </c>
      <c r="C195" t="s">
        <v>125</v>
      </c>
      <c r="E195" s="15">
        <v>-45490.14</v>
      </c>
    </row>
    <row r="196" spans="1:6" x14ac:dyDescent="0.35">
      <c r="B196">
        <v>7584</v>
      </c>
      <c r="C196" t="s">
        <v>126</v>
      </c>
      <c r="E196" s="15">
        <v>-200916.57</v>
      </c>
    </row>
    <row r="197" spans="1:6" x14ac:dyDescent="0.35">
      <c r="B197">
        <v>7585</v>
      </c>
      <c r="C197" t="s">
        <v>127</v>
      </c>
      <c r="E197" s="15">
        <v>-21899.87</v>
      </c>
    </row>
    <row r="198" spans="1:6" x14ac:dyDescent="0.35">
      <c r="B198">
        <v>7593</v>
      </c>
      <c r="C198" t="s">
        <v>128</v>
      </c>
      <c r="E198" s="15">
        <v>-254659.65</v>
      </c>
    </row>
    <row r="199" spans="1:6" x14ac:dyDescent="0.35">
      <c r="B199">
        <v>8016</v>
      </c>
      <c r="C199" t="s">
        <v>133</v>
      </c>
      <c r="E199" s="15">
        <v>-42852.98</v>
      </c>
    </row>
    <row r="200" spans="1:6" x14ac:dyDescent="0.35">
      <c r="B200">
        <v>8062</v>
      </c>
      <c r="C200" t="s">
        <v>135</v>
      </c>
      <c r="E200" s="15">
        <v>-11676.97</v>
      </c>
    </row>
    <row r="201" spans="1:6" x14ac:dyDescent="0.35">
      <c r="A201" t="s">
        <v>204</v>
      </c>
      <c r="D201">
        <v>4111001</v>
      </c>
      <c r="E201" s="15">
        <v>-67636424.069999993</v>
      </c>
      <c r="F201" s="26" t="s">
        <v>210</v>
      </c>
    </row>
    <row r="202" spans="1:6" x14ac:dyDescent="0.35">
      <c r="A202" t="s">
        <v>211</v>
      </c>
    </row>
    <row r="203" spans="1:6" x14ac:dyDescent="0.35">
      <c r="B203">
        <v>4002</v>
      </c>
      <c r="C203" t="s">
        <v>194</v>
      </c>
      <c r="E203" s="15">
        <v>-452712</v>
      </c>
    </row>
    <row r="204" spans="1:6" x14ac:dyDescent="0.35">
      <c r="B204">
        <v>4014</v>
      </c>
      <c r="C204" t="s">
        <v>195</v>
      </c>
      <c r="E204" s="15">
        <v>-27416.73</v>
      </c>
    </row>
    <row r="205" spans="1:6" x14ac:dyDescent="0.35">
      <c r="B205">
        <v>4017</v>
      </c>
      <c r="C205" t="s">
        <v>196</v>
      </c>
      <c r="E205" s="15">
        <v>-3176594.36</v>
      </c>
    </row>
    <row r="206" spans="1:6" x14ac:dyDescent="0.35">
      <c r="B206">
        <v>4021</v>
      </c>
      <c r="C206" t="s">
        <v>197</v>
      </c>
      <c r="E206" s="15">
        <v>-186</v>
      </c>
    </row>
    <row r="207" spans="1:6" x14ac:dyDescent="0.35">
      <c r="B207">
        <v>4040</v>
      </c>
      <c r="C207" t="s">
        <v>198</v>
      </c>
      <c r="E207" s="15">
        <v>-73690</v>
      </c>
    </row>
    <row r="208" spans="1:6" x14ac:dyDescent="0.35">
      <c r="A208" t="s">
        <v>204</v>
      </c>
      <c r="D208">
        <v>4111002</v>
      </c>
      <c r="E208" s="15">
        <v>-3730599.09</v>
      </c>
      <c r="F208" s="26" t="s">
        <v>212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8E59B-BE19-485D-8A00-404F308E7AF4}">
  <dimension ref="A1:D105"/>
  <sheetViews>
    <sheetView tabSelected="1" workbookViewId="0">
      <selection activeCell="B110" sqref="B110"/>
    </sheetView>
  </sheetViews>
  <sheetFormatPr defaultRowHeight="14.5" x14ac:dyDescent="0.35"/>
  <cols>
    <col min="1" max="1" width="37.26953125" bestFit="1" customWidth="1"/>
    <col min="2" max="2" width="32.26953125" bestFit="1" customWidth="1"/>
    <col min="3" max="3" width="28.1796875" bestFit="1" customWidth="1"/>
    <col min="4" max="4" width="15.26953125" style="15" bestFit="1" customWidth="1"/>
  </cols>
  <sheetData>
    <row r="1" spans="1:4" x14ac:dyDescent="0.35">
      <c r="A1" t="s">
        <v>155</v>
      </c>
    </row>
    <row r="2" spans="1:4" x14ac:dyDescent="0.35">
      <c r="A2" t="s">
        <v>21</v>
      </c>
    </row>
    <row r="3" spans="1:4" x14ac:dyDescent="0.35">
      <c r="A3" t="s">
        <v>156</v>
      </c>
    </row>
    <row r="4" spans="1:4" x14ac:dyDescent="0.35">
      <c r="A4" t="s">
        <v>20</v>
      </c>
    </row>
    <row r="6" spans="1:4" x14ac:dyDescent="0.35">
      <c r="D6" s="15" t="s">
        <v>157</v>
      </c>
    </row>
    <row r="7" spans="1:4" x14ac:dyDescent="0.35">
      <c r="D7" s="15" t="s">
        <v>158</v>
      </c>
    </row>
    <row r="8" spans="1:4" x14ac:dyDescent="0.35">
      <c r="D8" s="15" t="s">
        <v>159</v>
      </c>
    </row>
    <row r="9" spans="1:4" x14ac:dyDescent="0.35">
      <c r="A9" s="17" t="s">
        <v>160</v>
      </c>
    </row>
    <row r="10" spans="1:4" x14ac:dyDescent="0.35">
      <c r="A10" t="s">
        <v>161</v>
      </c>
      <c r="D10" s="15">
        <v>-3621330.23</v>
      </c>
    </row>
    <row r="11" spans="1:4" x14ac:dyDescent="0.35">
      <c r="A11" t="s">
        <v>162</v>
      </c>
    </row>
    <row r="12" spans="1:4" x14ac:dyDescent="0.35">
      <c r="A12" t="s">
        <v>163</v>
      </c>
      <c r="C12" t="s">
        <v>164</v>
      </c>
      <c r="D12" s="15">
        <v>0</v>
      </c>
    </row>
    <row r="13" spans="1:4" x14ac:dyDescent="0.35">
      <c r="A13" t="s">
        <v>165</v>
      </c>
      <c r="D13" s="15">
        <v>0</v>
      </c>
    </row>
    <row r="14" spans="1:4" x14ac:dyDescent="0.35">
      <c r="A14" t="s">
        <v>139</v>
      </c>
      <c r="D14" s="15">
        <v>-3621330.23</v>
      </c>
    </row>
    <row r="15" spans="1:4" x14ac:dyDescent="0.35">
      <c r="B15" t="s">
        <v>140</v>
      </c>
      <c r="D15" s="15">
        <v>0</v>
      </c>
    </row>
    <row r="16" spans="1:4" x14ac:dyDescent="0.35">
      <c r="A16" t="s">
        <v>141</v>
      </c>
      <c r="D16" s="15">
        <v>0</v>
      </c>
    </row>
    <row r="17" spans="1:4" x14ac:dyDescent="0.35">
      <c r="B17" t="s">
        <v>166</v>
      </c>
      <c r="D17" s="15">
        <v>0</v>
      </c>
    </row>
    <row r="18" spans="1:4" x14ac:dyDescent="0.35">
      <c r="B18" t="s">
        <v>167</v>
      </c>
      <c r="D18" s="15">
        <v>0</v>
      </c>
    </row>
    <row r="19" spans="1:4" x14ac:dyDescent="0.35">
      <c r="A19" t="s">
        <v>168</v>
      </c>
      <c r="D19" s="15">
        <v>0</v>
      </c>
    </row>
    <row r="20" spans="1:4" x14ac:dyDescent="0.35">
      <c r="B20" t="s">
        <v>142</v>
      </c>
      <c r="D20" s="18">
        <v>8.8400000000000006E-2</v>
      </c>
    </row>
    <row r="21" spans="1:4" x14ac:dyDescent="0.35">
      <c r="A21" t="s">
        <v>169</v>
      </c>
      <c r="D21" s="15">
        <v>0</v>
      </c>
    </row>
    <row r="22" spans="1:4" x14ac:dyDescent="0.35">
      <c r="B22" t="s">
        <v>170</v>
      </c>
      <c r="D22" s="15">
        <v>0</v>
      </c>
    </row>
    <row r="23" spans="1:4" x14ac:dyDescent="0.35">
      <c r="A23" t="s">
        <v>171</v>
      </c>
      <c r="D23" s="15">
        <v>0</v>
      </c>
    </row>
    <row r="24" spans="1:4" x14ac:dyDescent="0.35">
      <c r="A24" t="s">
        <v>172</v>
      </c>
    </row>
    <row r="25" spans="1:4" x14ac:dyDescent="0.35">
      <c r="D25" s="15">
        <v>0</v>
      </c>
    </row>
    <row r="26" spans="1:4" x14ac:dyDescent="0.35">
      <c r="A26" t="s">
        <v>150</v>
      </c>
      <c r="D26" s="15">
        <v>0</v>
      </c>
    </row>
    <row r="28" spans="1:4" x14ac:dyDescent="0.35">
      <c r="A28" s="17" t="s">
        <v>173</v>
      </c>
    </row>
    <row r="29" spans="1:4" x14ac:dyDescent="0.35">
      <c r="A29" t="s">
        <v>161</v>
      </c>
      <c r="D29" s="15">
        <v>-3621330.23</v>
      </c>
    </row>
    <row r="30" spans="1:4" x14ac:dyDescent="0.35">
      <c r="A30" t="s">
        <v>162</v>
      </c>
    </row>
    <row r="31" spans="1:4" x14ac:dyDescent="0.35">
      <c r="A31">
        <v>9010</v>
      </c>
      <c r="C31" t="s">
        <v>174</v>
      </c>
      <c r="D31" s="15">
        <v>-12626299.689999999</v>
      </c>
    </row>
    <row r="32" spans="1:4" x14ac:dyDescent="0.35">
      <c r="A32" t="s">
        <v>165</v>
      </c>
      <c r="D32" s="15">
        <v>-12626299.689999999</v>
      </c>
    </row>
    <row r="33" spans="1:4" x14ac:dyDescent="0.35">
      <c r="A33" t="s">
        <v>139</v>
      </c>
      <c r="D33" s="15">
        <v>-16247629.92</v>
      </c>
    </row>
    <row r="34" spans="1:4" x14ac:dyDescent="0.35">
      <c r="B34" t="s">
        <v>140</v>
      </c>
      <c r="D34" s="15">
        <v>0</v>
      </c>
    </row>
    <row r="35" spans="1:4" x14ac:dyDescent="0.35">
      <c r="A35" t="s">
        <v>141</v>
      </c>
      <c r="D35" s="15">
        <v>0</v>
      </c>
    </row>
    <row r="36" spans="1:4" x14ac:dyDescent="0.35">
      <c r="B36" t="s">
        <v>166</v>
      </c>
      <c r="D36" s="15">
        <v>108548.32</v>
      </c>
    </row>
    <row r="37" spans="1:4" x14ac:dyDescent="0.35">
      <c r="B37" t="s">
        <v>167</v>
      </c>
      <c r="D37" s="15">
        <v>0</v>
      </c>
    </row>
    <row r="38" spans="1:4" x14ac:dyDescent="0.35">
      <c r="A38" t="s">
        <v>168</v>
      </c>
      <c r="D38" s="15">
        <v>108548.32</v>
      </c>
    </row>
    <row r="39" spans="1:4" x14ac:dyDescent="0.35">
      <c r="B39" t="s">
        <v>142</v>
      </c>
      <c r="D39" s="18">
        <v>9.5000000000000001E-2</v>
      </c>
    </row>
    <row r="40" spans="1:4" x14ac:dyDescent="0.35">
      <c r="A40" t="s">
        <v>169</v>
      </c>
      <c r="D40" s="15">
        <v>10312.09</v>
      </c>
    </row>
    <row r="41" spans="1:4" x14ac:dyDescent="0.35">
      <c r="B41" t="s">
        <v>170</v>
      </c>
      <c r="D41" s="15">
        <v>0</v>
      </c>
    </row>
    <row r="42" spans="1:4" x14ac:dyDescent="0.35">
      <c r="A42" t="s">
        <v>171</v>
      </c>
      <c r="D42" s="15">
        <v>10312.09</v>
      </c>
    </row>
    <row r="43" spans="1:4" x14ac:dyDescent="0.35">
      <c r="A43" t="s">
        <v>172</v>
      </c>
    </row>
    <row r="44" spans="1:4" x14ac:dyDescent="0.35">
      <c r="D44" s="15">
        <v>0</v>
      </c>
    </row>
    <row r="45" spans="1:4" x14ac:dyDescent="0.35">
      <c r="A45" t="s">
        <v>150</v>
      </c>
      <c r="D45" s="15">
        <v>10312.09</v>
      </c>
    </row>
    <row r="47" spans="1:4" x14ac:dyDescent="0.35">
      <c r="A47" s="17" t="s">
        <v>175</v>
      </c>
    </row>
    <row r="48" spans="1:4" x14ac:dyDescent="0.35">
      <c r="A48" t="s">
        <v>161</v>
      </c>
      <c r="D48" s="15">
        <v>-3621330.23</v>
      </c>
    </row>
    <row r="49" spans="1:4" x14ac:dyDescent="0.35">
      <c r="A49" t="s">
        <v>162</v>
      </c>
    </row>
    <row r="50" spans="1:4" x14ac:dyDescent="0.35">
      <c r="A50">
        <v>9012</v>
      </c>
      <c r="C50" t="s">
        <v>176</v>
      </c>
      <c r="D50" s="15">
        <v>-14666517.66</v>
      </c>
    </row>
    <row r="51" spans="1:4" x14ac:dyDescent="0.35">
      <c r="A51" t="s">
        <v>165</v>
      </c>
      <c r="D51" s="15">
        <v>-14666517.66</v>
      </c>
    </row>
    <row r="52" spans="1:4" x14ac:dyDescent="0.35">
      <c r="A52" t="s">
        <v>139</v>
      </c>
      <c r="D52" s="15">
        <v>-18287847.890000001</v>
      </c>
    </row>
    <row r="53" spans="1:4" x14ac:dyDescent="0.35">
      <c r="B53" t="s">
        <v>140</v>
      </c>
      <c r="D53" s="18">
        <v>0.99015600000000004</v>
      </c>
    </row>
    <row r="54" spans="1:4" x14ac:dyDescent="0.35">
      <c r="A54" t="s">
        <v>141</v>
      </c>
      <c r="D54" s="15">
        <v>-18107814.100000001</v>
      </c>
    </row>
    <row r="55" spans="1:4" x14ac:dyDescent="0.35">
      <c r="B55" t="s">
        <v>166</v>
      </c>
      <c r="D55" s="15">
        <v>15326309.470000001</v>
      </c>
    </row>
    <row r="56" spans="1:4" x14ac:dyDescent="0.35">
      <c r="B56" t="s">
        <v>167</v>
      </c>
      <c r="D56" s="15">
        <v>0</v>
      </c>
    </row>
    <row r="57" spans="1:4" x14ac:dyDescent="0.35">
      <c r="A57" t="s">
        <v>168</v>
      </c>
      <c r="D57" s="15">
        <v>-2781504.63</v>
      </c>
    </row>
    <row r="58" spans="1:4" x14ac:dyDescent="0.35">
      <c r="B58" t="s">
        <v>142</v>
      </c>
      <c r="D58" s="18">
        <v>0.05</v>
      </c>
    </row>
    <row r="59" spans="1:4" x14ac:dyDescent="0.35">
      <c r="A59" t="s">
        <v>169</v>
      </c>
      <c r="D59" s="15">
        <v>-139075.22</v>
      </c>
    </row>
    <row r="60" spans="1:4" x14ac:dyDescent="0.35">
      <c r="B60" t="s">
        <v>170</v>
      </c>
      <c r="D60" s="15">
        <v>11439.24</v>
      </c>
    </row>
    <row r="61" spans="1:4" x14ac:dyDescent="0.35">
      <c r="A61" t="s">
        <v>171</v>
      </c>
      <c r="D61" s="15">
        <v>-127635.98</v>
      </c>
    </row>
    <row r="62" spans="1:4" x14ac:dyDescent="0.35">
      <c r="A62" t="s">
        <v>172</v>
      </c>
    </row>
    <row r="63" spans="1:4" x14ac:dyDescent="0.35">
      <c r="D63" s="15">
        <v>33758.46</v>
      </c>
    </row>
    <row r="64" spans="1:4" x14ac:dyDescent="0.35">
      <c r="A64" t="s">
        <v>150</v>
      </c>
      <c r="D64" s="15">
        <v>-161394.44</v>
      </c>
    </row>
    <row r="66" spans="1:4" x14ac:dyDescent="0.35">
      <c r="A66" s="17" t="s">
        <v>177</v>
      </c>
    </row>
    <row r="67" spans="1:4" x14ac:dyDescent="0.35">
      <c r="A67" t="s">
        <v>161</v>
      </c>
      <c r="D67" s="15">
        <v>-3621330.23</v>
      </c>
    </row>
    <row r="68" spans="1:4" x14ac:dyDescent="0.35">
      <c r="A68" t="s">
        <v>162</v>
      </c>
    </row>
    <row r="69" spans="1:4" x14ac:dyDescent="0.35">
      <c r="A69">
        <v>9015</v>
      </c>
      <c r="C69" t="s">
        <v>178</v>
      </c>
      <c r="D69" s="15">
        <v>-14522498.939999999</v>
      </c>
    </row>
    <row r="70" spans="1:4" x14ac:dyDescent="0.35">
      <c r="A70" t="s">
        <v>165</v>
      </c>
      <c r="D70" s="15">
        <v>-14522498.939999999</v>
      </c>
    </row>
    <row r="71" spans="1:4" x14ac:dyDescent="0.35">
      <c r="A71" t="s">
        <v>139</v>
      </c>
      <c r="D71" s="15">
        <v>-18143829.170000002</v>
      </c>
    </row>
    <row r="72" spans="1:4" x14ac:dyDescent="0.35">
      <c r="B72" t="s">
        <v>140</v>
      </c>
      <c r="D72" s="15">
        <v>0</v>
      </c>
    </row>
    <row r="73" spans="1:4" x14ac:dyDescent="0.35">
      <c r="A73" t="s">
        <v>141</v>
      </c>
      <c r="D73" s="15">
        <v>0</v>
      </c>
    </row>
    <row r="74" spans="1:4" x14ac:dyDescent="0.35">
      <c r="B74" t="s">
        <v>166</v>
      </c>
      <c r="D74" s="15">
        <v>0</v>
      </c>
    </row>
    <row r="75" spans="1:4" x14ac:dyDescent="0.35">
      <c r="B75" t="s">
        <v>167</v>
      </c>
      <c r="D75" s="15">
        <v>0</v>
      </c>
    </row>
    <row r="76" spans="1:4" x14ac:dyDescent="0.35">
      <c r="A76" t="s">
        <v>168</v>
      </c>
      <c r="D76" s="15">
        <v>0</v>
      </c>
    </row>
    <row r="77" spans="1:4" x14ac:dyDescent="0.35">
      <c r="B77" t="s">
        <v>142</v>
      </c>
      <c r="D77" s="18">
        <v>0.06</v>
      </c>
    </row>
    <row r="78" spans="1:4" x14ac:dyDescent="0.35">
      <c r="A78" t="s">
        <v>169</v>
      </c>
      <c r="D78" s="15">
        <v>0</v>
      </c>
    </row>
    <row r="79" spans="1:4" x14ac:dyDescent="0.35">
      <c r="B79" t="s">
        <v>170</v>
      </c>
      <c r="D79" s="15">
        <v>0</v>
      </c>
    </row>
    <row r="80" spans="1:4" x14ac:dyDescent="0.35">
      <c r="A80" t="s">
        <v>171</v>
      </c>
      <c r="D80" s="15">
        <v>0</v>
      </c>
    </row>
    <row r="81" spans="1:4" x14ac:dyDescent="0.35">
      <c r="A81" t="s">
        <v>172</v>
      </c>
    </row>
    <row r="82" spans="1:4" x14ac:dyDescent="0.35">
      <c r="D82" s="15">
        <v>0</v>
      </c>
    </row>
    <row r="83" spans="1:4" x14ac:dyDescent="0.35">
      <c r="A83" t="s">
        <v>150</v>
      </c>
      <c r="D83" s="15">
        <v>0</v>
      </c>
    </row>
    <row r="85" spans="1:4" x14ac:dyDescent="0.35">
      <c r="A85" s="17" t="s">
        <v>179</v>
      </c>
    </row>
    <row r="86" spans="1:4" x14ac:dyDescent="0.35">
      <c r="A86" t="s">
        <v>161</v>
      </c>
      <c r="D86" s="15">
        <v>-3621330.23</v>
      </c>
    </row>
    <row r="87" spans="1:4" x14ac:dyDescent="0.35">
      <c r="A87" t="s">
        <v>162</v>
      </c>
    </row>
    <row r="88" spans="1:4" x14ac:dyDescent="0.35">
      <c r="A88" t="s">
        <v>163</v>
      </c>
      <c r="C88" t="s">
        <v>164</v>
      </c>
      <c r="D88" s="15">
        <v>0</v>
      </c>
    </row>
    <row r="89" spans="1:4" x14ac:dyDescent="0.35">
      <c r="A89" t="s">
        <v>165</v>
      </c>
      <c r="D89" s="15">
        <v>0</v>
      </c>
    </row>
    <row r="90" spans="1:4" x14ac:dyDescent="0.35">
      <c r="A90" t="s">
        <v>139</v>
      </c>
      <c r="D90" s="15">
        <v>-3621330.23</v>
      </c>
    </row>
    <row r="91" spans="1:4" x14ac:dyDescent="0.35">
      <c r="B91" t="s">
        <v>140</v>
      </c>
      <c r="D91" s="19">
        <v>1.4687E-2</v>
      </c>
    </row>
    <row r="92" spans="1:4" x14ac:dyDescent="0.35">
      <c r="A92" t="s">
        <v>141</v>
      </c>
      <c r="D92" s="15">
        <v>-53185.31</v>
      </c>
    </row>
    <row r="93" spans="1:4" x14ac:dyDescent="0.35">
      <c r="B93" t="s">
        <v>166</v>
      </c>
      <c r="D93" s="15">
        <v>8098492.3099999996</v>
      </c>
    </row>
    <row r="94" spans="1:4" x14ac:dyDescent="0.35">
      <c r="B94" t="s">
        <v>167</v>
      </c>
      <c r="D94" s="15">
        <v>0</v>
      </c>
    </row>
    <row r="95" spans="1:4" x14ac:dyDescent="0.35">
      <c r="A95" t="s">
        <v>168</v>
      </c>
      <c r="D95" s="15">
        <v>8045307</v>
      </c>
    </row>
    <row r="96" spans="1:4" x14ac:dyDescent="0.35">
      <c r="B96" t="s">
        <v>142</v>
      </c>
      <c r="D96" s="20">
        <v>6.5000000000000002E-2</v>
      </c>
    </row>
    <row r="97" spans="1:4" x14ac:dyDescent="0.35">
      <c r="A97" t="s">
        <v>169</v>
      </c>
      <c r="D97" s="15">
        <v>522944.94</v>
      </c>
    </row>
    <row r="98" spans="1:4" x14ac:dyDescent="0.35">
      <c r="B98" t="s">
        <v>170</v>
      </c>
      <c r="D98" s="15">
        <v>-7201.76</v>
      </c>
    </row>
    <row r="99" spans="1:4" x14ac:dyDescent="0.35">
      <c r="A99" t="s">
        <v>171</v>
      </c>
      <c r="D99" s="15">
        <v>515743.18</v>
      </c>
    </row>
    <row r="100" spans="1:4" x14ac:dyDescent="0.35">
      <c r="A100" t="s">
        <v>172</v>
      </c>
    </row>
    <row r="101" spans="1:4" x14ac:dyDescent="0.35">
      <c r="D101" s="15">
        <v>30610.89</v>
      </c>
    </row>
    <row r="102" spans="1:4" x14ac:dyDescent="0.35">
      <c r="A102" t="s">
        <v>150</v>
      </c>
      <c r="D102" s="15">
        <v>485132.29</v>
      </c>
    </row>
    <row r="104" spans="1:4" x14ac:dyDescent="0.35">
      <c r="A104" s="21" t="s">
        <v>180</v>
      </c>
      <c r="B104" s="21"/>
      <c r="C104" s="21"/>
      <c r="D104" s="22">
        <v>334049.94</v>
      </c>
    </row>
    <row r="105" spans="1:4" x14ac:dyDescent="0.35">
      <c r="B105" s="23"/>
      <c r="C105" s="24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37e8545f9097af293d07877c154c5451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8edfe77cef90f9ce79cdb433746aba48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Notes" minOccurs="0"/>
                <xsd:element ref="ns2:OriginalFileDate" minOccurs="0"/>
                <xsd:element ref="ns2:_Flow_SignoffStatus" minOccurs="0"/>
                <xsd:element ref="ns2:DueDat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Notes" ma:index="23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OriginalFileDate" ma:index="24" nillable="true" ma:displayName="Original File Date" ma:format="DateOnly" ma:internalName="OriginalFileDate">
      <xsd:simpleType>
        <xsd:restriction base="dms:DateTime"/>
      </xsd:simpleType>
    </xsd:element>
    <xsd:element name="_Flow_SignoffStatus" ma:index="25" nillable="true" ma:displayName="Sign-off status" ma:internalName="_x0024_Resources_x003a_core_x002c_Signoff_Status">
      <xsd:simpleType>
        <xsd:restriction base="dms:Text"/>
      </xsd:simpleType>
    </xsd:element>
    <xsd:element name="DueDate" ma:index="26" nillable="true" ma:displayName="Due Date" ma:format="DateOnly" ma:indexed="true" ma:internalName="DueDate">
      <xsd:simpleType>
        <xsd:restriction base="dms:DateTime"/>
      </xsd:simpleType>
    </xsd:element>
    <xsd:element name="MediaServiceLocation" ma:index="27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6888f76-1100-40b0-929b-1efe9044426d" xsi:nil="true"/>
    <lcf76f155ced4ddcb4097134ff3c332f xmlns="f88ffb1c-9230-4705-a789-27bae69f5829">
      <Terms xmlns="http://schemas.microsoft.com/office/infopath/2007/PartnerControls"/>
    </lcf76f155ced4ddcb4097134ff3c332f>
    <Notes xmlns="f88ffb1c-9230-4705-a789-27bae69f5829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DueDate xmlns="f88ffb1c-9230-4705-a789-27bae69f5829" xsi:nil="true"/>
    <_Flow_SignoffStatus xmlns="f88ffb1c-9230-4705-a789-27bae69f5829" xsi:nil="true"/>
  </documentManagement>
</p:properties>
</file>

<file path=customXml/item4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dXNlclNlbGVjdGVkIj48ZWxlbWVudCB1aWQ9IjkzNmUyMmQ1LTQ1YTctNGNiNy05NWFiLTFhYThjN2M4ODc4OSIgdmFsdWU9IiIgeG1sbnM9Imh0dHA6Ly93d3cuYm9sZG9uamFtZXMuY29tLzIwMDgvMDEvc2llL2ludGVybmFsL2xhYmVsIiAvPjxlbGVtZW50IHVpZD0iZDE0ZjVjMzYtZjQ0YS00MzE1LWI0MzgtMDA1Y2ZlOGYwNjlmIiB2YWx1ZT0iIiB4bWxucz0iaHR0cDovL3d3dy5ib2xkb25qYW1lcy5jb20vMjAwOC8wMS9zaWUvaW50ZXJuYWwvbGFiZWwiIC8+PC9zaXNsPjxVc2VyTmFtZT5DT1JQXHMzNzg2NTg8L1VzZXJOYW1lPjxEYXRlVGltZT44LzgvMjAyNSAzOjUxOjEwIFBNPC9EYXRlVGltZT48TGFiZWxTdHJpbmc+VW5jYXRlZ29yaXplZDwvTGFiZWxTdHJpbmc+PC9pdGVtPjwvbGFiZWxIaXN0b3J5Pg==</Value>
</WrappedLabelHistory>
</file>

<file path=customXml/item5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936e22d5-45a7-4cb7-95ab-1aa8c7c88789" value=""/>
  <element uid="d14f5c36-f44a-4315-b438-005cfe8f069f" value=""/>
</sisl>
</file>

<file path=customXml/itemProps1.xml><?xml version="1.0" encoding="utf-8"?>
<ds:datastoreItem xmlns:ds="http://schemas.openxmlformats.org/officeDocument/2006/customXml" ds:itemID="{815CE74A-ED73-44CB-9A33-0B5AC8B89E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ffb1c-9230-4705-a789-27bae69f5829"/>
    <ds:schemaRef ds:uri="b6888f76-1100-40b0-929b-1efe90444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F8CF00C-9761-4D6E-B787-81C11EAEDCA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3263B9E-E4BC-4DA2-AFA2-E3A3400E25D7}">
  <ds:schemaRefs>
    <ds:schemaRef ds:uri="http://purl.org/dc/dcmitype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f88ffb1c-9230-4705-a789-27bae69f5829"/>
    <ds:schemaRef ds:uri="http://purl.org/dc/elements/1.1/"/>
    <ds:schemaRef ds:uri="b6888f76-1100-40b0-929b-1efe9044426d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7C2B9AF9-1623-4CAE-8525-1B37FB918953}">
  <ds:schemaRefs>
    <ds:schemaRef ds:uri="http://www.w3.org/2001/XMLSchema"/>
    <ds:schemaRef ds:uri="http://www.boldonjames.com/2016/02/Classifier/internal/wrappedLabelHistory"/>
  </ds:schemaRefs>
</ds:datastoreItem>
</file>

<file path=customXml/itemProps5.xml><?xml version="1.0" encoding="utf-8"?>
<ds:datastoreItem xmlns:ds="http://schemas.openxmlformats.org/officeDocument/2006/customXml" ds:itemID="{B5965348-3A29-4F6D-9CED-2483FBA7A776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Schedule M-2</vt:lpstr>
      <vt:lpstr>CFIT Schedule</vt:lpstr>
      <vt:lpstr> DIT Schedule</vt:lpstr>
      <vt:lpstr>SIT Schedule</vt:lpstr>
      <vt:lpstr>'Schedule M-2'!Print_Area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Ping Rohloff</dc:creator>
  <cp:lastModifiedBy>Tanner S Wolffram</cp:lastModifiedBy>
  <dcterms:created xsi:type="dcterms:W3CDTF">2025-08-08T15:46:09Z</dcterms:created>
  <dcterms:modified xsi:type="dcterms:W3CDTF">2025-09-12T12:58:07Z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8ed482b4-d985-4ca6-a004-dc7e3853fbee</vt:lpwstr>
  </property>
  <property fmtid="{D5CDD505-2E9C-101B-9397-08002B2CF9AE}" pid="3" name="bjClsUserRVM">
    <vt:lpwstr>[]</vt:lpwstr>
  </property>
  <property fmtid="{D5CDD505-2E9C-101B-9397-08002B2CF9AE}" pid="4" name="bjSaver">
    <vt:lpwstr>goSXRlUFv8IPFUTIIzaEb86Dl7DiJkzn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6" name="bjDocumentLabelXML-0">
    <vt:lpwstr>ames.com/2008/01/sie/internal/label"&gt;&lt;element uid="936e22d5-45a7-4cb7-95ab-1aa8c7c88789" value="" /&gt;&lt;element uid="d14f5c36-f44a-4315-b438-005cfe8f069f" value="" /&gt;&lt;/sisl&gt;</vt:lpwstr>
  </property>
  <property fmtid="{D5CDD505-2E9C-101B-9397-08002B2CF9AE}" pid="7" name="bjDocumentSecurityLabel">
    <vt:lpwstr>Uncategorized</vt:lpwstr>
  </property>
  <property fmtid="{D5CDD505-2E9C-101B-9397-08002B2CF9AE}" pid="8" name="MSIP_Label_574d496c-7ac4-4b13-81fd-698eca66b217_SiteId">
    <vt:lpwstr>15f3c881-6b03-4ff6-8559-77bf5177818f</vt:lpwstr>
  </property>
  <property fmtid="{D5CDD505-2E9C-101B-9397-08002B2CF9AE}" pid="9" name="MSIP_Label_574d496c-7ac4-4b13-81fd-698eca66b217_Name">
    <vt:lpwstr>Uncategorized</vt:lpwstr>
  </property>
  <property fmtid="{D5CDD505-2E9C-101B-9397-08002B2CF9AE}" pid="10" name="MSIP_Label_574d496c-7ac4-4b13-81fd-698eca66b217_Enabled">
    <vt:lpwstr>true</vt:lpwstr>
  </property>
  <property fmtid="{D5CDD505-2E9C-101B-9397-08002B2CF9AE}" pid="11" name="bjLabelHistoryID">
    <vt:lpwstr>{7C2B9AF9-1623-4CAE-8525-1B37FB918953}</vt:lpwstr>
  </property>
  <property fmtid="{D5CDD505-2E9C-101B-9397-08002B2CF9AE}" pid="12" name="ContentTypeId">
    <vt:lpwstr>0x0101004DF805D1E1DA4A49A223477D3B105720</vt:lpwstr>
  </property>
  <property fmtid="{D5CDD505-2E9C-101B-9397-08002B2CF9AE}" pid="13" name="h8be63b6f9e54e76a7bfc48b9f8434b7">
    <vt:lpwstr>AEP Confidential|a880b9b3-6bf2-442d-bea4-a677cf5c1b8f</vt:lpwstr>
  </property>
  <property fmtid="{D5CDD505-2E9C-101B-9397-08002B2CF9AE}" pid="14" name="_dlc_DocIdItemGuid">
    <vt:lpwstr>db786574-13eb-43c1-af3e-2359090bc8d6</vt:lpwstr>
  </property>
  <property fmtid="{D5CDD505-2E9C-101B-9397-08002B2CF9AE}" pid="15" name="Document Classification">
    <vt:lpwstr>59;#AEP Confidential|a880b9b3-6bf2-442d-bea4-a677cf5c1b8f</vt:lpwstr>
  </property>
  <property fmtid="{D5CDD505-2E9C-101B-9397-08002B2CF9AE}" pid="16" name="Company - Tax">
    <vt:lpwstr>154;#KYPCO|67e9edb0-468a-4375-a657-1a56dec3b6ef</vt:lpwstr>
  </property>
  <property fmtid="{D5CDD505-2E9C-101B-9397-08002B2CF9AE}" pid="17" name="MediaServiceImageTags">
    <vt:lpwstr/>
  </property>
</Properties>
</file>