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JM East 12 CP\2022\"/>
    </mc:Choice>
  </mc:AlternateContent>
  <xr:revisionPtr revIDLastSave="0" documentId="11_F0851A36E3CA7E5B1ED59F09495EA5E0A59D2146" xr6:coauthVersionLast="47" xr6:coauthVersionMax="47" xr10:uidLastSave="{00000000-0000-0000-0000-000000000000}"/>
  <bookViews>
    <workbookView xWindow="15" yWindow="105" windowWidth="18885" windowHeight="12075" xr2:uid="{00000000-000D-0000-FFFF-FFFF00000000}"/>
  </bookViews>
  <sheets>
    <sheet name="12 CP FINAL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2" l="1"/>
  <c r="C20" i="2" s="1"/>
  <c r="B21" i="2"/>
  <c r="B20" i="2"/>
  <c r="B19" i="2"/>
  <c r="B18" i="2"/>
  <c r="B17" i="2"/>
  <c r="B16" i="2"/>
  <c r="B15" i="2"/>
  <c r="B8" i="2" l="1"/>
  <c r="M8" i="2" l="1"/>
  <c r="L8" i="2"/>
  <c r="K8" i="2"/>
  <c r="J8" i="2"/>
  <c r="I8" i="2"/>
  <c r="H8" i="2"/>
  <c r="G8" i="2"/>
  <c r="F8" i="2"/>
  <c r="E8" i="2"/>
  <c r="D8" i="2"/>
  <c r="C8" i="2"/>
  <c r="C18" i="2" l="1"/>
  <c r="C19" i="2" l="1"/>
  <c r="C15" i="2"/>
  <c r="C17" i="2"/>
  <c r="C16" i="2"/>
  <c r="C21" i="2" l="1"/>
</calcChain>
</file>

<file path=xl/sharedStrings.xml><?xml version="1.0" encoding="utf-8"?>
<sst xmlns="http://schemas.openxmlformats.org/spreadsheetml/2006/main" count="35" uniqueCount="28">
  <si>
    <t>Load</t>
  </si>
  <si>
    <t>11/30/2020 HE 19</t>
  </si>
  <si>
    <t>12/1/2020 HE 19</t>
  </si>
  <si>
    <t>1/29/2021 HE 8</t>
  </si>
  <si>
    <t>2/4/2021 HE 8</t>
  </si>
  <si>
    <t>3/8/2021 HE 8</t>
  </si>
  <si>
    <t>4/2/2021 HE 8</t>
  </si>
  <si>
    <t>5/25/2021 HE 16</t>
  </si>
  <si>
    <t>6/29/2021 HE 15</t>
  </si>
  <si>
    <t>7/28/2021 HE 17</t>
  </si>
  <si>
    <t>8/24/2021 HE 17</t>
  </si>
  <si>
    <t>9/14/2021 HE 17</t>
  </si>
  <si>
    <t>10/14/2021 HE 17</t>
  </si>
  <si>
    <t>AP - 12CP</t>
  </si>
  <si>
    <t>OP - 12CP</t>
  </si>
  <si>
    <t>IM - 12CP</t>
  </si>
  <si>
    <t>KP - 12CP</t>
  </si>
  <si>
    <t>WPC - 12CP</t>
  </si>
  <si>
    <t>KGP - 12CP</t>
  </si>
  <si>
    <t>Sum of Loads</t>
  </si>
  <si>
    <t>2022 12 CP</t>
  </si>
  <si>
    <t>Average</t>
  </si>
  <si>
    <t>12 CP Percent</t>
  </si>
  <si>
    <t>Operating Company Sum</t>
  </si>
  <si>
    <t>Prepared by: Michael Kuhn</t>
  </si>
  <si>
    <t>Date: 1/4/2022</t>
  </si>
  <si>
    <t>Reviewed by: David Wooddell</t>
  </si>
  <si>
    <t>Date: 1/5/2022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</si>
</sst>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%"/>
    <numFmt numFmtId="166" formatCode="0.00000"/>
  </numFmts>
  <fonts count="5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3" fillId="0" borderId="0" applyFont="0" applyFill="0" applyBorder="0" applyAlignment="0" applyProtection="0"/>
  </cellStyleXfs>
  <cellXfs count="27">
    <xf numFmtId="0" fontId="0" fillId="0" borderId="0" xfId="0"/>
    <xf numFmtId="10" fontId="0" fillId="0" borderId="0" xfId="0" applyNumberFormat="1"/>
    <xf numFmtId="0" fontId="0" fillId="0" borderId="4" xfId="0" applyBorder="1"/>
    <xf numFmtId="165" fontId="0" fillId="0" borderId="4" xfId="0" applyNumberFormat="1" applyBorder="1"/>
    <xf numFmtId="165" fontId="0" fillId="0" borderId="0" xfId="0" applyNumberFormat="1"/>
    <xf numFmtId="164" fontId="0" fillId="0" borderId="4" xfId="0" applyNumberFormat="1" applyBorder="1"/>
    <xf numFmtId="14" fontId="2" fillId="2" borderId="1" xfId="0" applyNumberFormat="1" applyFont="1" applyFill="1" applyBorder="1" applyAlignment="1">
      <alignment textRotation="90" wrapText="1"/>
    </xf>
    <xf numFmtId="0" fontId="2" fillId="2" borderId="1" xfId="0" applyFont="1" applyFill="1" applyBorder="1" applyAlignment="1">
      <alignment textRotation="90" wrapText="1"/>
    </xf>
    <xf numFmtId="0" fontId="2" fillId="2" borderId="1" xfId="0" applyFont="1" applyFill="1" applyBorder="1" applyAlignment="1">
      <alignment horizontal="left" textRotation="90" wrapText="1"/>
    </xf>
    <xf numFmtId="164" fontId="0" fillId="3" borderId="1" xfId="0" applyNumberFormat="1" applyFill="1" applyBorder="1"/>
    <xf numFmtId="0" fontId="0" fillId="3" borderId="7" xfId="0" applyFill="1" applyBorder="1"/>
    <xf numFmtId="164" fontId="0" fillId="3" borderId="2" xfId="0" applyNumberFormat="1" applyFill="1" applyBorder="1"/>
    <xf numFmtId="165" fontId="0" fillId="3" borderId="5" xfId="0" applyNumberFormat="1" applyFill="1" applyBorder="1"/>
    <xf numFmtId="164" fontId="0" fillId="3" borderId="3" xfId="0" applyNumberFormat="1" applyFill="1" applyBorder="1"/>
    <xf numFmtId="164" fontId="0" fillId="3" borderId="4" xfId="0" applyNumberFormat="1" applyFill="1" applyBorder="1"/>
    <xf numFmtId="165" fontId="0" fillId="3" borderId="6" xfId="0" applyNumberFormat="1" applyFill="1" applyBorder="1"/>
    <xf numFmtId="166" fontId="0" fillId="0" borderId="0" xfId="0" applyNumberFormat="1"/>
    <xf numFmtId="9" fontId="0" fillId="0" borderId="0" xfId="2" applyFont="1"/>
    <xf numFmtId="165" fontId="0" fillId="0" borderId="0" xfId="2" applyNumberFormat="1" applyFont="1"/>
    <xf numFmtId="0" fontId="2" fillId="0" borderId="0" xfId="0" applyFont="1"/>
    <xf numFmtId="14" fontId="0" fillId="0" borderId="0" xfId="0" applyNumberFormat="1"/>
    <xf numFmtId="10" fontId="0" fillId="0" borderId="0" xfId="2" applyNumberFormat="1" applyFont="1"/>
    <xf numFmtId="0" fontId="1" fillId="3" borderId="2" xfId="0" applyFont="1" applyFill="1" applyBorder="1"/>
    <xf numFmtId="0" fontId="1" fillId="3" borderId="3" xfId="0" applyFont="1" applyFill="1" applyBorder="1"/>
    <xf numFmtId="0" fontId="1" fillId="3" borderId="4" xfId="0" applyFont="1" applyFill="1" applyBorder="1"/>
    <xf numFmtId="0" fontId="1" fillId="3" borderId="1" xfId="0" applyFont="1" applyFill="1" applyBorder="1"/>
    <xf numFmtId="0" fontId="4" fillId="0" borderId="0" xfId="0" applyFont="1"/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3D3D3"/>
      <rgbColor rgb="00808080"/>
      <rgbColor rgb="00000000"/>
      <rgbColor rgb="000000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"/>
  <sheetViews>
    <sheetView tabSelected="1" zoomScaleNormal="100" workbookViewId="0">
      <selection activeCell="F23" sqref="F23"/>
    </sheetView>
  </sheetViews>
  <sheetFormatPr defaultRowHeight="12.75"/>
  <cols>
    <col min="1" max="1" width="28.85546875" bestFit="1" customWidth="1"/>
    <col min="2" max="2" width="9.5703125" bestFit="1" customWidth="1"/>
    <col min="3" max="3" width="9.28515625" customWidth="1"/>
    <col min="4" max="5" width="9.5703125" bestFit="1" customWidth="1"/>
    <col min="6" max="6" width="10.5703125" bestFit="1" customWidth="1"/>
    <col min="7" max="13" width="9.5703125" bestFit="1" customWidth="1"/>
    <col min="14" max="14" width="12" bestFit="1" customWidth="1"/>
  </cols>
  <sheetData>
    <row r="1" spans="1:13" ht="90" customHeight="1">
      <c r="A1" s="8" t="s">
        <v>0</v>
      </c>
      <c r="B1" s="6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</row>
    <row r="2" spans="1:13">
      <c r="A2" s="22" t="s">
        <v>13</v>
      </c>
      <c r="B2" s="11">
        <v>4158.027</v>
      </c>
      <c r="C2" s="11">
        <v>4681.9319999999998</v>
      </c>
      <c r="D2" s="11">
        <v>5410.1719999999996</v>
      </c>
      <c r="E2" s="11">
        <v>5395.3850000000002</v>
      </c>
      <c r="F2" s="11">
        <v>4919.2110000000002</v>
      </c>
      <c r="G2" s="11">
        <v>4481.6869999999999</v>
      </c>
      <c r="H2" s="11">
        <v>4081.4119999999998</v>
      </c>
      <c r="I2" s="11">
        <v>4627.2820000000002</v>
      </c>
      <c r="J2" s="11">
        <v>4727.4750000000004</v>
      </c>
      <c r="K2" s="11">
        <v>4776.5600000000004</v>
      </c>
      <c r="L2" s="11">
        <v>4426.1440000000002</v>
      </c>
      <c r="M2" s="11">
        <v>3466.7069999999999</v>
      </c>
    </row>
    <row r="3" spans="1:13">
      <c r="A3" s="23" t="s">
        <v>14</v>
      </c>
      <c r="B3" s="13">
        <v>6023.3609999999999</v>
      </c>
      <c r="C3" s="13">
        <v>6264.2730000000001</v>
      </c>
      <c r="D3" s="13">
        <v>6429.9250000000002</v>
      </c>
      <c r="E3" s="13">
        <v>6727.9189999999999</v>
      </c>
      <c r="F3" s="13">
        <v>5980.8760000000002</v>
      </c>
      <c r="G3" s="13">
        <v>5526.43</v>
      </c>
      <c r="H3" s="13">
        <v>7587.2110000000002</v>
      </c>
      <c r="I3" s="13">
        <v>8474.0769999999993</v>
      </c>
      <c r="J3" s="13">
        <v>8089.0230000000001</v>
      </c>
      <c r="K3" s="13">
        <v>8413.31</v>
      </c>
      <c r="L3" s="13">
        <v>7862.6909999999998</v>
      </c>
      <c r="M3" s="13">
        <v>6583.6540000000005</v>
      </c>
    </row>
    <row r="4" spans="1:13">
      <c r="A4" s="23" t="s">
        <v>15</v>
      </c>
      <c r="B4" s="13">
        <v>2458.8130000000001</v>
      </c>
      <c r="C4" s="13">
        <v>2545.9940000000001</v>
      </c>
      <c r="D4" s="13">
        <v>2715.1370000000002</v>
      </c>
      <c r="E4" s="13">
        <v>2724.3449999999998</v>
      </c>
      <c r="F4" s="13">
        <v>2484.3200000000002</v>
      </c>
      <c r="G4" s="13">
        <v>2281.5300000000002</v>
      </c>
      <c r="H4" s="13">
        <v>2948.3389999999999</v>
      </c>
      <c r="I4" s="13">
        <v>3263.7350000000001</v>
      </c>
      <c r="J4" s="13">
        <v>3284.1320000000001</v>
      </c>
      <c r="K4" s="13">
        <v>3521.962</v>
      </c>
      <c r="L4" s="13">
        <v>3140.2280000000001</v>
      </c>
      <c r="M4" s="13">
        <v>2383.3649999999998</v>
      </c>
    </row>
    <row r="5" spans="1:13">
      <c r="A5" s="23" t="s">
        <v>16</v>
      </c>
      <c r="B5" s="13">
        <v>830.02800000000002</v>
      </c>
      <c r="C5" s="13">
        <v>857.91300000000001</v>
      </c>
      <c r="D5" s="13">
        <v>976.82100000000003</v>
      </c>
      <c r="E5" s="13">
        <v>988.40800000000002</v>
      </c>
      <c r="F5" s="13">
        <v>952.822</v>
      </c>
      <c r="G5" s="13">
        <v>830.59</v>
      </c>
      <c r="H5" s="13">
        <v>812.17499999999995</v>
      </c>
      <c r="I5" s="13">
        <v>892.61300000000006</v>
      </c>
      <c r="J5" s="13">
        <v>891.26700000000005</v>
      </c>
      <c r="K5" s="13">
        <v>918.77200000000005</v>
      </c>
      <c r="L5" s="13">
        <v>845.33299999999997</v>
      </c>
      <c r="M5" s="13">
        <v>625.505</v>
      </c>
    </row>
    <row r="6" spans="1:13">
      <c r="A6" s="23" t="s">
        <v>17</v>
      </c>
      <c r="B6" s="13">
        <v>553.83600000000001</v>
      </c>
      <c r="C6" s="13">
        <v>571.98900000000003</v>
      </c>
      <c r="D6" s="13">
        <v>587.56700000000001</v>
      </c>
      <c r="E6" s="13">
        <v>595.01499999999999</v>
      </c>
      <c r="F6" s="13">
        <v>636.30200000000002</v>
      </c>
      <c r="G6" s="13">
        <v>561.85400000000004</v>
      </c>
      <c r="H6" s="13">
        <v>601.07500000000005</v>
      </c>
      <c r="I6" s="13">
        <v>563.029</v>
      </c>
      <c r="J6" s="13">
        <v>630.02599999999995</v>
      </c>
      <c r="K6" s="13">
        <v>623.15099999999995</v>
      </c>
      <c r="L6" s="13">
        <v>625.03499999999997</v>
      </c>
      <c r="M6" s="13">
        <v>568.26900000000001</v>
      </c>
    </row>
    <row r="7" spans="1:13">
      <c r="A7" s="24" t="s">
        <v>18</v>
      </c>
      <c r="B7" s="14">
        <v>236.58600000000001</v>
      </c>
      <c r="C7" s="14">
        <v>278.51600000000002</v>
      </c>
      <c r="D7" s="14">
        <v>337.24099999999999</v>
      </c>
      <c r="E7" s="14">
        <v>314.84500000000003</v>
      </c>
      <c r="F7" s="14">
        <v>283.80500000000001</v>
      </c>
      <c r="G7" s="14">
        <v>254.227</v>
      </c>
      <c r="H7" s="14">
        <v>249.02500000000001</v>
      </c>
      <c r="I7" s="14">
        <v>264.72899999999998</v>
      </c>
      <c r="J7" s="14">
        <v>270.697</v>
      </c>
      <c r="K7" s="14">
        <v>278.29399999999998</v>
      </c>
      <c r="L7" s="14">
        <v>255.11</v>
      </c>
      <c r="M7" s="14">
        <v>210.99299999999999</v>
      </c>
    </row>
    <row r="8" spans="1:13">
      <c r="A8" s="25" t="s">
        <v>19</v>
      </c>
      <c r="B8" s="9">
        <f>SUM(B2:B7)</f>
        <v>14260.650999999998</v>
      </c>
      <c r="C8" s="9">
        <f>SUM(C2:C7)</f>
        <v>15200.617</v>
      </c>
      <c r="D8" s="9">
        <f>SUM(D2:D7)</f>
        <v>16456.862999999998</v>
      </c>
      <c r="E8" s="9">
        <f>SUM(E2:E7)</f>
        <v>16745.917000000001</v>
      </c>
      <c r="F8" s="9">
        <f>SUM(F2:F7)</f>
        <v>15257.335999999999</v>
      </c>
      <c r="G8" s="9">
        <f t="shared" ref="G8:M8" si="0">SUM(G2:G7)</f>
        <v>13936.318000000001</v>
      </c>
      <c r="H8" s="9">
        <f t="shared" si="0"/>
        <v>16279.236999999999</v>
      </c>
      <c r="I8" s="9">
        <f t="shared" si="0"/>
        <v>18085.465</v>
      </c>
      <c r="J8" s="9">
        <f t="shared" si="0"/>
        <v>17892.620000000003</v>
      </c>
      <c r="K8" s="9">
        <f t="shared" si="0"/>
        <v>18532.049000000003</v>
      </c>
      <c r="L8" s="9">
        <f t="shared" si="0"/>
        <v>17154.541000000001</v>
      </c>
      <c r="M8" s="9">
        <f t="shared" si="0"/>
        <v>13838.493</v>
      </c>
    </row>
    <row r="12" spans="1:13">
      <c r="A12" s="26"/>
    </row>
    <row r="13" spans="1:13" ht="70.5" customHeight="1">
      <c r="A13" s="8" t="s">
        <v>20</v>
      </c>
      <c r="B13" s="7" t="s">
        <v>21</v>
      </c>
      <c r="C13" s="7" t="s">
        <v>22</v>
      </c>
      <c r="K13" s="1"/>
    </row>
    <row r="14" spans="1:13">
      <c r="A14" s="25" t="s">
        <v>19</v>
      </c>
      <c r="B14" s="9">
        <f>SUM(B8:M8)/12</f>
        <v>16136.67558333333</v>
      </c>
      <c r="C14" s="10"/>
    </row>
    <row r="15" spans="1:13">
      <c r="A15" s="23" t="s">
        <v>13</v>
      </c>
      <c r="B15" s="11">
        <f t="shared" ref="B15:B20" si="1">AVERAGE(B2:M2)</f>
        <v>4595.999499999999</v>
      </c>
      <c r="C15" s="12">
        <f>B15/$B$14</f>
        <v>0.28481699816453832</v>
      </c>
      <c r="D15" s="4"/>
      <c r="E15" s="18"/>
      <c r="F15" s="21"/>
      <c r="G15" s="17"/>
      <c r="I15" s="16"/>
      <c r="J15" s="18"/>
    </row>
    <row r="16" spans="1:13">
      <c r="A16" s="23" t="s">
        <v>14</v>
      </c>
      <c r="B16" s="13">
        <f t="shared" si="1"/>
        <v>6996.895833333333</v>
      </c>
      <c r="C16" s="12">
        <f t="shared" ref="C16:C19" si="2">B16/$B$14</f>
        <v>0.43360206364686638</v>
      </c>
      <c r="D16" s="4"/>
      <c r="E16" s="18"/>
      <c r="F16" s="21"/>
      <c r="G16" s="17"/>
      <c r="I16" s="16"/>
      <c r="J16" s="18"/>
    </row>
    <row r="17" spans="1:10">
      <c r="A17" s="23" t="s">
        <v>15</v>
      </c>
      <c r="B17" s="13">
        <f t="shared" si="1"/>
        <v>2812.6583333333333</v>
      </c>
      <c r="C17" s="12">
        <f t="shared" si="2"/>
        <v>0.17430221725708925</v>
      </c>
      <c r="D17" s="4"/>
      <c r="E17" s="18"/>
      <c r="F17" s="21"/>
      <c r="G17" s="17"/>
      <c r="I17" s="16"/>
      <c r="J17" s="18"/>
    </row>
    <row r="18" spans="1:10">
      <c r="A18" s="23" t="s">
        <v>16</v>
      </c>
      <c r="B18" s="13">
        <f t="shared" si="1"/>
        <v>868.52058333333343</v>
      </c>
      <c r="C18" s="12">
        <f t="shared" si="2"/>
        <v>5.3822770300369659E-2</v>
      </c>
      <c r="D18" s="4"/>
      <c r="E18" s="18"/>
      <c r="F18" s="21"/>
      <c r="G18" s="17"/>
      <c r="I18" s="16"/>
      <c r="J18" s="18"/>
    </row>
    <row r="19" spans="1:10">
      <c r="A19" s="23" t="s">
        <v>17</v>
      </c>
      <c r="B19" s="13">
        <f t="shared" si="1"/>
        <v>593.0956666666666</v>
      </c>
      <c r="C19" s="12">
        <f t="shared" si="2"/>
        <v>3.6754513877644161E-2</v>
      </c>
      <c r="D19" s="4"/>
      <c r="E19" s="18"/>
      <c r="F19" s="21"/>
      <c r="G19" s="17"/>
      <c r="I19" s="16"/>
      <c r="J19" s="18"/>
    </row>
    <row r="20" spans="1:10">
      <c r="A20" s="24" t="s">
        <v>18</v>
      </c>
      <c r="B20" s="14">
        <f t="shared" si="1"/>
        <v>269.50566666666668</v>
      </c>
      <c r="C20" s="15">
        <f>B20/$B$14</f>
        <v>1.67014367534924E-2</v>
      </c>
      <c r="D20" s="4"/>
      <c r="E20" s="18"/>
      <c r="F20" s="21"/>
      <c r="G20" s="17"/>
      <c r="I20" s="16"/>
      <c r="J20" s="18"/>
    </row>
    <row r="21" spans="1:10">
      <c r="A21" s="2" t="s">
        <v>23</v>
      </c>
      <c r="B21" s="5">
        <f>SUM(B15:B20)</f>
        <v>16136.67558333333</v>
      </c>
      <c r="C21" s="3">
        <f>SUM(C15:C20)</f>
        <v>1.0000000000000002</v>
      </c>
      <c r="G21" s="17"/>
      <c r="I21" s="16"/>
      <c r="J21" s="18"/>
    </row>
    <row r="24" spans="1:10">
      <c r="A24" s="19" t="s">
        <v>24</v>
      </c>
      <c r="B24" s="19" t="s">
        <v>25</v>
      </c>
    </row>
    <row r="25" spans="1:10">
      <c r="B25" s="20"/>
    </row>
    <row r="27" spans="1:10">
      <c r="A27" s="19" t="s">
        <v>26</v>
      </c>
      <c r="B27" s="19" t="s">
        <v>27</v>
      </c>
    </row>
    <row r="28" spans="1:10">
      <c r="B28" s="20"/>
    </row>
  </sheetData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049995464e7bd8919604ce5b50842935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d05b0b3c092d42dd81fdac30d210b6a3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OriginalFileDate" minOccurs="0"/>
                <xsd:element ref="ns2:_Flow_SignoffStatu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OriginalFileDate" ma:index="23" nillable="true" ma:displayName="Original File Date" ma:format="DateOnly" ma:internalName="OriginalFileDate">
      <xsd:simpleType>
        <xsd:restriction base="dms:DateTime"/>
      </xsd:simpleType>
    </xsd:element>
    <xsd:element name="_Flow_SignoffStatus" ma:index="24" nillable="true" ma:displayName="Sign-off status" ma:internalName="_x0024_Resources_x003a_core_x002c_Signoff_Status">
      <xsd:simpleType>
        <xsd:restriction base="dms:Text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sisl xmlns:xsi="http://www.w3.org/2001/XMLSchema-instance" xmlns:xsd="http://www.w3.org/2001/XMLSchema" xmlns="http://www.boldonjames.com/2008/01/sie/internal/label" sislVersion="0" policy="e9c0b8d7-bdb4-4fd3-b62a-f50327aaefce" origin="userSelected">
  <element uid="50c31824-0780-4910-87d1-eaaffd182d42" value=""/>
</sisl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_Flow_SignoffStatus xmlns="f88ffb1c-9230-4705-a789-27bae69f5829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3C566FD-FA52-4AE5-9E26-00E3F2850273}"/>
</file>

<file path=customXml/itemProps2.xml><?xml version="1.0" encoding="utf-8"?>
<ds:datastoreItem xmlns:ds="http://schemas.openxmlformats.org/officeDocument/2006/customXml" ds:itemID="{1E87D40B-B5AD-45C1-93EE-1AE2DAC8D09B}"/>
</file>

<file path=customXml/itemProps3.xml><?xml version="1.0" encoding="utf-8"?>
<ds:datastoreItem xmlns:ds="http://schemas.openxmlformats.org/officeDocument/2006/customXml" ds:itemID="{E342D878-3690-49AB-BE8C-F7C09AB50A68}"/>
</file>

<file path=customXml/itemProps4.xml><?xml version="1.0" encoding="utf-8"?>
<ds:datastoreItem xmlns:ds="http://schemas.openxmlformats.org/officeDocument/2006/customXml" ds:itemID="{97C409AB-93BD-455A-B772-4958A97A34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AEP-SS-IT-DesktopServices-11-6-3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S195524</dc:creator>
  <cp:keywords/>
  <dc:description/>
  <cp:lastModifiedBy>Michelle Caldwell</cp:lastModifiedBy>
  <cp:revision/>
  <dcterms:created xsi:type="dcterms:W3CDTF">2012-02-24T23:47:20Z</dcterms:created>
  <dcterms:modified xsi:type="dcterms:W3CDTF">2026-05-06T19:51:11Z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7460fcd3-98d9-496d-b650-932afdc5916b</vt:lpwstr>
  </property>
  <property fmtid="{D5CDD505-2E9C-101B-9397-08002B2CF9AE}" pid="3" name="bjSaver">
    <vt:lpwstr>bHf609ZcihHV+5XYZToRLXAnASFmfbwr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policy="e9c0b8d7-bdb4-4fd3-b62a-f50327aaefce" origin="userSelected" xmlns="http://www.boldonj</vt:lpwstr>
  </property>
  <property fmtid="{D5CDD505-2E9C-101B-9397-08002B2CF9AE}" pid="5" name="bjDocumentLabelXML-0">
    <vt:lpwstr>ames.com/2008/01/sie/internal/label"&gt;&lt;element uid="50c31824-0780-4910-87d1-eaaffd182d42" value="" /&gt;&lt;/sisl&gt;</vt:lpwstr>
  </property>
  <property fmtid="{D5CDD505-2E9C-101B-9397-08002B2CF9AE}" pid="6" name="bjDocumentSecurityLabel">
    <vt:lpwstr>AEP Internal</vt:lpwstr>
  </property>
  <property fmtid="{D5CDD505-2E9C-101B-9397-08002B2CF9AE}" pid="7" name="ContentTypeId">
    <vt:lpwstr>0x0101004DF805D1E1DA4A49A223477D3B105720</vt:lpwstr>
  </property>
  <property fmtid="{D5CDD505-2E9C-101B-9397-08002B2CF9AE}" pid="8" name="MediaServiceImageTags">
    <vt:lpwstr/>
  </property>
</Properties>
</file>